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abdul\Desktop\Projects\ICT PROJECT FOLDER\Project actual\"/>
    </mc:Choice>
  </mc:AlternateContent>
  <xr:revisionPtr revIDLastSave="0" documentId="13_ncr:1_{E090DA6C-6FAE-4565-9008-DD059CB7F0FF}" xr6:coauthVersionLast="47" xr6:coauthVersionMax="47" xr10:uidLastSave="{00000000-0000-0000-0000-000000000000}"/>
  <bookViews>
    <workbookView xWindow="-110" yWindow="-110" windowWidth="19420" windowHeight="10300" firstSheet="7" activeTab="9" xr2:uid="{4724CC21-4E34-4965-8985-4D443161472E}"/>
  </bookViews>
  <sheets>
    <sheet name="Sheet1" sheetId="5" r:id="rId1"/>
    <sheet name="Sheet2" sheetId="6" r:id="rId2"/>
    <sheet name="Sheet3" sheetId="7" r:id="rId3"/>
    <sheet name="Sheet5" sheetId="9" state="hidden" r:id="rId4"/>
    <sheet name="Sheet7" sheetId="11" state="hidden" r:id="rId5"/>
    <sheet name="Sheet6" sheetId="10" state="hidden" r:id="rId6"/>
    <sheet name="Sheet8" sheetId="12" state="hidden" r:id="rId7"/>
    <sheet name="Main Sheet" sheetId="1" r:id="rId8"/>
    <sheet name="Sheet4" sheetId="13" state="hidden" r:id="rId9"/>
    <sheet name="ID Entry Sheet" sheetId="2" r:id="rId10"/>
    <sheet name="Pivot Tables " sheetId="3" state="hidden" r:id="rId11"/>
    <sheet name="Dashboard" sheetId="4" r:id="rId12"/>
  </sheets>
  <externalReferences>
    <externalReference r:id="rId13"/>
  </externalReferences>
  <definedNames>
    <definedName name="_xlnm._FilterDatabase" localSheetId="7" hidden="1">'Main Sheet'!$A$1:$P$1001</definedName>
    <definedName name="_xlchart.v1.0" hidden="1">Sheet4!$A$1:$A$3</definedName>
    <definedName name="_xlchart.v1.1" hidden="1">Sheet4!$B$1:$B$3</definedName>
    <definedName name="_xlcn.WorksheetConnection_IDEntrySheetF14F20" hidden="1">'ID Entry Sheet'!$G$14:$G$20</definedName>
    <definedName name="_xlcn.WorksheetConnection_MainSheetA1F1002" hidden="1">'Main Sheet'!$A$1:$E$1002</definedName>
    <definedName name="_xlcn.WorksheetConnection_MainSheetAO" hidden="1">'Main Sheet'!$A:$B</definedName>
    <definedName name="_xlcn.WorksheetConnection_MainSheetAQ" hidden="1">'Main Sheet'!$A:$B</definedName>
    <definedName name="_xlcn.WorksheetConnection_MainSheetEJ" hidden="1">'Main Sheet'!$A:$B</definedName>
    <definedName name="ExternalData_1" localSheetId="4" hidden="1">Sheet7!$A$3:$Q$34</definedName>
    <definedName name="Slicer_Gender">#N/A</definedName>
    <definedName name="Slicer_Medical_Condition">#N/A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s>
  <extLst>
    <ext xmlns:x14="http://schemas.microsoft.com/office/spreadsheetml/2009/9/main" uri="{876F7934-8845-4945-9796-88D515C7AA90}">
      <x14:pivotCaches>
        <pivotCache cacheId="12" r:id="rId26"/>
      </x14:pivotCaches>
    </ext>
    <ext xmlns:x14="http://schemas.microsoft.com/office/spreadsheetml/2009/9/main" uri="{BBE1A952-AA13-448e-AADC-164F8A28A991}">
      <x14:slicerCaches>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2" name="Range 2" connection="WorksheetConnection_Main Sheet!$E:$J"/>
          <x15:modelTable id="Range 3" name="Range 3" connection="WorksheetConnection_Main Sheet!$A:$Q"/>
          <x15:modelTable id="Range" name="Range" connection="WorksheetConnection_Main Sheet!$A:$O"/>
          <x15:modelTable id="Range 1" name="Range 1" connection="WorksheetConnection_Main Sheet!$A$1:$F$1002"/>
          <x15:modelTable id="Range 4" name="Range 4" connection="WorksheetConnection_ID Entry Sheet!$F$14:$F$20"/>
        </x15:modelTables>
      </x15:dataModel>
    </ext>
  </extLst>
</workbook>
</file>

<file path=xl/calcChain.xml><?xml version="1.0" encoding="utf-8"?>
<calcChain xmlns="http://schemas.openxmlformats.org/spreadsheetml/2006/main">
  <c r="C10" i="2" l="1"/>
  <c r="D23" i="2"/>
  <c r="D24" i="2"/>
  <c r="D31" i="2"/>
  <c r="D32" i="2"/>
  <c r="D39" i="2"/>
  <c r="D40" i="2"/>
  <c r="D47" i="2"/>
  <c r="D48" i="2"/>
  <c r="D55" i="2"/>
  <c r="D56" i="2"/>
  <c r="D63" i="2"/>
  <c r="D64" i="2"/>
  <c r="D71" i="2"/>
  <c r="D72" i="2"/>
  <c r="D79" i="2"/>
  <c r="D80" i="2"/>
  <c r="D87" i="2"/>
  <c r="D88" i="2"/>
  <c r="D95" i="2"/>
  <c r="D96" i="2"/>
  <c r="D103" i="2"/>
  <c r="D104" i="2"/>
  <c r="D111" i="2"/>
  <c r="D112" i="2"/>
  <c r="D119" i="2"/>
  <c r="D120" i="2"/>
  <c r="D127" i="2"/>
  <c r="D128" i="2"/>
  <c r="D135" i="2"/>
  <c r="D136" i="2"/>
  <c r="D143" i="2"/>
  <c r="D144" i="2"/>
  <c r="D151" i="2"/>
  <c r="D152" i="2"/>
  <c r="D159" i="2"/>
  <c r="D160" i="2"/>
  <c r="D167" i="2"/>
  <c r="D168" i="2"/>
  <c r="D175" i="2"/>
  <c r="D176" i="2"/>
  <c r="D183" i="2"/>
  <c r="D184" i="2"/>
  <c r="D191" i="2"/>
  <c r="D192" i="2"/>
  <c r="D199" i="2"/>
  <c r="D200" i="2"/>
  <c r="D207" i="2"/>
  <c r="D208" i="2"/>
  <c r="D215" i="2"/>
  <c r="D216" i="2"/>
  <c r="D223" i="2"/>
  <c r="D224" i="2"/>
  <c r="D231" i="2"/>
  <c r="D232" i="2"/>
  <c r="D239" i="2"/>
  <c r="D240" i="2"/>
  <c r="D247" i="2"/>
  <c r="D248" i="2"/>
  <c r="D255" i="2"/>
  <c r="D256" i="2"/>
  <c r="D263" i="2"/>
  <c r="D264" i="2"/>
  <c r="D271" i="2"/>
  <c r="D272" i="2"/>
  <c r="D279" i="2"/>
  <c r="D280" i="2"/>
  <c r="D287" i="2"/>
  <c r="D288" i="2"/>
  <c r="D295" i="2"/>
  <c r="D296" i="2"/>
  <c r="D303" i="2"/>
  <c r="D304" i="2"/>
  <c r="D311" i="2"/>
  <c r="D312" i="2"/>
  <c r="D319" i="2"/>
  <c r="D320" i="2"/>
  <c r="D327" i="2"/>
  <c r="D328" i="2"/>
  <c r="D335" i="2"/>
  <c r="D336" i="2"/>
  <c r="D343" i="2"/>
  <c r="D344" i="2"/>
  <c r="D351" i="2"/>
  <c r="D352" i="2"/>
  <c r="D359" i="2"/>
  <c r="D360" i="2"/>
  <c r="D367" i="2"/>
  <c r="D368" i="2"/>
  <c r="D375" i="2"/>
  <c r="D376" i="2"/>
  <c r="D383" i="2"/>
  <c r="D384" i="2"/>
  <c r="D391" i="2"/>
  <c r="D392" i="2"/>
  <c r="D399" i="2"/>
  <c r="D400" i="2"/>
  <c r="D407" i="2"/>
  <c r="D408" i="2"/>
  <c r="D415" i="2"/>
  <c r="D416" i="2"/>
  <c r="D423" i="2"/>
  <c r="D424" i="2"/>
  <c r="D431" i="2"/>
  <c r="D432" i="2"/>
  <c r="D439" i="2"/>
  <c r="D440" i="2"/>
  <c r="D447" i="2"/>
  <c r="D448" i="2"/>
  <c r="D455" i="2"/>
  <c r="D456" i="2"/>
  <c r="D463" i="2"/>
  <c r="D464" i="2"/>
  <c r="D471" i="2"/>
  <c r="D472" i="2"/>
  <c r="D479" i="2"/>
  <c r="D480" i="2"/>
  <c r="D487" i="2"/>
  <c r="D488" i="2"/>
  <c r="D495" i="2"/>
  <c r="D496" i="2"/>
  <c r="D503" i="2"/>
  <c r="D504" i="2"/>
  <c r="D511" i="2"/>
  <c r="D512" i="2"/>
  <c r="D519" i="2"/>
  <c r="D520" i="2"/>
  <c r="D527" i="2"/>
  <c r="D528" i="2"/>
  <c r="D535" i="2"/>
  <c r="D536" i="2"/>
  <c r="D543" i="2"/>
  <c r="D544" i="2"/>
  <c r="D551" i="2"/>
  <c r="D552" i="2"/>
  <c r="D559" i="2"/>
  <c r="D560" i="2"/>
  <c r="D567" i="2"/>
  <c r="D568" i="2"/>
  <c r="D575" i="2"/>
  <c r="D576" i="2"/>
  <c r="D583" i="2"/>
  <c r="D584" i="2"/>
  <c r="D591" i="2"/>
  <c r="D592" i="2"/>
  <c r="D599" i="2"/>
  <c r="D600" i="2"/>
  <c r="D607" i="2"/>
  <c r="D608" i="2"/>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2" i="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G83" i="1" s="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G115" i="1" s="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 r="F141" i="1"/>
  <c r="G141" i="1" s="1"/>
  <c r="F142" i="1"/>
  <c r="G142" i="1" s="1"/>
  <c r="F143" i="1"/>
  <c r="G143" i="1" s="1"/>
  <c r="F144" i="1"/>
  <c r="G144" i="1" s="1"/>
  <c r="F145" i="1"/>
  <c r="G145" i="1" s="1"/>
  <c r="F146" i="1"/>
  <c r="G146" i="1" s="1"/>
  <c r="F147" i="1"/>
  <c r="G147" i="1" s="1"/>
  <c r="F148" i="1"/>
  <c r="G148" i="1" s="1"/>
  <c r="F149" i="1"/>
  <c r="G149" i="1" s="1"/>
  <c r="F150" i="1"/>
  <c r="G150" i="1" s="1"/>
  <c r="F151" i="1"/>
  <c r="G151" i="1" s="1"/>
  <c r="F152" i="1"/>
  <c r="G152" i="1" s="1"/>
  <c r="F153" i="1"/>
  <c r="G153" i="1" s="1"/>
  <c r="F154" i="1"/>
  <c r="G154" i="1" s="1"/>
  <c r="F155" i="1"/>
  <c r="G155" i="1" s="1"/>
  <c r="F156" i="1"/>
  <c r="G156" i="1" s="1"/>
  <c r="F157" i="1"/>
  <c r="G157" i="1" s="1"/>
  <c r="F158" i="1"/>
  <c r="G158" i="1" s="1"/>
  <c r="F159" i="1"/>
  <c r="G159" i="1" s="1"/>
  <c r="F160" i="1"/>
  <c r="G160" i="1" s="1"/>
  <c r="F161" i="1"/>
  <c r="G161" i="1" s="1"/>
  <c r="F162" i="1"/>
  <c r="G162" i="1" s="1"/>
  <c r="F163" i="1"/>
  <c r="G163" i="1" s="1"/>
  <c r="F164" i="1"/>
  <c r="G164" i="1" s="1"/>
  <c r="F165" i="1"/>
  <c r="G165" i="1" s="1"/>
  <c r="F166" i="1"/>
  <c r="G166" i="1" s="1"/>
  <c r="F167" i="1"/>
  <c r="G167" i="1" s="1"/>
  <c r="F168" i="1"/>
  <c r="G168" i="1" s="1"/>
  <c r="F169" i="1"/>
  <c r="G169" i="1" s="1"/>
  <c r="F170" i="1"/>
  <c r="G170" i="1" s="1"/>
  <c r="F171" i="1"/>
  <c r="G171" i="1" s="1"/>
  <c r="F172" i="1"/>
  <c r="G172" i="1" s="1"/>
  <c r="F173" i="1"/>
  <c r="G173" i="1" s="1"/>
  <c r="F174" i="1"/>
  <c r="G174" i="1" s="1"/>
  <c r="F175" i="1"/>
  <c r="G175" i="1" s="1"/>
  <c r="F176" i="1"/>
  <c r="G176" i="1" s="1"/>
  <c r="F177" i="1"/>
  <c r="G177" i="1" s="1"/>
  <c r="F178" i="1"/>
  <c r="G178" i="1" s="1"/>
  <c r="F179" i="1"/>
  <c r="G179" i="1" s="1"/>
  <c r="F180" i="1"/>
  <c r="G180" i="1" s="1"/>
  <c r="F181" i="1"/>
  <c r="G181" i="1" s="1"/>
  <c r="F182" i="1"/>
  <c r="G182" i="1" s="1"/>
  <c r="F183" i="1"/>
  <c r="G183" i="1" s="1"/>
  <c r="F184" i="1"/>
  <c r="G184" i="1" s="1"/>
  <c r="F185" i="1"/>
  <c r="G185" i="1" s="1"/>
  <c r="F186" i="1"/>
  <c r="G186" i="1" s="1"/>
  <c r="F187" i="1"/>
  <c r="G187" i="1" s="1"/>
  <c r="F188" i="1"/>
  <c r="G188" i="1" s="1"/>
  <c r="F189" i="1"/>
  <c r="G189" i="1" s="1"/>
  <c r="F190" i="1"/>
  <c r="G190" i="1" s="1"/>
  <c r="F191" i="1"/>
  <c r="G191" i="1" s="1"/>
  <c r="F192" i="1"/>
  <c r="G192" i="1" s="1"/>
  <c r="F193" i="1"/>
  <c r="G193" i="1" s="1"/>
  <c r="F194" i="1"/>
  <c r="G194" i="1" s="1"/>
  <c r="F195" i="1"/>
  <c r="G195" i="1" s="1"/>
  <c r="F196" i="1"/>
  <c r="G196" i="1" s="1"/>
  <c r="F197" i="1"/>
  <c r="G197" i="1" s="1"/>
  <c r="F198" i="1"/>
  <c r="G198" i="1" s="1"/>
  <c r="F199" i="1"/>
  <c r="G199" i="1" s="1"/>
  <c r="F200" i="1"/>
  <c r="G200" i="1" s="1"/>
  <c r="F201" i="1"/>
  <c r="G201" i="1" s="1"/>
  <c r="F202" i="1"/>
  <c r="G202" i="1" s="1"/>
  <c r="F203" i="1"/>
  <c r="G203" i="1" s="1"/>
  <c r="F204" i="1"/>
  <c r="G204" i="1" s="1"/>
  <c r="F205" i="1"/>
  <c r="G205" i="1" s="1"/>
  <c r="F206" i="1"/>
  <c r="G206" i="1" s="1"/>
  <c r="F207" i="1"/>
  <c r="G207" i="1" s="1"/>
  <c r="F208" i="1"/>
  <c r="G208" i="1" s="1"/>
  <c r="F209" i="1"/>
  <c r="G209" i="1" s="1"/>
  <c r="F210" i="1"/>
  <c r="G210" i="1" s="1"/>
  <c r="F211" i="1"/>
  <c r="G211" i="1" s="1"/>
  <c r="F212" i="1"/>
  <c r="G212" i="1" s="1"/>
  <c r="F213" i="1"/>
  <c r="G213" i="1" s="1"/>
  <c r="F214" i="1"/>
  <c r="G214" i="1" s="1"/>
  <c r="F215" i="1"/>
  <c r="G215"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29" i="1"/>
  <c r="G229" i="1" s="1"/>
  <c r="F230" i="1"/>
  <c r="G230" i="1" s="1"/>
  <c r="F231" i="1"/>
  <c r="G231" i="1" s="1"/>
  <c r="F232" i="1"/>
  <c r="G232" i="1" s="1"/>
  <c r="F233" i="1"/>
  <c r="G233" i="1" s="1"/>
  <c r="F234" i="1"/>
  <c r="G234" i="1" s="1"/>
  <c r="F235" i="1"/>
  <c r="G235" i="1" s="1"/>
  <c r="F236" i="1"/>
  <c r="G236" i="1" s="1"/>
  <c r="F237" i="1"/>
  <c r="G237" i="1" s="1"/>
  <c r="F238" i="1"/>
  <c r="G238" i="1" s="1"/>
  <c r="F239" i="1"/>
  <c r="G239" i="1" s="1"/>
  <c r="F240" i="1"/>
  <c r="G240" i="1" s="1"/>
  <c r="F241" i="1"/>
  <c r="G241" i="1" s="1"/>
  <c r="F242" i="1"/>
  <c r="G242" i="1" s="1"/>
  <c r="F243" i="1"/>
  <c r="G243" i="1" s="1"/>
  <c r="F244" i="1"/>
  <c r="G244" i="1" s="1"/>
  <c r="F245" i="1"/>
  <c r="G245" i="1" s="1"/>
  <c r="F246" i="1"/>
  <c r="G246" i="1" s="1"/>
  <c r="F247" i="1"/>
  <c r="G247" i="1" s="1"/>
  <c r="F248" i="1"/>
  <c r="G248" i="1" s="1"/>
  <c r="F249" i="1"/>
  <c r="G249" i="1" s="1"/>
  <c r="F250" i="1"/>
  <c r="G250" i="1" s="1"/>
  <c r="F251" i="1"/>
  <c r="G251" i="1" s="1"/>
  <c r="F252" i="1"/>
  <c r="G252" i="1" s="1"/>
  <c r="F253" i="1"/>
  <c r="G253" i="1" s="1"/>
  <c r="F254" i="1"/>
  <c r="G254" i="1" s="1"/>
  <c r="F255" i="1"/>
  <c r="G255" i="1" s="1"/>
  <c r="F256" i="1"/>
  <c r="G256" i="1" s="1"/>
  <c r="F257" i="1"/>
  <c r="G257" i="1" s="1"/>
  <c r="F258" i="1"/>
  <c r="G258" i="1" s="1"/>
  <c r="F259" i="1"/>
  <c r="G259" i="1" s="1"/>
  <c r="F260" i="1"/>
  <c r="G260" i="1" s="1"/>
  <c r="F261" i="1"/>
  <c r="G261" i="1" s="1"/>
  <c r="F262" i="1"/>
  <c r="G262" i="1" s="1"/>
  <c r="F263" i="1"/>
  <c r="G263" i="1" s="1"/>
  <c r="F264" i="1"/>
  <c r="G264" i="1" s="1"/>
  <c r="F265" i="1"/>
  <c r="G265" i="1" s="1"/>
  <c r="F266" i="1"/>
  <c r="G266" i="1" s="1"/>
  <c r="F267" i="1"/>
  <c r="G267" i="1" s="1"/>
  <c r="F268" i="1"/>
  <c r="G268" i="1" s="1"/>
  <c r="F269" i="1"/>
  <c r="G269" i="1" s="1"/>
  <c r="F270" i="1"/>
  <c r="G270" i="1" s="1"/>
  <c r="F271" i="1"/>
  <c r="G271" i="1" s="1"/>
  <c r="F272" i="1"/>
  <c r="G272" i="1" s="1"/>
  <c r="F273" i="1"/>
  <c r="G273" i="1" s="1"/>
  <c r="F274" i="1"/>
  <c r="G274" i="1" s="1"/>
  <c r="F275" i="1"/>
  <c r="G275" i="1" s="1"/>
  <c r="F276" i="1"/>
  <c r="G276" i="1" s="1"/>
  <c r="F277" i="1"/>
  <c r="G277" i="1" s="1"/>
  <c r="F278" i="1"/>
  <c r="G278" i="1" s="1"/>
  <c r="F279" i="1"/>
  <c r="G279" i="1" s="1"/>
  <c r="F280" i="1"/>
  <c r="G280" i="1" s="1"/>
  <c r="F281" i="1"/>
  <c r="G281" i="1" s="1"/>
  <c r="F282" i="1"/>
  <c r="G282" i="1" s="1"/>
  <c r="F283" i="1"/>
  <c r="G283" i="1" s="1"/>
  <c r="F284" i="1"/>
  <c r="G284" i="1" s="1"/>
  <c r="F285" i="1"/>
  <c r="G285" i="1" s="1"/>
  <c r="F286" i="1"/>
  <c r="G286" i="1" s="1"/>
  <c r="F287" i="1"/>
  <c r="G287" i="1" s="1"/>
  <c r="F288" i="1"/>
  <c r="G288" i="1" s="1"/>
  <c r="F289" i="1"/>
  <c r="G289" i="1" s="1"/>
  <c r="F290" i="1"/>
  <c r="G290" i="1" s="1"/>
  <c r="F291" i="1"/>
  <c r="G291" i="1" s="1"/>
  <c r="F292" i="1"/>
  <c r="G292" i="1" s="1"/>
  <c r="F293" i="1"/>
  <c r="G293" i="1" s="1"/>
  <c r="F294" i="1"/>
  <c r="G294" i="1" s="1"/>
  <c r="F295" i="1"/>
  <c r="G295" i="1" s="1"/>
  <c r="F296" i="1"/>
  <c r="G296" i="1" s="1"/>
  <c r="F297" i="1"/>
  <c r="G297" i="1" s="1"/>
  <c r="F298" i="1"/>
  <c r="G298" i="1" s="1"/>
  <c r="F299" i="1"/>
  <c r="G299" i="1" s="1"/>
  <c r="F300" i="1"/>
  <c r="G300" i="1" s="1"/>
  <c r="F301" i="1"/>
  <c r="G301" i="1" s="1"/>
  <c r="F302" i="1"/>
  <c r="G302" i="1" s="1"/>
  <c r="F303" i="1"/>
  <c r="G303" i="1" s="1"/>
  <c r="F304" i="1"/>
  <c r="G304" i="1" s="1"/>
  <c r="F305" i="1"/>
  <c r="G305" i="1" s="1"/>
  <c r="F306" i="1"/>
  <c r="G306" i="1" s="1"/>
  <c r="F307" i="1"/>
  <c r="G307" i="1" s="1"/>
  <c r="F308" i="1"/>
  <c r="G308" i="1" s="1"/>
  <c r="F309" i="1"/>
  <c r="G309" i="1" s="1"/>
  <c r="F310" i="1"/>
  <c r="G310" i="1" s="1"/>
  <c r="F311" i="1"/>
  <c r="G311" i="1" s="1"/>
  <c r="F312" i="1"/>
  <c r="G312" i="1" s="1"/>
  <c r="F313" i="1"/>
  <c r="G313" i="1" s="1"/>
  <c r="F314" i="1"/>
  <c r="G314" i="1" s="1"/>
  <c r="F315" i="1"/>
  <c r="G315" i="1" s="1"/>
  <c r="F316" i="1"/>
  <c r="G316" i="1" s="1"/>
  <c r="F317" i="1"/>
  <c r="G317" i="1" s="1"/>
  <c r="F318" i="1"/>
  <c r="G318" i="1" s="1"/>
  <c r="F319" i="1"/>
  <c r="G319" i="1" s="1"/>
  <c r="F320" i="1"/>
  <c r="G320" i="1" s="1"/>
  <c r="F321" i="1"/>
  <c r="G321" i="1" s="1"/>
  <c r="F322" i="1"/>
  <c r="G322" i="1" s="1"/>
  <c r="F323" i="1"/>
  <c r="G323" i="1" s="1"/>
  <c r="F324" i="1"/>
  <c r="G324" i="1" s="1"/>
  <c r="F325" i="1"/>
  <c r="G325" i="1" s="1"/>
  <c r="F326" i="1"/>
  <c r="G326" i="1" s="1"/>
  <c r="F327" i="1"/>
  <c r="G327" i="1" s="1"/>
  <c r="F328" i="1"/>
  <c r="G328" i="1" s="1"/>
  <c r="F329" i="1"/>
  <c r="G329" i="1" s="1"/>
  <c r="F330" i="1"/>
  <c r="G330" i="1" s="1"/>
  <c r="F331" i="1"/>
  <c r="G331" i="1" s="1"/>
  <c r="F332" i="1"/>
  <c r="G332" i="1" s="1"/>
  <c r="F333" i="1"/>
  <c r="G333" i="1" s="1"/>
  <c r="F334" i="1"/>
  <c r="G334" i="1" s="1"/>
  <c r="F335" i="1"/>
  <c r="G335" i="1" s="1"/>
  <c r="F336" i="1"/>
  <c r="G336" i="1" s="1"/>
  <c r="F337" i="1"/>
  <c r="G337" i="1" s="1"/>
  <c r="F338" i="1"/>
  <c r="G338" i="1" s="1"/>
  <c r="F339" i="1"/>
  <c r="G339" i="1" s="1"/>
  <c r="F340" i="1"/>
  <c r="G340" i="1" s="1"/>
  <c r="F341" i="1"/>
  <c r="G341" i="1" s="1"/>
  <c r="F342" i="1"/>
  <c r="G342" i="1" s="1"/>
  <c r="F343" i="1"/>
  <c r="G343" i="1" s="1"/>
  <c r="F344" i="1"/>
  <c r="G344" i="1" s="1"/>
  <c r="F345" i="1"/>
  <c r="G345" i="1" s="1"/>
  <c r="F346" i="1"/>
  <c r="G346" i="1" s="1"/>
  <c r="F347" i="1"/>
  <c r="G347" i="1" s="1"/>
  <c r="F348" i="1"/>
  <c r="G348" i="1" s="1"/>
  <c r="F349" i="1"/>
  <c r="G349"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62" i="1"/>
  <c r="G462" i="1" s="1"/>
  <c r="F463" i="1"/>
  <c r="G463" i="1" s="1"/>
  <c r="F464" i="1"/>
  <c r="G464" i="1" s="1"/>
  <c r="F465" i="1"/>
  <c r="G465" i="1" s="1"/>
  <c r="F466" i="1"/>
  <c r="G466" i="1" s="1"/>
  <c r="F467" i="1"/>
  <c r="G467" i="1" s="1"/>
  <c r="F468" i="1"/>
  <c r="G468" i="1" s="1"/>
  <c r="F469" i="1"/>
  <c r="G469" i="1" s="1"/>
  <c r="F470" i="1"/>
  <c r="G470" i="1" s="1"/>
  <c r="F471" i="1"/>
  <c r="G471" i="1" s="1"/>
  <c r="F472" i="1"/>
  <c r="G472" i="1" s="1"/>
  <c r="F473" i="1"/>
  <c r="G473" i="1" s="1"/>
  <c r="F474" i="1"/>
  <c r="G474" i="1" s="1"/>
  <c r="F475" i="1"/>
  <c r="G475" i="1" s="1"/>
  <c r="F476" i="1"/>
  <c r="G476" i="1" s="1"/>
  <c r="F477" i="1"/>
  <c r="G477" i="1" s="1"/>
  <c r="F478" i="1"/>
  <c r="G478" i="1" s="1"/>
  <c r="F479" i="1"/>
  <c r="G479" i="1" s="1"/>
  <c r="F480" i="1"/>
  <c r="G480" i="1" s="1"/>
  <c r="F481" i="1"/>
  <c r="G481" i="1" s="1"/>
  <c r="F482" i="1"/>
  <c r="G482" i="1" s="1"/>
  <c r="F483" i="1"/>
  <c r="G483" i="1" s="1"/>
  <c r="F484" i="1"/>
  <c r="G484" i="1" s="1"/>
  <c r="F485" i="1"/>
  <c r="G485" i="1" s="1"/>
  <c r="F486" i="1"/>
  <c r="G486" i="1" s="1"/>
  <c r="F487" i="1"/>
  <c r="G487" i="1" s="1"/>
  <c r="F488" i="1"/>
  <c r="G488" i="1" s="1"/>
  <c r="F489" i="1"/>
  <c r="G489" i="1" s="1"/>
  <c r="F490" i="1"/>
  <c r="G490" i="1" s="1"/>
  <c r="F491" i="1"/>
  <c r="G491" i="1" s="1"/>
  <c r="F492" i="1"/>
  <c r="G492" i="1" s="1"/>
  <c r="F493" i="1"/>
  <c r="G493" i="1" s="1"/>
  <c r="F494" i="1"/>
  <c r="G494" i="1" s="1"/>
  <c r="F495" i="1"/>
  <c r="G495" i="1" s="1"/>
  <c r="F496" i="1"/>
  <c r="G496" i="1" s="1"/>
  <c r="F497" i="1"/>
  <c r="G497" i="1" s="1"/>
  <c r="F498" i="1"/>
  <c r="G498" i="1" s="1"/>
  <c r="F499" i="1"/>
  <c r="G499" i="1" s="1"/>
  <c r="F500" i="1"/>
  <c r="G500" i="1" s="1"/>
  <c r="F501" i="1"/>
  <c r="G501" i="1" s="1"/>
  <c r="F502" i="1"/>
  <c r="G502" i="1" s="1"/>
  <c r="F503" i="1"/>
  <c r="G503" i="1" s="1"/>
  <c r="F504" i="1"/>
  <c r="G504" i="1" s="1"/>
  <c r="F505" i="1"/>
  <c r="G505" i="1" s="1"/>
  <c r="F506" i="1"/>
  <c r="G506" i="1" s="1"/>
  <c r="F507" i="1"/>
  <c r="G507" i="1" s="1"/>
  <c r="F508" i="1"/>
  <c r="G508" i="1" s="1"/>
  <c r="F509" i="1"/>
  <c r="G509" i="1" s="1"/>
  <c r="F510" i="1"/>
  <c r="G510" i="1" s="1"/>
  <c r="F511" i="1"/>
  <c r="G511" i="1" s="1"/>
  <c r="F512" i="1"/>
  <c r="G512" i="1" s="1"/>
  <c r="F513" i="1"/>
  <c r="G513" i="1" s="1"/>
  <c r="F514" i="1"/>
  <c r="G514" i="1" s="1"/>
  <c r="F515" i="1"/>
  <c r="G515" i="1" s="1"/>
  <c r="F516" i="1"/>
  <c r="G516" i="1" s="1"/>
  <c r="F517" i="1"/>
  <c r="G517" i="1" s="1"/>
  <c r="F518" i="1"/>
  <c r="G518" i="1" s="1"/>
  <c r="F519" i="1"/>
  <c r="G519" i="1" s="1"/>
  <c r="F520" i="1"/>
  <c r="G520" i="1" s="1"/>
  <c r="F521" i="1"/>
  <c r="G521" i="1" s="1"/>
  <c r="F522" i="1"/>
  <c r="G522" i="1" s="1"/>
  <c r="F523" i="1"/>
  <c r="G523" i="1" s="1"/>
  <c r="F524" i="1"/>
  <c r="G524" i="1" s="1"/>
  <c r="F525" i="1"/>
  <c r="G525" i="1" s="1"/>
  <c r="F526" i="1"/>
  <c r="G526" i="1" s="1"/>
  <c r="F527" i="1"/>
  <c r="G527" i="1" s="1"/>
  <c r="F528" i="1"/>
  <c r="G528" i="1" s="1"/>
  <c r="F529" i="1"/>
  <c r="G529" i="1" s="1"/>
  <c r="F530" i="1"/>
  <c r="G530" i="1" s="1"/>
  <c r="F531" i="1"/>
  <c r="G531" i="1" s="1"/>
  <c r="F532" i="1"/>
  <c r="G532" i="1" s="1"/>
  <c r="F533" i="1"/>
  <c r="G533" i="1" s="1"/>
  <c r="F534" i="1"/>
  <c r="G534" i="1" s="1"/>
  <c r="F535" i="1"/>
  <c r="G535" i="1" s="1"/>
  <c r="F536" i="1"/>
  <c r="G536" i="1" s="1"/>
  <c r="F537" i="1"/>
  <c r="G537" i="1" s="1"/>
  <c r="F538" i="1"/>
  <c r="G538" i="1" s="1"/>
  <c r="F539" i="1"/>
  <c r="G539" i="1" s="1"/>
  <c r="F540" i="1"/>
  <c r="G540" i="1" s="1"/>
  <c r="F541" i="1"/>
  <c r="G541" i="1" s="1"/>
  <c r="F542" i="1"/>
  <c r="G542" i="1" s="1"/>
  <c r="F543" i="1"/>
  <c r="G543" i="1" s="1"/>
  <c r="F544" i="1"/>
  <c r="G544" i="1" s="1"/>
  <c r="F545" i="1"/>
  <c r="G545" i="1" s="1"/>
  <c r="F546" i="1"/>
  <c r="G546" i="1" s="1"/>
  <c r="F547" i="1"/>
  <c r="G547" i="1" s="1"/>
  <c r="F548" i="1"/>
  <c r="G548" i="1" s="1"/>
  <c r="F549" i="1"/>
  <c r="G549" i="1" s="1"/>
  <c r="F550" i="1"/>
  <c r="G550" i="1" s="1"/>
  <c r="F551" i="1"/>
  <c r="G551" i="1" s="1"/>
  <c r="F552" i="1"/>
  <c r="G552" i="1" s="1"/>
  <c r="F553" i="1"/>
  <c r="G553" i="1" s="1"/>
  <c r="F554" i="1"/>
  <c r="G554" i="1" s="1"/>
  <c r="F555" i="1"/>
  <c r="G555" i="1" s="1"/>
  <c r="F556" i="1"/>
  <c r="G556" i="1" s="1"/>
  <c r="F557" i="1"/>
  <c r="G557" i="1" s="1"/>
  <c r="F558" i="1"/>
  <c r="G558" i="1" s="1"/>
  <c r="F559" i="1"/>
  <c r="G559" i="1" s="1"/>
  <c r="F560" i="1"/>
  <c r="G560" i="1" s="1"/>
  <c r="F561" i="1"/>
  <c r="G561" i="1" s="1"/>
  <c r="F562" i="1"/>
  <c r="G562" i="1" s="1"/>
  <c r="F563" i="1"/>
  <c r="G563" i="1" s="1"/>
  <c r="F564" i="1"/>
  <c r="G564" i="1" s="1"/>
  <c r="F565" i="1"/>
  <c r="G565" i="1" s="1"/>
  <c r="F566" i="1"/>
  <c r="G566" i="1" s="1"/>
  <c r="F567" i="1"/>
  <c r="G567" i="1" s="1"/>
  <c r="F568" i="1"/>
  <c r="G568" i="1" s="1"/>
  <c r="F569" i="1"/>
  <c r="G569" i="1" s="1"/>
  <c r="F570" i="1"/>
  <c r="G570" i="1" s="1"/>
  <c r="F571" i="1"/>
  <c r="G571" i="1" s="1"/>
  <c r="F572" i="1"/>
  <c r="G572" i="1" s="1"/>
  <c r="F573" i="1"/>
  <c r="G573" i="1" s="1"/>
  <c r="F574" i="1"/>
  <c r="G574" i="1" s="1"/>
  <c r="F575" i="1"/>
  <c r="G575" i="1" s="1"/>
  <c r="F576" i="1"/>
  <c r="G576" i="1" s="1"/>
  <c r="F577" i="1"/>
  <c r="G577" i="1" s="1"/>
  <c r="F578" i="1"/>
  <c r="G578" i="1" s="1"/>
  <c r="F579" i="1"/>
  <c r="G579" i="1" s="1"/>
  <c r="F580" i="1"/>
  <c r="G580" i="1" s="1"/>
  <c r="F581" i="1"/>
  <c r="G581" i="1" s="1"/>
  <c r="F582" i="1"/>
  <c r="G582" i="1" s="1"/>
  <c r="F583" i="1"/>
  <c r="G583" i="1" s="1"/>
  <c r="F584" i="1"/>
  <c r="G584" i="1" s="1"/>
  <c r="F585" i="1"/>
  <c r="G585" i="1" s="1"/>
  <c r="F586" i="1"/>
  <c r="G586" i="1" s="1"/>
  <c r="F587" i="1"/>
  <c r="G587" i="1" s="1"/>
  <c r="F588" i="1"/>
  <c r="G588" i="1" s="1"/>
  <c r="F589" i="1"/>
  <c r="G589" i="1" s="1"/>
  <c r="F590" i="1"/>
  <c r="G590" i="1" s="1"/>
  <c r="F591" i="1"/>
  <c r="G591" i="1" s="1"/>
  <c r="F592" i="1"/>
  <c r="G592" i="1" s="1"/>
  <c r="F593" i="1"/>
  <c r="G593" i="1" s="1"/>
  <c r="F594" i="1"/>
  <c r="G594" i="1" s="1"/>
  <c r="F595" i="1"/>
  <c r="G595" i="1" s="1"/>
  <c r="F596" i="1"/>
  <c r="G596" i="1" s="1"/>
  <c r="F597" i="1"/>
  <c r="G597" i="1" s="1"/>
  <c r="F598" i="1"/>
  <c r="G598" i="1" s="1"/>
  <c r="F599" i="1"/>
  <c r="G599" i="1" s="1"/>
  <c r="F600" i="1"/>
  <c r="G600" i="1" s="1"/>
  <c r="F601" i="1"/>
  <c r="G601" i="1" s="1"/>
  <c r="F602" i="1"/>
  <c r="G602" i="1" s="1"/>
  <c r="F603" i="1"/>
  <c r="G603" i="1" s="1"/>
  <c r="F604" i="1"/>
  <c r="G604" i="1" s="1"/>
  <c r="F605" i="1"/>
  <c r="G605" i="1" s="1"/>
  <c r="F606" i="1"/>
  <c r="G606" i="1" s="1"/>
  <c r="F607" i="1"/>
  <c r="G607" i="1" s="1"/>
  <c r="F608" i="1"/>
  <c r="G608" i="1" s="1"/>
  <c r="F609" i="1"/>
  <c r="G609" i="1" s="1"/>
  <c r="F610" i="1"/>
  <c r="G610" i="1" s="1"/>
  <c r="F611" i="1"/>
  <c r="G611" i="1" s="1"/>
  <c r="F612" i="1"/>
  <c r="G612" i="1" s="1"/>
  <c r="F613" i="1"/>
  <c r="G613" i="1" s="1"/>
  <c r="F614" i="1"/>
  <c r="G614" i="1" s="1"/>
  <c r="F615" i="1"/>
  <c r="G615" i="1" s="1"/>
  <c r="F616" i="1"/>
  <c r="G616" i="1" s="1"/>
  <c r="F617" i="1"/>
  <c r="G617" i="1" s="1"/>
  <c r="F618" i="1"/>
  <c r="G618" i="1" s="1"/>
  <c r="F619" i="1"/>
  <c r="G619" i="1" s="1"/>
  <c r="F620" i="1"/>
  <c r="G620" i="1" s="1"/>
  <c r="F621" i="1"/>
  <c r="G621" i="1" s="1"/>
  <c r="F622" i="1"/>
  <c r="G622" i="1" s="1"/>
  <c r="F623" i="1"/>
  <c r="G623" i="1" s="1"/>
  <c r="F624" i="1"/>
  <c r="G624" i="1" s="1"/>
  <c r="F625" i="1"/>
  <c r="G625" i="1" s="1"/>
  <c r="F626" i="1"/>
  <c r="G626" i="1" s="1"/>
  <c r="F627" i="1"/>
  <c r="G627" i="1" s="1"/>
  <c r="F628" i="1"/>
  <c r="G628" i="1" s="1"/>
  <c r="F629" i="1"/>
  <c r="G629" i="1" s="1"/>
  <c r="F630" i="1"/>
  <c r="G630" i="1" s="1"/>
  <c r="F631" i="1"/>
  <c r="G631" i="1" s="1"/>
  <c r="F632" i="1"/>
  <c r="G632" i="1" s="1"/>
  <c r="F633" i="1"/>
  <c r="G633" i="1" s="1"/>
  <c r="F634" i="1"/>
  <c r="G634" i="1" s="1"/>
  <c r="F635" i="1"/>
  <c r="G635" i="1" s="1"/>
  <c r="F636" i="1"/>
  <c r="G636" i="1" s="1"/>
  <c r="F637" i="1"/>
  <c r="G637" i="1" s="1"/>
  <c r="F638" i="1"/>
  <c r="G638" i="1" s="1"/>
  <c r="F639" i="1"/>
  <c r="G639" i="1" s="1"/>
  <c r="F640" i="1"/>
  <c r="G640" i="1" s="1"/>
  <c r="F641" i="1"/>
  <c r="G641" i="1" s="1"/>
  <c r="F642" i="1"/>
  <c r="G642" i="1" s="1"/>
  <c r="F643" i="1"/>
  <c r="G643" i="1" s="1"/>
  <c r="F644" i="1"/>
  <c r="G644" i="1" s="1"/>
  <c r="F645" i="1"/>
  <c r="G645" i="1" s="1"/>
  <c r="F646" i="1"/>
  <c r="G646" i="1" s="1"/>
  <c r="F647" i="1"/>
  <c r="G647" i="1" s="1"/>
  <c r="F648" i="1"/>
  <c r="G648" i="1" s="1"/>
  <c r="F649" i="1"/>
  <c r="G649" i="1" s="1"/>
  <c r="F650" i="1"/>
  <c r="G650" i="1" s="1"/>
  <c r="F651" i="1"/>
  <c r="G651" i="1" s="1"/>
  <c r="F652" i="1"/>
  <c r="G652" i="1" s="1"/>
  <c r="F653" i="1"/>
  <c r="G653" i="1" s="1"/>
  <c r="F654" i="1"/>
  <c r="G654" i="1" s="1"/>
  <c r="F655" i="1"/>
  <c r="G655" i="1" s="1"/>
  <c r="F656" i="1"/>
  <c r="G656" i="1" s="1"/>
  <c r="F657" i="1"/>
  <c r="G657" i="1" s="1"/>
  <c r="F658" i="1"/>
  <c r="G658" i="1" s="1"/>
  <c r="F659" i="1"/>
  <c r="G659" i="1" s="1"/>
  <c r="F660" i="1"/>
  <c r="G660" i="1" s="1"/>
  <c r="F661" i="1"/>
  <c r="G661" i="1" s="1"/>
  <c r="F662" i="1"/>
  <c r="G662" i="1" s="1"/>
  <c r="F663" i="1"/>
  <c r="G663" i="1" s="1"/>
  <c r="F664" i="1"/>
  <c r="G664" i="1" s="1"/>
  <c r="F665" i="1"/>
  <c r="G665" i="1" s="1"/>
  <c r="F666" i="1"/>
  <c r="G666" i="1" s="1"/>
  <c r="F667" i="1"/>
  <c r="G667" i="1" s="1"/>
  <c r="F668" i="1"/>
  <c r="G668" i="1" s="1"/>
  <c r="F669" i="1"/>
  <c r="G669" i="1" s="1"/>
  <c r="F670" i="1"/>
  <c r="G670" i="1" s="1"/>
  <c r="F671" i="1"/>
  <c r="G671" i="1" s="1"/>
  <c r="F672" i="1"/>
  <c r="G672" i="1" s="1"/>
  <c r="F673" i="1"/>
  <c r="G673" i="1" s="1"/>
  <c r="F674" i="1"/>
  <c r="G674" i="1" s="1"/>
  <c r="F675" i="1"/>
  <c r="G675" i="1" s="1"/>
  <c r="F676" i="1"/>
  <c r="G676" i="1" s="1"/>
  <c r="F677" i="1"/>
  <c r="G677" i="1" s="1"/>
  <c r="F678" i="1"/>
  <c r="G678" i="1" s="1"/>
  <c r="F679" i="1"/>
  <c r="G679" i="1" s="1"/>
  <c r="F680" i="1"/>
  <c r="G680" i="1" s="1"/>
  <c r="F681" i="1"/>
  <c r="G681" i="1" s="1"/>
  <c r="F682" i="1"/>
  <c r="G682" i="1" s="1"/>
  <c r="F683" i="1"/>
  <c r="G683" i="1" s="1"/>
  <c r="F684" i="1"/>
  <c r="G684" i="1" s="1"/>
  <c r="F685" i="1"/>
  <c r="G685" i="1" s="1"/>
  <c r="F686" i="1"/>
  <c r="G686" i="1" s="1"/>
  <c r="F687" i="1"/>
  <c r="G687" i="1" s="1"/>
  <c r="F688" i="1"/>
  <c r="G688" i="1" s="1"/>
  <c r="F689" i="1"/>
  <c r="G689" i="1" s="1"/>
  <c r="F690" i="1"/>
  <c r="G690" i="1" s="1"/>
  <c r="F691" i="1"/>
  <c r="G691" i="1" s="1"/>
  <c r="F692" i="1"/>
  <c r="G692" i="1" s="1"/>
  <c r="F693" i="1"/>
  <c r="G693" i="1" s="1"/>
  <c r="F694" i="1"/>
  <c r="G694" i="1" s="1"/>
  <c r="F695" i="1"/>
  <c r="G695" i="1" s="1"/>
  <c r="F696" i="1"/>
  <c r="G696" i="1" s="1"/>
  <c r="F697" i="1"/>
  <c r="G697" i="1" s="1"/>
  <c r="F698" i="1"/>
  <c r="G698" i="1" s="1"/>
  <c r="F699" i="1"/>
  <c r="G699" i="1" s="1"/>
  <c r="F700" i="1"/>
  <c r="G700" i="1" s="1"/>
  <c r="F701" i="1"/>
  <c r="G701" i="1" s="1"/>
  <c r="F702" i="1"/>
  <c r="G702" i="1" s="1"/>
  <c r="F703" i="1"/>
  <c r="G703" i="1" s="1"/>
  <c r="F704" i="1"/>
  <c r="G704" i="1" s="1"/>
  <c r="F705" i="1"/>
  <c r="G705" i="1" s="1"/>
  <c r="F706" i="1"/>
  <c r="G706" i="1" s="1"/>
  <c r="F707" i="1"/>
  <c r="G707" i="1" s="1"/>
  <c r="F708" i="1"/>
  <c r="G708" i="1" s="1"/>
  <c r="F709" i="1"/>
  <c r="G709" i="1" s="1"/>
  <c r="F710" i="1"/>
  <c r="G710" i="1" s="1"/>
  <c r="F711" i="1"/>
  <c r="G711" i="1" s="1"/>
  <c r="F712" i="1"/>
  <c r="G712" i="1" s="1"/>
  <c r="F713" i="1"/>
  <c r="G713" i="1" s="1"/>
  <c r="F714" i="1"/>
  <c r="G714" i="1" s="1"/>
  <c r="F715" i="1"/>
  <c r="G715" i="1" s="1"/>
  <c r="F716" i="1"/>
  <c r="G716" i="1" s="1"/>
  <c r="F717" i="1"/>
  <c r="G717" i="1" s="1"/>
  <c r="F718" i="1"/>
  <c r="G718" i="1" s="1"/>
  <c r="F719" i="1"/>
  <c r="G719" i="1" s="1"/>
  <c r="F720" i="1"/>
  <c r="G720" i="1" s="1"/>
  <c r="F721" i="1"/>
  <c r="G721" i="1" s="1"/>
  <c r="F722" i="1"/>
  <c r="G722" i="1" s="1"/>
  <c r="F723" i="1"/>
  <c r="G723" i="1" s="1"/>
  <c r="F724" i="1"/>
  <c r="G724" i="1" s="1"/>
  <c r="F725" i="1"/>
  <c r="G725" i="1" s="1"/>
  <c r="F726" i="1"/>
  <c r="G726" i="1" s="1"/>
  <c r="F727" i="1"/>
  <c r="G727" i="1" s="1"/>
  <c r="F728" i="1"/>
  <c r="G728" i="1" s="1"/>
  <c r="F729" i="1"/>
  <c r="G729" i="1" s="1"/>
  <c r="F730" i="1"/>
  <c r="G730" i="1" s="1"/>
  <c r="F731" i="1"/>
  <c r="G731" i="1" s="1"/>
  <c r="F732" i="1"/>
  <c r="G732" i="1" s="1"/>
  <c r="F733" i="1"/>
  <c r="G733" i="1" s="1"/>
  <c r="F734" i="1"/>
  <c r="G734" i="1" s="1"/>
  <c r="F735" i="1"/>
  <c r="G735" i="1" s="1"/>
  <c r="F736" i="1"/>
  <c r="G736" i="1" s="1"/>
  <c r="F737" i="1"/>
  <c r="G737" i="1" s="1"/>
  <c r="F738" i="1"/>
  <c r="G738" i="1" s="1"/>
  <c r="F739" i="1"/>
  <c r="G739" i="1" s="1"/>
  <c r="F740" i="1"/>
  <c r="G740" i="1" s="1"/>
  <c r="F741" i="1"/>
  <c r="G741" i="1" s="1"/>
  <c r="F742" i="1"/>
  <c r="G742" i="1" s="1"/>
  <c r="F743" i="1"/>
  <c r="G743" i="1" s="1"/>
  <c r="F744" i="1"/>
  <c r="G744" i="1" s="1"/>
  <c r="F745" i="1"/>
  <c r="G745" i="1" s="1"/>
  <c r="F746" i="1"/>
  <c r="G746" i="1" s="1"/>
  <c r="F747" i="1"/>
  <c r="G747" i="1" s="1"/>
  <c r="F748" i="1"/>
  <c r="G748" i="1" s="1"/>
  <c r="F749" i="1"/>
  <c r="G749" i="1" s="1"/>
  <c r="F750" i="1"/>
  <c r="G750" i="1" s="1"/>
  <c r="F751" i="1"/>
  <c r="G751" i="1" s="1"/>
  <c r="F752" i="1"/>
  <c r="G752" i="1" s="1"/>
  <c r="F753" i="1"/>
  <c r="G753" i="1" s="1"/>
  <c r="F754" i="1"/>
  <c r="G754" i="1" s="1"/>
  <c r="F755" i="1"/>
  <c r="G755" i="1" s="1"/>
  <c r="F756" i="1"/>
  <c r="G756" i="1" s="1"/>
  <c r="F757" i="1"/>
  <c r="G757" i="1" s="1"/>
  <c r="F758" i="1"/>
  <c r="G758" i="1" s="1"/>
  <c r="F759" i="1"/>
  <c r="G759" i="1" s="1"/>
  <c r="F760" i="1"/>
  <c r="G760" i="1" s="1"/>
  <c r="F761" i="1"/>
  <c r="G761" i="1" s="1"/>
  <c r="F762" i="1"/>
  <c r="G762" i="1" s="1"/>
  <c r="F763" i="1"/>
  <c r="G763" i="1" s="1"/>
  <c r="F764" i="1"/>
  <c r="G764" i="1" s="1"/>
  <c r="F765" i="1"/>
  <c r="G765" i="1" s="1"/>
  <c r="F766" i="1"/>
  <c r="G766" i="1" s="1"/>
  <c r="F767" i="1"/>
  <c r="G767" i="1" s="1"/>
  <c r="F768" i="1"/>
  <c r="G768" i="1" s="1"/>
  <c r="F769" i="1"/>
  <c r="G769" i="1" s="1"/>
  <c r="F770" i="1"/>
  <c r="G770" i="1" s="1"/>
  <c r="F771" i="1"/>
  <c r="G771" i="1" s="1"/>
  <c r="F772" i="1"/>
  <c r="G772" i="1" s="1"/>
  <c r="F773" i="1"/>
  <c r="G773" i="1" s="1"/>
  <c r="F774" i="1"/>
  <c r="G774" i="1" s="1"/>
  <c r="F775" i="1"/>
  <c r="G775" i="1" s="1"/>
  <c r="F776" i="1"/>
  <c r="G776" i="1" s="1"/>
  <c r="F777" i="1"/>
  <c r="G777" i="1" s="1"/>
  <c r="F778" i="1"/>
  <c r="G778" i="1" s="1"/>
  <c r="F779" i="1"/>
  <c r="G779" i="1" s="1"/>
  <c r="F780" i="1"/>
  <c r="G780" i="1" s="1"/>
  <c r="F781" i="1"/>
  <c r="G781" i="1" s="1"/>
  <c r="F782" i="1"/>
  <c r="G782" i="1" s="1"/>
  <c r="F783" i="1"/>
  <c r="G783" i="1" s="1"/>
  <c r="F784" i="1"/>
  <c r="G784" i="1" s="1"/>
  <c r="F785" i="1"/>
  <c r="G785" i="1" s="1"/>
  <c r="F786" i="1"/>
  <c r="G786" i="1" s="1"/>
  <c r="F787" i="1"/>
  <c r="G787" i="1" s="1"/>
  <c r="F788" i="1"/>
  <c r="G788" i="1" s="1"/>
  <c r="F789" i="1"/>
  <c r="G789" i="1" s="1"/>
  <c r="F790" i="1"/>
  <c r="G790" i="1" s="1"/>
  <c r="F791" i="1"/>
  <c r="G791" i="1" s="1"/>
  <c r="F792" i="1"/>
  <c r="G792" i="1" s="1"/>
  <c r="F793" i="1"/>
  <c r="G793" i="1" s="1"/>
  <c r="F794" i="1"/>
  <c r="G794" i="1" s="1"/>
  <c r="F795" i="1"/>
  <c r="G795" i="1" s="1"/>
  <c r="F796" i="1"/>
  <c r="G796" i="1" s="1"/>
  <c r="F797" i="1"/>
  <c r="G797" i="1" s="1"/>
  <c r="F798" i="1"/>
  <c r="G798" i="1" s="1"/>
  <c r="F799" i="1"/>
  <c r="G799" i="1" s="1"/>
  <c r="F800" i="1"/>
  <c r="G800" i="1" s="1"/>
  <c r="F801" i="1"/>
  <c r="G801" i="1" s="1"/>
  <c r="F802" i="1"/>
  <c r="G802" i="1" s="1"/>
  <c r="F803" i="1"/>
  <c r="G803" i="1" s="1"/>
  <c r="F804" i="1"/>
  <c r="G804" i="1" s="1"/>
  <c r="F805" i="1"/>
  <c r="G805" i="1" s="1"/>
  <c r="F806" i="1"/>
  <c r="G806" i="1" s="1"/>
  <c r="F807" i="1"/>
  <c r="G807" i="1" s="1"/>
  <c r="F808" i="1"/>
  <c r="G808" i="1" s="1"/>
  <c r="F809" i="1"/>
  <c r="G809" i="1" s="1"/>
  <c r="F810" i="1"/>
  <c r="G810" i="1" s="1"/>
  <c r="F811" i="1"/>
  <c r="G811" i="1" s="1"/>
  <c r="F812" i="1"/>
  <c r="G812" i="1" s="1"/>
  <c r="F813" i="1"/>
  <c r="G813" i="1" s="1"/>
  <c r="F814" i="1"/>
  <c r="G814" i="1" s="1"/>
  <c r="F815" i="1"/>
  <c r="G815" i="1" s="1"/>
  <c r="F816" i="1"/>
  <c r="G816" i="1" s="1"/>
  <c r="F817" i="1"/>
  <c r="G817" i="1" s="1"/>
  <c r="F818" i="1"/>
  <c r="G818" i="1" s="1"/>
  <c r="F819" i="1"/>
  <c r="G819" i="1" s="1"/>
  <c r="F820" i="1"/>
  <c r="G820" i="1" s="1"/>
  <c r="F821" i="1"/>
  <c r="G821" i="1" s="1"/>
  <c r="F822" i="1"/>
  <c r="G822" i="1" s="1"/>
  <c r="F823" i="1"/>
  <c r="G823" i="1" s="1"/>
  <c r="F824" i="1"/>
  <c r="G824" i="1" s="1"/>
  <c r="F825" i="1"/>
  <c r="G825" i="1" s="1"/>
  <c r="F826" i="1"/>
  <c r="G826" i="1" s="1"/>
  <c r="F827" i="1"/>
  <c r="G827" i="1" s="1"/>
  <c r="F828" i="1"/>
  <c r="G828" i="1" s="1"/>
  <c r="F829" i="1"/>
  <c r="G829" i="1" s="1"/>
  <c r="F830" i="1"/>
  <c r="G830" i="1" s="1"/>
  <c r="F831" i="1"/>
  <c r="G831" i="1" s="1"/>
  <c r="F832" i="1"/>
  <c r="G832" i="1" s="1"/>
  <c r="F833" i="1"/>
  <c r="G833" i="1" s="1"/>
  <c r="F834" i="1"/>
  <c r="G834" i="1" s="1"/>
  <c r="F835" i="1"/>
  <c r="G835" i="1" s="1"/>
  <c r="F836" i="1"/>
  <c r="G836" i="1" s="1"/>
  <c r="F837" i="1"/>
  <c r="G837" i="1" s="1"/>
  <c r="F838" i="1"/>
  <c r="G838" i="1" s="1"/>
  <c r="F839" i="1"/>
  <c r="G839" i="1" s="1"/>
  <c r="F840" i="1"/>
  <c r="G840" i="1" s="1"/>
  <c r="F841" i="1"/>
  <c r="G841" i="1" s="1"/>
  <c r="F842" i="1"/>
  <c r="G842" i="1" s="1"/>
  <c r="F843" i="1"/>
  <c r="G843" i="1" s="1"/>
  <c r="F844" i="1"/>
  <c r="G844" i="1" s="1"/>
  <c r="F845" i="1"/>
  <c r="G845" i="1" s="1"/>
  <c r="F846" i="1"/>
  <c r="G846" i="1" s="1"/>
  <c r="F847" i="1"/>
  <c r="G847" i="1" s="1"/>
  <c r="F848" i="1"/>
  <c r="G848" i="1" s="1"/>
  <c r="F849" i="1"/>
  <c r="G849" i="1" s="1"/>
  <c r="F850" i="1"/>
  <c r="G850" i="1" s="1"/>
  <c r="F851" i="1"/>
  <c r="G851" i="1" s="1"/>
  <c r="F852" i="1"/>
  <c r="G852" i="1" s="1"/>
  <c r="F853" i="1"/>
  <c r="G853" i="1" s="1"/>
  <c r="F854" i="1"/>
  <c r="G854" i="1" s="1"/>
  <c r="F855" i="1"/>
  <c r="G855" i="1" s="1"/>
  <c r="F856" i="1"/>
  <c r="G856" i="1" s="1"/>
  <c r="F857" i="1"/>
  <c r="G857" i="1" s="1"/>
  <c r="F858" i="1"/>
  <c r="G858" i="1" s="1"/>
  <c r="F859" i="1"/>
  <c r="G859" i="1" s="1"/>
  <c r="F860" i="1"/>
  <c r="G860" i="1" s="1"/>
  <c r="F861" i="1"/>
  <c r="G861" i="1" s="1"/>
  <c r="F862" i="1"/>
  <c r="G862" i="1" s="1"/>
  <c r="F863" i="1"/>
  <c r="G863" i="1" s="1"/>
  <c r="F864" i="1"/>
  <c r="G864" i="1" s="1"/>
  <c r="F865" i="1"/>
  <c r="G865" i="1" s="1"/>
  <c r="F866" i="1"/>
  <c r="G866" i="1" s="1"/>
  <c r="F867" i="1"/>
  <c r="G867" i="1" s="1"/>
  <c r="F868" i="1"/>
  <c r="G868" i="1" s="1"/>
  <c r="F869" i="1"/>
  <c r="G869" i="1" s="1"/>
  <c r="F870" i="1"/>
  <c r="G870" i="1" s="1"/>
  <c r="F871" i="1"/>
  <c r="G871" i="1" s="1"/>
  <c r="F872" i="1"/>
  <c r="G872" i="1" s="1"/>
  <c r="F873" i="1"/>
  <c r="G873" i="1" s="1"/>
  <c r="F874" i="1"/>
  <c r="G874" i="1" s="1"/>
  <c r="F875" i="1"/>
  <c r="G875" i="1" s="1"/>
  <c r="F876" i="1"/>
  <c r="G876" i="1" s="1"/>
  <c r="F877" i="1"/>
  <c r="G877" i="1" s="1"/>
  <c r="F878" i="1"/>
  <c r="G878" i="1" s="1"/>
  <c r="F879" i="1"/>
  <c r="G879" i="1" s="1"/>
  <c r="F880" i="1"/>
  <c r="G880" i="1" s="1"/>
  <c r="F881" i="1"/>
  <c r="G881" i="1" s="1"/>
  <c r="F882" i="1"/>
  <c r="G882" i="1" s="1"/>
  <c r="F883" i="1"/>
  <c r="G883" i="1" s="1"/>
  <c r="F884" i="1"/>
  <c r="G884" i="1" s="1"/>
  <c r="F885" i="1"/>
  <c r="G885" i="1" s="1"/>
  <c r="F886" i="1"/>
  <c r="G886" i="1" s="1"/>
  <c r="F887" i="1"/>
  <c r="G887" i="1" s="1"/>
  <c r="F888" i="1"/>
  <c r="G888" i="1" s="1"/>
  <c r="F889" i="1"/>
  <c r="G889" i="1" s="1"/>
  <c r="F890" i="1"/>
  <c r="G890" i="1" s="1"/>
  <c r="F891" i="1"/>
  <c r="G891" i="1" s="1"/>
  <c r="F892" i="1"/>
  <c r="G892" i="1" s="1"/>
  <c r="F893" i="1"/>
  <c r="G893" i="1" s="1"/>
  <c r="F894" i="1"/>
  <c r="G894" i="1" s="1"/>
  <c r="F895" i="1"/>
  <c r="G895" i="1" s="1"/>
  <c r="F896" i="1"/>
  <c r="G896" i="1" s="1"/>
  <c r="F897" i="1"/>
  <c r="G897" i="1" s="1"/>
  <c r="F898" i="1"/>
  <c r="G898" i="1" s="1"/>
  <c r="F899" i="1"/>
  <c r="G899" i="1" s="1"/>
  <c r="F900" i="1"/>
  <c r="G900" i="1" s="1"/>
  <c r="F901" i="1"/>
  <c r="G901" i="1" s="1"/>
  <c r="F902" i="1"/>
  <c r="G902" i="1" s="1"/>
  <c r="F903" i="1"/>
  <c r="G903" i="1" s="1"/>
  <c r="F904" i="1"/>
  <c r="G904" i="1" s="1"/>
  <c r="F905" i="1"/>
  <c r="G905" i="1" s="1"/>
  <c r="F906" i="1"/>
  <c r="G906" i="1" s="1"/>
  <c r="F907" i="1"/>
  <c r="G907" i="1" s="1"/>
  <c r="F908" i="1"/>
  <c r="G908" i="1" s="1"/>
  <c r="F909" i="1"/>
  <c r="G909" i="1" s="1"/>
  <c r="F910" i="1"/>
  <c r="G910" i="1" s="1"/>
  <c r="F911" i="1"/>
  <c r="G911" i="1" s="1"/>
  <c r="F912" i="1"/>
  <c r="G912" i="1" s="1"/>
  <c r="F913" i="1"/>
  <c r="G913" i="1" s="1"/>
  <c r="F914" i="1"/>
  <c r="G914" i="1" s="1"/>
  <c r="F915" i="1"/>
  <c r="G915" i="1" s="1"/>
  <c r="F916" i="1"/>
  <c r="G916" i="1" s="1"/>
  <c r="F917" i="1"/>
  <c r="G917" i="1" s="1"/>
  <c r="F918" i="1"/>
  <c r="G918" i="1" s="1"/>
  <c r="F919" i="1"/>
  <c r="G919" i="1" s="1"/>
  <c r="F920" i="1"/>
  <c r="G920" i="1" s="1"/>
  <c r="F921" i="1"/>
  <c r="G921" i="1" s="1"/>
  <c r="F922" i="1"/>
  <c r="G922" i="1" s="1"/>
  <c r="F923" i="1"/>
  <c r="G923" i="1" s="1"/>
  <c r="F924" i="1"/>
  <c r="G924" i="1" s="1"/>
  <c r="F925" i="1"/>
  <c r="G925" i="1" s="1"/>
  <c r="F926" i="1"/>
  <c r="G926" i="1" s="1"/>
  <c r="F927" i="1"/>
  <c r="G927" i="1" s="1"/>
  <c r="F928" i="1"/>
  <c r="G928" i="1" s="1"/>
  <c r="F929" i="1"/>
  <c r="G929" i="1" s="1"/>
  <c r="F930" i="1"/>
  <c r="G930" i="1" s="1"/>
  <c r="F931" i="1"/>
  <c r="G931" i="1" s="1"/>
  <c r="F932" i="1"/>
  <c r="G932" i="1" s="1"/>
  <c r="F933" i="1"/>
  <c r="G933" i="1" s="1"/>
  <c r="F934" i="1"/>
  <c r="G934" i="1" s="1"/>
  <c r="F935" i="1"/>
  <c r="G935" i="1" s="1"/>
  <c r="F936" i="1"/>
  <c r="G936" i="1" s="1"/>
  <c r="F937" i="1"/>
  <c r="G937" i="1" s="1"/>
  <c r="F938" i="1"/>
  <c r="G938" i="1" s="1"/>
  <c r="F939" i="1"/>
  <c r="G939" i="1" s="1"/>
  <c r="F940" i="1"/>
  <c r="G940" i="1" s="1"/>
  <c r="F941" i="1"/>
  <c r="G941" i="1" s="1"/>
  <c r="F942" i="1"/>
  <c r="G942" i="1" s="1"/>
  <c r="F943" i="1"/>
  <c r="G943" i="1" s="1"/>
  <c r="F944" i="1"/>
  <c r="G944" i="1" s="1"/>
  <c r="F945" i="1"/>
  <c r="G945" i="1" s="1"/>
  <c r="F946" i="1"/>
  <c r="G946" i="1" s="1"/>
  <c r="F947" i="1"/>
  <c r="G947" i="1" s="1"/>
  <c r="F948" i="1"/>
  <c r="G948" i="1" s="1"/>
  <c r="F949" i="1"/>
  <c r="G949" i="1" s="1"/>
  <c r="F950" i="1"/>
  <c r="G950" i="1" s="1"/>
  <c r="F951" i="1"/>
  <c r="G951" i="1" s="1"/>
  <c r="F952" i="1"/>
  <c r="G952" i="1" s="1"/>
  <c r="F953" i="1"/>
  <c r="G953" i="1" s="1"/>
  <c r="F954" i="1"/>
  <c r="G954" i="1" s="1"/>
  <c r="F955" i="1"/>
  <c r="G955" i="1" s="1"/>
  <c r="F956" i="1"/>
  <c r="G956" i="1" s="1"/>
  <c r="F957" i="1"/>
  <c r="G957" i="1" s="1"/>
  <c r="F958" i="1"/>
  <c r="G958" i="1" s="1"/>
  <c r="F959" i="1"/>
  <c r="G959" i="1" s="1"/>
  <c r="F960" i="1"/>
  <c r="G960" i="1" s="1"/>
  <c r="F961" i="1"/>
  <c r="G961" i="1" s="1"/>
  <c r="F962" i="1"/>
  <c r="G962" i="1" s="1"/>
  <c r="F963" i="1"/>
  <c r="G963" i="1" s="1"/>
  <c r="F964" i="1"/>
  <c r="G964" i="1" s="1"/>
  <c r="F965" i="1"/>
  <c r="G965" i="1" s="1"/>
  <c r="F966" i="1"/>
  <c r="G966" i="1" s="1"/>
  <c r="F967" i="1"/>
  <c r="G967" i="1" s="1"/>
  <c r="F968" i="1"/>
  <c r="G968" i="1" s="1"/>
  <c r="F969" i="1"/>
  <c r="G969" i="1" s="1"/>
  <c r="F970" i="1"/>
  <c r="G970" i="1" s="1"/>
  <c r="F971" i="1"/>
  <c r="G971" i="1" s="1"/>
  <c r="F972" i="1"/>
  <c r="G972" i="1" s="1"/>
  <c r="F973" i="1"/>
  <c r="G973" i="1" s="1"/>
  <c r="F974" i="1"/>
  <c r="G974" i="1" s="1"/>
  <c r="F975" i="1"/>
  <c r="G975" i="1" s="1"/>
  <c r="F976" i="1"/>
  <c r="G976" i="1" s="1"/>
  <c r="F977" i="1"/>
  <c r="G977" i="1" s="1"/>
  <c r="F978" i="1"/>
  <c r="G978" i="1" s="1"/>
  <c r="F979" i="1"/>
  <c r="G979" i="1" s="1"/>
  <c r="F980" i="1"/>
  <c r="G980" i="1" s="1"/>
  <c r="F981" i="1"/>
  <c r="G981" i="1" s="1"/>
  <c r="F982" i="1"/>
  <c r="G982" i="1" s="1"/>
  <c r="F983" i="1"/>
  <c r="G983" i="1" s="1"/>
  <c r="F984" i="1"/>
  <c r="G984" i="1" s="1"/>
  <c r="F985" i="1"/>
  <c r="G985" i="1" s="1"/>
  <c r="F986" i="1"/>
  <c r="G986" i="1" s="1"/>
  <c r="F987" i="1"/>
  <c r="G987" i="1" s="1"/>
  <c r="F988" i="1"/>
  <c r="G988" i="1" s="1"/>
  <c r="F989" i="1"/>
  <c r="G989" i="1" s="1"/>
  <c r="F990" i="1"/>
  <c r="G990" i="1" s="1"/>
  <c r="F991" i="1"/>
  <c r="G991" i="1" s="1"/>
  <c r="F992" i="1"/>
  <c r="G992" i="1" s="1"/>
  <c r="F993" i="1"/>
  <c r="G993" i="1" s="1"/>
  <c r="F994" i="1"/>
  <c r="G994" i="1" s="1"/>
  <c r="F995" i="1"/>
  <c r="G995" i="1" s="1"/>
  <c r="F996" i="1"/>
  <c r="G996" i="1" s="1"/>
  <c r="F997" i="1"/>
  <c r="G997" i="1" s="1"/>
  <c r="F998" i="1"/>
  <c r="G998" i="1" s="1"/>
  <c r="F999" i="1"/>
  <c r="G999" i="1" s="1"/>
  <c r="F1000" i="1"/>
  <c r="G1000" i="1" s="1"/>
  <c r="F1001" i="1"/>
  <c r="G1001" i="1" s="1"/>
  <c r="F2" i="1"/>
  <c r="G2" i="1" s="1"/>
  <c r="H11" i="2"/>
  <c r="H10" i="2"/>
  <c r="G11" i="2"/>
  <c r="G10" i="2"/>
  <c r="M11" i="2"/>
  <c r="M10" i="2"/>
  <c r="K11" i="2"/>
  <c r="K10" i="2"/>
  <c r="J11" i="2"/>
  <c r="J10" i="2"/>
  <c r="I11" i="2"/>
  <c r="I10" i="2"/>
  <c r="C11" i="2"/>
  <c r="E11" i="2"/>
  <c r="F11" i="2"/>
  <c r="F10" i="2"/>
  <c r="E10" i="2"/>
  <c r="O3" i="1"/>
  <c r="O4" i="1"/>
  <c r="L11" i="2" s="1"/>
  <c r="O5" i="1"/>
  <c r="O6" i="1"/>
  <c r="L10" i="2" s="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D606" i="2" l="1"/>
  <c r="D598" i="2"/>
  <c r="D590" i="2"/>
  <c r="D582" i="2"/>
  <c r="D574" i="2"/>
  <c r="D566" i="2"/>
  <c r="D558" i="2"/>
  <c r="D550" i="2"/>
  <c r="D542" i="2"/>
  <c r="D534" i="2"/>
  <c r="D526" i="2"/>
  <c r="D518" i="2"/>
  <c r="D510" i="2"/>
  <c r="D502" i="2"/>
  <c r="D494" i="2"/>
  <c r="D486" i="2"/>
  <c r="D478" i="2"/>
  <c r="D470" i="2"/>
  <c r="D462" i="2"/>
  <c r="D454" i="2"/>
  <c r="D446" i="2"/>
  <c r="D438" i="2"/>
  <c r="D430" i="2"/>
  <c r="D422" i="2"/>
  <c r="D414" i="2"/>
  <c r="D406" i="2"/>
  <c r="D398" i="2"/>
  <c r="D390" i="2"/>
  <c r="D382" i="2"/>
  <c r="D374" i="2"/>
  <c r="D366" i="2"/>
  <c r="D358" i="2"/>
  <c r="D350" i="2"/>
  <c r="D342" i="2"/>
  <c r="D334" i="2"/>
  <c r="D326" i="2"/>
  <c r="D318" i="2"/>
  <c r="D310" i="2"/>
  <c r="D302" i="2"/>
  <c r="D294" i="2"/>
  <c r="D286" i="2"/>
  <c r="D278" i="2"/>
  <c r="D270" i="2"/>
  <c r="D262" i="2"/>
  <c r="D254" i="2"/>
  <c r="D246" i="2"/>
  <c r="D238" i="2"/>
  <c r="D230" i="2"/>
  <c r="D222" i="2"/>
  <c r="D214" i="2"/>
  <c r="D206" i="2"/>
  <c r="D198" i="2"/>
  <c r="D190" i="2"/>
  <c r="D182" i="2"/>
  <c r="D174" i="2"/>
  <c r="D166" i="2"/>
  <c r="D158" i="2"/>
  <c r="D150" i="2"/>
  <c r="D142" i="2"/>
  <c r="D134" i="2"/>
  <c r="D126" i="2"/>
  <c r="D118" i="2"/>
  <c r="D110" i="2"/>
  <c r="D102" i="2"/>
  <c r="D94" i="2"/>
  <c r="D86" i="2"/>
  <c r="D78" i="2"/>
  <c r="D70" i="2"/>
  <c r="D62" i="2"/>
  <c r="D54" i="2"/>
  <c r="D46" i="2"/>
  <c r="D38" i="2"/>
  <c r="D30" i="2"/>
  <c r="D22" i="2"/>
  <c r="D605" i="2"/>
  <c r="D597" i="2"/>
  <c r="D589" i="2"/>
  <c r="D581" i="2"/>
  <c r="D573" i="2"/>
  <c r="D565" i="2"/>
  <c r="D557" i="2"/>
  <c r="D549" i="2"/>
  <c r="D541" i="2"/>
  <c r="D533" i="2"/>
  <c r="D525" i="2"/>
  <c r="D517" i="2"/>
  <c r="D509" i="2"/>
  <c r="D501" i="2"/>
  <c r="D493" i="2"/>
  <c r="D485" i="2"/>
  <c r="D477" i="2"/>
  <c r="D469" i="2"/>
  <c r="D461" i="2"/>
  <c r="D453" i="2"/>
  <c r="D445" i="2"/>
  <c r="D437" i="2"/>
  <c r="D429" i="2"/>
  <c r="D421" i="2"/>
  <c r="D413" i="2"/>
  <c r="D405" i="2"/>
  <c r="D397" i="2"/>
  <c r="D389" i="2"/>
  <c r="D381" i="2"/>
  <c r="D373" i="2"/>
  <c r="D365" i="2"/>
  <c r="D357" i="2"/>
  <c r="D349" i="2"/>
  <c r="D341" i="2"/>
  <c r="D333" i="2"/>
  <c r="D325" i="2"/>
  <c r="D317" i="2"/>
  <c r="D309" i="2"/>
  <c r="D301" i="2"/>
  <c r="D293" i="2"/>
  <c r="D285" i="2"/>
  <c r="D277" i="2"/>
  <c r="D269" i="2"/>
  <c r="D261" i="2"/>
  <c r="D253" i="2"/>
  <c r="D245" i="2"/>
  <c r="D237" i="2"/>
  <c r="D229" i="2"/>
  <c r="D221" i="2"/>
  <c r="D213" i="2"/>
  <c r="D205" i="2"/>
  <c r="D197" i="2"/>
  <c r="D189" i="2"/>
  <c r="D181" i="2"/>
  <c r="D173" i="2"/>
  <c r="D165" i="2"/>
  <c r="D157" i="2"/>
  <c r="D149" i="2"/>
  <c r="D141" i="2"/>
  <c r="D133" i="2"/>
  <c r="D125" i="2"/>
  <c r="D117" i="2"/>
  <c r="D109" i="2"/>
  <c r="D101" i="2"/>
  <c r="D93" i="2"/>
  <c r="D85" i="2"/>
  <c r="D77" i="2"/>
  <c r="D69" i="2"/>
  <c r="D61" i="2"/>
  <c r="D53" i="2"/>
  <c r="D45" i="2"/>
  <c r="D37" i="2"/>
  <c r="D29" i="2"/>
  <c r="D21" i="2"/>
  <c r="D604" i="2"/>
  <c r="D596" i="2"/>
  <c r="D588" i="2"/>
  <c r="D580" i="2"/>
  <c r="D572" i="2"/>
  <c r="D564" i="2"/>
  <c r="D556" i="2"/>
  <c r="D548" i="2"/>
  <c r="D540" i="2"/>
  <c r="D532" i="2"/>
  <c r="D524" i="2"/>
  <c r="D516" i="2"/>
  <c r="D508" i="2"/>
  <c r="D500" i="2"/>
  <c r="D492" i="2"/>
  <c r="D484" i="2"/>
  <c r="D476" i="2"/>
  <c r="D468" i="2"/>
  <c r="D460" i="2"/>
  <c r="D452" i="2"/>
  <c r="D444" i="2"/>
  <c r="D436" i="2"/>
  <c r="D428" i="2"/>
  <c r="D420" i="2"/>
  <c r="D412" i="2"/>
  <c r="D404" i="2"/>
  <c r="D396" i="2"/>
  <c r="D388" i="2"/>
  <c r="D380" i="2"/>
  <c r="D372" i="2"/>
  <c r="D364" i="2"/>
  <c r="D356" i="2"/>
  <c r="D348" i="2"/>
  <c r="D340" i="2"/>
  <c r="D332" i="2"/>
  <c r="D324" i="2"/>
  <c r="D316" i="2"/>
  <c r="D308" i="2"/>
  <c r="D300" i="2"/>
  <c r="D292" i="2"/>
  <c r="D284" i="2"/>
  <c r="D276" i="2"/>
  <c r="D268" i="2"/>
  <c r="D260" i="2"/>
  <c r="D252" i="2"/>
  <c r="D244" i="2"/>
  <c r="D236" i="2"/>
  <c r="D228" i="2"/>
  <c r="D220" i="2"/>
  <c r="D212" i="2"/>
  <c r="D204" i="2"/>
  <c r="D196" i="2"/>
  <c r="D188" i="2"/>
  <c r="D180" i="2"/>
  <c r="D172" i="2"/>
  <c r="D164" i="2"/>
  <c r="D156" i="2"/>
  <c r="D148" i="2"/>
  <c r="D140" i="2"/>
  <c r="D132" i="2"/>
  <c r="D124" i="2"/>
  <c r="D116" i="2"/>
  <c r="D108" i="2"/>
  <c r="D100" i="2"/>
  <c r="D92" i="2"/>
  <c r="D84" i="2"/>
  <c r="D76" i="2"/>
  <c r="D68" i="2"/>
  <c r="D60" i="2"/>
  <c r="D52" i="2"/>
  <c r="D44" i="2"/>
  <c r="D36" i="2"/>
  <c r="D28" i="2"/>
  <c r="D20" i="2"/>
  <c r="D603" i="2"/>
  <c r="D595" i="2"/>
  <c r="D587" i="2"/>
  <c r="D579" i="2"/>
  <c r="D571" i="2"/>
  <c r="D563" i="2"/>
  <c r="D555" i="2"/>
  <c r="D547" i="2"/>
  <c r="D539" i="2"/>
  <c r="D531" i="2"/>
  <c r="D523" i="2"/>
  <c r="D515" i="2"/>
  <c r="D507" i="2"/>
  <c r="D499" i="2"/>
  <c r="D491" i="2"/>
  <c r="D483" i="2"/>
  <c r="D475" i="2"/>
  <c r="D467" i="2"/>
  <c r="D459" i="2"/>
  <c r="D451" i="2"/>
  <c r="D443" i="2"/>
  <c r="D435" i="2"/>
  <c r="D427" i="2"/>
  <c r="D419" i="2"/>
  <c r="D411" i="2"/>
  <c r="D403" i="2"/>
  <c r="D395" i="2"/>
  <c r="D387" i="2"/>
  <c r="D379" i="2"/>
  <c r="D371" i="2"/>
  <c r="D363" i="2"/>
  <c r="D355" i="2"/>
  <c r="D347" i="2"/>
  <c r="D339" i="2"/>
  <c r="D331" i="2"/>
  <c r="D323" i="2"/>
  <c r="D315" i="2"/>
  <c r="D307" i="2"/>
  <c r="D299" i="2"/>
  <c r="D291" i="2"/>
  <c r="D283" i="2"/>
  <c r="D275" i="2"/>
  <c r="D267" i="2"/>
  <c r="D259" i="2"/>
  <c r="D251" i="2"/>
  <c r="D243" i="2"/>
  <c r="D235" i="2"/>
  <c r="D227" i="2"/>
  <c r="D219" i="2"/>
  <c r="D211" i="2"/>
  <c r="D203" i="2"/>
  <c r="D195" i="2"/>
  <c r="D187" i="2"/>
  <c r="D179" i="2"/>
  <c r="D171" i="2"/>
  <c r="D163" i="2"/>
  <c r="D155" i="2"/>
  <c r="D147" i="2"/>
  <c r="D139" i="2"/>
  <c r="D131" i="2"/>
  <c r="D123" i="2"/>
  <c r="D115" i="2"/>
  <c r="D107" i="2"/>
  <c r="D99" i="2"/>
  <c r="D91" i="2"/>
  <c r="D83" i="2"/>
  <c r="D75" i="2"/>
  <c r="D67" i="2"/>
  <c r="D59" i="2"/>
  <c r="D51" i="2"/>
  <c r="D43" i="2"/>
  <c r="D35" i="2"/>
  <c r="D27" i="2"/>
  <c r="D19" i="2"/>
  <c r="D602" i="2"/>
  <c r="D594" i="2"/>
  <c r="D586" i="2"/>
  <c r="D578" i="2"/>
  <c r="D570" i="2"/>
  <c r="D562" i="2"/>
  <c r="D554" i="2"/>
  <c r="D546" i="2"/>
  <c r="D538" i="2"/>
  <c r="D530" i="2"/>
  <c r="D522" i="2"/>
  <c r="D514" i="2"/>
  <c r="D506" i="2"/>
  <c r="D498" i="2"/>
  <c r="D490" i="2"/>
  <c r="D482" i="2"/>
  <c r="D474" i="2"/>
  <c r="D466" i="2"/>
  <c r="D458" i="2"/>
  <c r="D450" i="2"/>
  <c r="D442" i="2"/>
  <c r="D434" i="2"/>
  <c r="D426" i="2"/>
  <c r="D418" i="2"/>
  <c r="D410" i="2"/>
  <c r="D402" i="2"/>
  <c r="D394" i="2"/>
  <c r="D386" i="2"/>
  <c r="D378" i="2"/>
  <c r="D370" i="2"/>
  <c r="D362" i="2"/>
  <c r="D354" i="2"/>
  <c r="D346" i="2"/>
  <c r="D338" i="2"/>
  <c r="D330" i="2"/>
  <c r="D322" i="2"/>
  <c r="D314" i="2"/>
  <c r="D306" i="2"/>
  <c r="D298" i="2"/>
  <c r="D290" i="2"/>
  <c r="D282" i="2"/>
  <c r="D274" i="2"/>
  <c r="D266" i="2"/>
  <c r="D258" i="2"/>
  <c r="D250" i="2"/>
  <c r="D242" i="2"/>
  <c r="D234" i="2"/>
  <c r="D226" i="2"/>
  <c r="D218" i="2"/>
  <c r="D210" i="2"/>
  <c r="D202" i="2"/>
  <c r="D194" i="2"/>
  <c r="D186" i="2"/>
  <c r="D178" i="2"/>
  <c r="D170" i="2"/>
  <c r="D162" i="2"/>
  <c r="D154" i="2"/>
  <c r="D146" i="2"/>
  <c r="D138" i="2"/>
  <c r="D130" i="2"/>
  <c r="D122" i="2"/>
  <c r="D114" i="2"/>
  <c r="D106" i="2"/>
  <c r="D98" i="2"/>
  <c r="D90" i="2"/>
  <c r="D82" i="2"/>
  <c r="D74" i="2"/>
  <c r="D66" i="2"/>
  <c r="D58" i="2"/>
  <c r="D50" i="2"/>
  <c r="D42" i="2"/>
  <c r="D34" i="2"/>
  <c r="D26" i="2"/>
  <c r="D18" i="2"/>
  <c r="D609" i="2"/>
  <c r="D601" i="2"/>
  <c r="D593" i="2"/>
  <c r="D585" i="2"/>
  <c r="D577" i="2"/>
  <c r="D569" i="2"/>
  <c r="D561" i="2"/>
  <c r="D553" i="2"/>
  <c r="D545" i="2"/>
  <c r="D537" i="2"/>
  <c r="D529" i="2"/>
  <c r="D521" i="2"/>
  <c r="D513" i="2"/>
  <c r="D505" i="2"/>
  <c r="D497" i="2"/>
  <c r="D489" i="2"/>
  <c r="D481" i="2"/>
  <c r="D473" i="2"/>
  <c r="D465" i="2"/>
  <c r="D457" i="2"/>
  <c r="D449" i="2"/>
  <c r="D441" i="2"/>
  <c r="D433" i="2"/>
  <c r="D425" i="2"/>
  <c r="D417" i="2"/>
  <c r="D409" i="2"/>
  <c r="D401" i="2"/>
  <c r="D393" i="2"/>
  <c r="D385" i="2"/>
  <c r="D377" i="2"/>
  <c r="D369" i="2"/>
  <c r="D361" i="2"/>
  <c r="D353" i="2"/>
  <c r="D345" i="2"/>
  <c r="D337" i="2"/>
  <c r="D329" i="2"/>
  <c r="D321" i="2"/>
  <c r="D313" i="2"/>
  <c r="D305" i="2"/>
  <c r="D297" i="2"/>
  <c r="D289" i="2"/>
  <c r="D281" i="2"/>
  <c r="D273" i="2"/>
  <c r="D265" i="2"/>
  <c r="D257" i="2"/>
  <c r="D249" i="2"/>
  <c r="D241" i="2"/>
  <c r="D233" i="2"/>
  <c r="D225" i="2"/>
  <c r="D217" i="2"/>
  <c r="D209" i="2"/>
  <c r="D201" i="2"/>
  <c r="D193" i="2"/>
  <c r="D185" i="2"/>
  <c r="D177" i="2"/>
  <c r="D169" i="2"/>
  <c r="D161" i="2"/>
  <c r="D153" i="2"/>
  <c r="D145" i="2"/>
  <c r="D137" i="2"/>
  <c r="D129" i="2"/>
  <c r="D121" i="2"/>
  <c r="D113" i="2"/>
  <c r="D105" i="2"/>
  <c r="D97" i="2"/>
  <c r="D89" i="2"/>
  <c r="D81" i="2"/>
  <c r="D73" i="2"/>
  <c r="D65" i="2"/>
  <c r="D57" i="2"/>
  <c r="D49" i="2"/>
  <c r="D41" i="2"/>
  <c r="D33" i="2"/>
  <c r="D25" i="2"/>
  <c r="D17" i="2"/>
  <c r="D16" i="2"/>
  <c r="D15" i="2"/>
  <c r="D14" i="2"/>
  <c r="D13" i="2"/>
  <c r="D12" i="2"/>
  <c r="D11" i="2"/>
  <c r="D10" i="2"/>
  <c r="B11" i="2"/>
  <c r="B10" i="2"/>
  <c r="H348" i="2" l="1"/>
  <c r="H12" i="2"/>
  <c r="H324" i="2" l="1"/>
  <c r="H364" i="2"/>
  <c r="H316" i="2"/>
  <c r="H580" i="2"/>
  <c r="H116" i="2"/>
  <c r="H588" i="2"/>
  <c r="H132" i="2"/>
  <c r="H412" i="2"/>
  <c r="H52" i="2"/>
  <c r="H68" i="2"/>
  <c r="H308" i="2"/>
  <c r="H244" i="2"/>
  <c r="H452" i="2"/>
  <c r="G28" i="2"/>
  <c r="H332" i="2"/>
  <c r="H180" i="2"/>
  <c r="H292" i="2"/>
  <c r="H516" i="2"/>
  <c r="H188" i="2"/>
  <c r="H196" i="2"/>
  <c r="H500" i="2"/>
  <c r="H564" i="2"/>
  <c r="H148" i="2"/>
  <c r="H572" i="2"/>
  <c r="H388" i="2"/>
  <c r="H372" i="2"/>
  <c r="H260" i="2"/>
  <c r="H140" i="2"/>
  <c r="H268" i="2"/>
  <c r="H460" i="2"/>
  <c r="H428" i="2"/>
  <c r="G44" i="2"/>
  <c r="F524" i="2"/>
  <c r="I395" i="2"/>
  <c r="C229" i="2"/>
  <c r="F145" i="2"/>
  <c r="F27" i="2"/>
  <c r="F117" i="2"/>
  <c r="G445" i="2"/>
  <c r="E583" i="2"/>
  <c r="E456" i="2"/>
  <c r="I45" i="2"/>
  <c r="E385" i="2"/>
  <c r="F134" i="2"/>
  <c r="M475" i="2"/>
  <c r="H186" i="2"/>
  <c r="M256" i="2"/>
  <c r="H325" i="2"/>
  <c r="C380" i="2"/>
  <c r="M560" i="2"/>
  <c r="M176" i="2"/>
  <c r="G433" i="2"/>
  <c r="G490" i="2"/>
  <c r="C114" i="2"/>
  <c r="M14" i="2"/>
  <c r="H99" i="2"/>
  <c r="E306" i="2"/>
  <c r="G388" i="2"/>
  <c r="G255" i="2"/>
  <c r="M541" i="2"/>
  <c r="F521" i="2"/>
  <c r="G559" i="2"/>
  <c r="G172" i="2"/>
  <c r="M429" i="2"/>
  <c r="F593" i="2"/>
  <c r="M114" i="2"/>
  <c r="G182" i="2"/>
  <c r="M538" i="2"/>
  <c r="H381" i="2"/>
  <c r="E110" i="2"/>
  <c r="H63" i="2"/>
  <c r="G466" i="2"/>
  <c r="L122" i="2"/>
  <c r="C212" i="2"/>
  <c r="H416" i="2"/>
  <c r="H279" i="2"/>
  <c r="H376" i="2"/>
  <c r="F44" i="2"/>
  <c r="C241" i="2"/>
  <c r="M547" i="2"/>
  <c r="G457" i="2"/>
  <c r="F299" i="2"/>
  <c r="C349" i="2"/>
  <c r="L192" i="2"/>
  <c r="G131" i="2"/>
  <c r="L171" i="2"/>
  <c r="H56" i="2"/>
  <c r="E458" i="2"/>
  <c r="H487" i="2"/>
  <c r="C425" i="2"/>
  <c r="E396" i="2"/>
  <c r="E200" i="2"/>
  <c r="H451" i="2"/>
  <c r="M525" i="2"/>
  <c r="G570" i="2"/>
  <c r="G196" i="2"/>
  <c r="G531" i="2"/>
  <c r="M93" i="2"/>
  <c r="F501" i="2"/>
  <c r="C269" i="2"/>
  <c r="H494" i="2"/>
  <c r="H463" i="2"/>
  <c r="F513" i="2"/>
  <c r="G563" i="2"/>
  <c r="G311" i="2"/>
  <c r="H130" i="2"/>
  <c r="C567" i="2"/>
  <c r="M139" i="2"/>
  <c r="E14" i="2"/>
  <c r="C603" i="2"/>
  <c r="G530" i="2"/>
  <c r="E590" i="2"/>
  <c r="L106" i="2"/>
  <c r="H213" i="2"/>
  <c r="H570" i="2"/>
  <c r="H347" i="2"/>
  <c r="H21" i="2"/>
  <c r="E336" i="2"/>
  <c r="H592" i="2"/>
  <c r="F315" i="2"/>
  <c r="G333" i="2"/>
  <c r="M307" i="2"/>
  <c r="H23" i="2"/>
  <c r="M539" i="2"/>
  <c r="M320" i="2"/>
  <c r="G239" i="2"/>
  <c r="M266" i="2"/>
  <c r="M530" i="2"/>
  <c r="F71" i="2"/>
  <c r="G430" i="2"/>
  <c r="M109" i="2"/>
  <c r="G477" i="2"/>
  <c r="G464" i="2"/>
  <c r="H359" i="2"/>
  <c r="G92" i="2"/>
  <c r="G270" i="2"/>
  <c r="C284" i="2"/>
  <c r="M84" i="2"/>
  <c r="H57" i="2"/>
  <c r="F109" i="2"/>
  <c r="H322" i="2"/>
  <c r="M35" i="2"/>
  <c r="L85" i="2"/>
  <c r="F245" i="2"/>
  <c r="G246" i="2"/>
  <c r="F120" i="2"/>
  <c r="E420" i="2"/>
  <c r="L27" i="2"/>
  <c r="B484" i="2"/>
  <c r="C468" i="2"/>
  <c r="L195" i="2"/>
  <c r="G242" i="2"/>
  <c r="H577" i="2"/>
  <c r="G526" i="2"/>
  <c r="F384" i="2"/>
  <c r="L154" i="2"/>
  <c r="H379" i="2"/>
  <c r="H395" i="2"/>
  <c r="L19" i="2"/>
  <c r="H31" i="2"/>
  <c r="G101" i="2"/>
  <c r="F488" i="2"/>
  <c r="E284" i="2"/>
  <c r="G556" i="2"/>
  <c r="I504" i="2"/>
  <c r="G357" i="2"/>
  <c r="E109" i="2"/>
  <c r="G120" i="2"/>
  <c r="M236" i="2"/>
  <c r="H79" i="2"/>
  <c r="M24" i="2"/>
  <c r="I301" i="2"/>
  <c r="H390" i="2"/>
  <c r="E298" i="2"/>
  <c r="H569" i="2"/>
  <c r="M533" i="2"/>
  <c r="G539" i="2"/>
  <c r="J434" i="2"/>
  <c r="G111" i="2"/>
  <c r="G439" i="2"/>
  <c r="C439" i="2"/>
  <c r="B563" i="2"/>
  <c r="M192" i="2"/>
  <c r="H192" i="2"/>
  <c r="H515" i="2"/>
  <c r="H310" i="2"/>
  <c r="G605" i="2"/>
  <c r="E327" i="2"/>
  <c r="I285" i="2"/>
  <c r="H367" i="2"/>
  <c r="M587" i="2"/>
  <c r="E475" i="2"/>
  <c r="G232" i="2"/>
  <c r="L170" i="2"/>
  <c r="G400" i="2"/>
  <c r="G341" i="2"/>
  <c r="M148" i="2"/>
  <c r="H432" i="2"/>
  <c r="F551" i="2"/>
  <c r="H153" i="2"/>
  <c r="H234" i="2"/>
  <c r="H594" i="2"/>
  <c r="I138" i="2"/>
  <c r="G499" i="2"/>
  <c r="L53" i="2"/>
  <c r="M202" i="2"/>
  <c r="F227" i="2"/>
  <c r="G288" i="2"/>
  <c r="M428" i="2"/>
  <c r="F468" i="2"/>
  <c r="G592" i="2"/>
  <c r="G455" i="2"/>
  <c r="F311" i="2"/>
  <c r="F175" i="2"/>
  <c r="E548" i="2"/>
  <c r="H29" i="2"/>
  <c r="H456" i="2"/>
  <c r="F231" i="2"/>
  <c r="M474" i="2"/>
  <c r="G251" i="2"/>
  <c r="G312" i="2"/>
  <c r="B374" i="2"/>
  <c r="E272" i="2"/>
  <c r="F516" i="2"/>
  <c r="H109" i="2"/>
  <c r="L114" i="2"/>
  <c r="H133" i="2"/>
  <c r="E523" i="2"/>
  <c r="G46" i="2"/>
  <c r="G141" i="2"/>
  <c r="M197" i="2"/>
  <c r="M261" i="2"/>
  <c r="H275" i="2"/>
  <c r="G382" i="2"/>
  <c r="E539" i="2"/>
  <c r="F380" i="2"/>
  <c r="G421" i="2"/>
  <c r="F128" i="2"/>
  <c r="I526" i="2"/>
  <c r="M186" i="2"/>
  <c r="H558" i="2"/>
  <c r="F510" i="2"/>
  <c r="G30" i="2"/>
  <c r="G353" i="2"/>
  <c r="H205" i="2"/>
  <c r="M300" i="2"/>
  <c r="H152" i="2"/>
  <c r="F403" i="2"/>
  <c r="G64" i="2"/>
  <c r="G405" i="2"/>
  <c r="E345" i="2"/>
  <c r="G265" i="2"/>
  <c r="H465" i="2"/>
  <c r="F219" i="2"/>
  <c r="M509" i="2"/>
  <c r="M211" i="2"/>
  <c r="G296" i="2"/>
  <c r="G67" i="2"/>
  <c r="E190" i="2"/>
  <c r="M237" i="2"/>
  <c r="C417" i="2"/>
  <c r="F223" i="2"/>
  <c r="C455" i="2"/>
  <c r="L76" i="2"/>
  <c r="H274" i="2"/>
  <c r="G408" i="2"/>
  <c r="F132" i="2"/>
  <c r="H227" i="2"/>
  <c r="G519" i="2"/>
  <c r="H526" i="2"/>
  <c r="L138" i="2"/>
  <c r="H22" i="2"/>
  <c r="M466" i="2"/>
  <c r="E606" i="2"/>
  <c r="H249" i="2"/>
  <c r="M469" i="2"/>
  <c r="H119" i="2"/>
  <c r="M378" i="2"/>
  <c r="G254" i="2"/>
  <c r="G403" i="2"/>
  <c r="G93" i="2"/>
  <c r="E564" i="2"/>
  <c r="H365" i="2"/>
  <c r="H298" i="2"/>
  <c r="M154" i="2"/>
  <c r="E407" i="2"/>
  <c r="L149" i="2"/>
  <c r="H343" i="2"/>
  <c r="E59" i="2"/>
  <c r="H296" i="2"/>
  <c r="L50" i="2"/>
  <c r="M27" i="2"/>
  <c r="H414" i="2"/>
  <c r="E474" i="2"/>
  <c r="C27" i="2"/>
  <c r="H606" i="2"/>
  <c r="G344" i="2"/>
  <c r="I107" i="2"/>
  <c r="G203" i="2"/>
  <c r="G467" i="2"/>
  <c r="B356" i="2"/>
  <c r="F169" i="2"/>
  <c r="G205" i="2"/>
  <c r="C139" i="2"/>
  <c r="L160" i="2"/>
  <c r="G585" i="2"/>
  <c r="H405" i="2"/>
  <c r="M461" i="2"/>
  <c r="H358" i="2"/>
  <c r="M312" i="2"/>
  <c r="M90" i="2"/>
  <c r="L202" i="2"/>
  <c r="E313" i="2"/>
  <c r="C370" i="2"/>
  <c r="E33" i="2"/>
  <c r="G41" i="2"/>
  <c r="M250" i="2"/>
  <c r="G31" i="2"/>
  <c r="E386" i="2"/>
  <c r="H210" i="2"/>
  <c r="H440" i="2"/>
  <c r="E503" i="2"/>
  <c r="F400" i="2"/>
  <c r="C583" i="2"/>
  <c r="G582" i="2"/>
  <c r="G549" i="2"/>
  <c r="M392" i="2"/>
  <c r="I426" i="2"/>
  <c r="M275" i="2"/>
  <c r="H93" i="2"/>
  <c r="B46" i="2"/>
  <c r="L180" i="2"/>
  <c r="M194" i="2"/>
  <c r="H430" i="2"/>
  <c r="H562" i="2"/>
  <c r="C463" i="2"/>
  <c r="G166" i="2"/>
  <c r="M248" i="2"/>
  <c r="G169" i="2"/>
  <c r="E335" i="2"/>
  <c r="L131" i="2"/>
  <c r="G546" i="2"/>
  <c r="L186" i="2"/>
  <c r="C381" i="2"/>
  <c r="H533" i="2"/>
  <c r="M25" i="2"/>
  <c r="G325" i="2"/>
  <c r="H67" i="2"/>
  <c r="H521" i="2"/>
  <c r="E353" i="2"/>
  <c r="G541" i="2"/>
  <c r="H431" i="2"/>
  <c r="M258" i="2"/>
  <c r="M164" i="2"/>
  <c r="E22" i="2"/>
  <c r="G125" i="2"/>
  <c r="I173" i="2"/>
  <c r="L140" i="2"/>
  <c r="L107" i="2"/>
  <c r="M48" i="2"/>
  <c r="M376" i="2"/>
  <c r="G218" i="2"/>
  <c r="M605" i="2"/>
  <c r="H331" i="2"/>
  <c r="G146" i="2"/>
  <c r="M456" i="2"/>
  <c r="C539" i="2"/>
  <c r="M253" i="2"/>
  <c r="J93" i="2"/>
  <c r="M12" i="2"/>
  <c r="E93" i="2"/>
  <c r="G302" i="2"/>
  <c r="E78" i="2"/>
  <c r="H235" i="2"/>
  <c r="J426" i="2"/>
  <c r="H438" i="2"/>
  <c r="G471" i="2"/>
  <c r="H373" i="2"/>
  <c r="J59" i="2"/>
  <c r="G124" i="2"/>
  <c r="G329" i="2"/>
  <c r="H86" i="2"/>
  <c r="L60" i="2"/>
  <c r="G267" i="2"/>
  <c r="G485" i="2"/>
  <c r="F101" i="2"/>
  <c r="H366" i="2"/>
  <c r="G277" i="2"/>
  <c r="H82" i="2"/>
  <c r="F395" i="2"/>
  <c r="F568" i="2"/>
  <c r="I43" i="2"/>
  <c r="L163" i="2"/>
  <c r="M477" i="2"/>
  <c r="C458" i="2"/>
  <c r="G528" i="2"/>
  <c r="M348" i="2"/>
  <c r="H457" i="2"/>
  <c r="G339" i="2"/>
  <c r="G319" i="2"/>
  <c r="M107" i="2"/>
  <c r="E198" i="2"/>
  <c r="E245" i="2"/>
  <c r="M23" i="2"/>
  <c r="C311" i="2"/>
  <c r="H479" i="2"/>
  <c r="G318" i="2"/>
  <c r="H166" i="2"/>
  <c r="B420" i="2"/>
  <c r="G71" i="2"/>
  <c r="M267" i="2"/>
  <c r="H374" i="2"/>
  <c r="G280" i="2"/>
  <c r="E428" i="2"/>
  <c r="L34" i="2"/>
  <c r="H294" i="2"/>
  <c r="G16" i="2"/>
  <c r="F93" i="2"/>
  <c r="L91" i="2"/>
  <c r="B246" i="2"/>
  <c r="H94" i="2"/>
  <c r="C337" i="2"/>
  <c r="G470" i="2"/>
  <c r="L212" i="2"/>
  <c r="M445" i="2"/>
  <c r="G180" i="2"/>
  <c r="G229" i="2"/>
  <c r="M85" i="2"/>
  <c r="G454" i="2"/>
  <c r="C194" i="2"/>
  <c r="M389" i="2"/>
  <c r="M130" i="2"/>
  <c r="H609" i="2"/>
  <c r="H51" i="2"/>
  <c r="H289" i="2"/>
  <c r="M356" i="2"/>
  <c r="G413" i="2"/>
  <c r="H427" i="2"/>
  <c r="E448" i="2"/>
  <c r="H382" i="2"/>
  <c r="G383" i="2"/>
  <c r="H106" i="2"/>
  <c r="E368" i="2"/>
  <c r="H66" i="2"/>
  <c r="C488" i="2"/>
  <c r="H287" i="2"/>
  <c r="E585" i="2"/>
  <c r="M596" i="2"/>
  <c r="M141" i="2"/>
  <c r="H449" i="2"/>
  <c r="G132" i="2"/>
  <c r="I585" i="2"/>
  <c r="G375" i="2"/>
  <c r="G538" i="2"/>
  <c r="M365" i="2"/>
  <c r="L144" i="2"/>
  <c r="G213" i="2"/>
  <c r="F586" i="2"/>
  <c r="G394" i="2"/>
  <c r="M228" i="2"/>
  <c r="F542" i="2"/>
  <c r="H161" i="2"/>
  <c r="M603" i="2"/>
  <c r="G79" i="2"/>
  <c r="F421" i="2"/>
  <c r="L148" i="2"/>
  <c r="C251" i="2"/>
  <c r="G114" i="2"/>
  <c r="M410" i="2"/>
  <c r="M434" i="2"/>
  <c r="C547" i="2"/>
  <c r="E425" i="2"/>
  <c r="H159" i="2"/>
  <c r="E94" i="2"/>
  <c r="G331" i="2"/>
  <c r="C505" i="2"/>
  <c r="C282" i="2"/>
  <c r="H504" i="2"/>
  <c r="G63" i="2"/>
  <c r="H496" i="2"/>
  <c r="M498" i="2"/>
  <c r="G43" i="2"/>
  <c r="G238" i="2"/>
  <c r="G57" i="2"/>
  <c r="H398" i="2"/>
  <c r="H237" i="2"/>
  <c r="C593" i="2"/>
  <c r="F303" i="2"/>
  <c r="L173" i="2"/>
  <c r="F560" i="2"/>
  <c r="L112" i="2"/>
  <c r="M17" i="2"/>
  <c r="H536" i="2"/>
  <c r="H537" i="2"/>
  <c r="B100" i="2"/>
  <c r="G424" i="2"/>
  <c r="E591" i="2"/>
  <c r="C335" i="2"/>
  <c r="B109" i="2"/>
  <c r="M125" i="2"/>
  <c r="L165" i="2"/>
  <c r="F242" i="2"/>
  <c r="E288" i="2"/>
  <c r="G143" i="2"/>
  <c r="G450" i="2"/>
  <c r="M405" i="2"/>
  <c r="C497" i="2"/>
  <c r="B68" i="2"/>
  <c r="G352" i="2"/>
  <c r="H439" i="2"/>
  <c r="G604" i="2"/>
  <c r="E412" i="2"/>
  <c r="L24" i="2"/>
  <c r="G338" i="2"/>
  <c r="H573" i="2"/>
  <c r="G259" i="2"/>
  <c r="G496" i="2"/>
  <c r="H424" i="2"/>
  <c r="G310" i="2"/>
  <c r="H238" i="2"/>
  <c r="C204" i="2"/>
  <c r="H538" i="2"/>
  <c r="F111" i="2"/>
  <c r="G572" i="2"/>
  <c r="C249" i="2"/>
  <c r="L68" i="2"/>
  <c r="G432" i="2"/>
  <c r="C504" i="2"/>
  <c r="H129" i="2"/>
  <c r="H15" i="2"/>
  <c r="K565" i="2"/>
  <c r="M412" i="2"/>
  <c r="G175" i="2"/>
  <c r="M171" i="2"/>
  <c r="J539" i="2"/>
  <c r="G456" i="2"/>
  <c r="H283" i="2"/>
  <c r="L109" i="2"/>
  <c r="M188" i="2"/>
  <c r="F158" i="2"/>
  <c r="J363" i="2"/>
  <c r="G216" i="2"/>
  <c r="G322" i="2"/>
  <c r="G315" i="2"/>
  <c r="M282" i="2"/>
  <c r="F492" i="2"/>
  <c r="C96" i="2"/>
  <c r="H154" i="2"/>
  <c r="H362" i="2"/>
  <c r="G518" i="2"/>
  <c r="M339" i="2"/>
  <c r="I590" i="2"/>
  <c r="H286" i="2"/>
  <c r="F41" i="2"/>
  <c r="M443" i="2"/>
  <c r="H522" i="2"/>
  <c r="G51" i="2"/>
  <c r="C132" i="2"/>
  <c r="F100" i="2"/>
  <c r="E546" i="2"/>
  <c r="H293" i="2"/>
  <c r="M330" i="2"/>
  <c r="G389" i="2"/>
  <c r="M112" i="2"/>
  <c r="L21" i="2"/>
  <c r="G139" i="2"/>
  <c r="H62" i="2"/>
  <c r="M91" i="2"/>
  <c r="E158" i="2"/>
  <c r="L178" i="2"/>
  <c r="G194" i="2"/>
  <c r="E378" i="2"/>
  <c r="M496" i="2"/>
  <c r="E218" i="2"/>
  <c r="G480" i="2"/>
  <c r="C50" i="2"/>
  <c r="L188" i="2"/>
  <c r="H334" i="2"/>
  <c r="G459" i="2"/>
  <c r="M458" i="2"/>
  <c r="G583" i="2"/>
  <c r="M292" i="2"/>
  <c r="G187" i="2"/>
  <c r="E231" i="2"/>
  <c r="H507" i="2"/>
  <c r="J446" i="2"/>
  <c r="M45" i="2"/>
  <c r="L220" i="2"/>
  <c r="G245" i="2"/>
  <c r="K534" i="2"/>
  <c r="L517" i="2"/>
  <c r="M403" i="2"/>
  <c r="L83" i="2"/>
  <c r="M113" i="2"/>
  <c r="G323" i="2"/>
  <c r="B524" i="2"/>
  <c r="H527" i="2"/>
  <c r="C501" i="2"/>
  <c r="B564" i="2"/>
  <c r="G516" i="2"/>
  <c r="M491" i="2"/>
  <c r="I499" i="2"/>
  <c r="I103" i="2"/>
  <c r="L298" i="2"/>
  <c r="L222" i="2"/>
  <c r="E229" i="2"/>
  <c r="I431" i="2"/>
  <c r="F452" i="2"/>
  <c r="M472" i="2"/>
  <c r="C493" i="2"/>
  <c r="M340" i="2"/>
  <c r="G360" i="2"/>
  <c r="M183" i="2"/>
  <c r="H50" i="2"/>
  <c r="L98" i="2"/>
  <c r="H421" i="2"/>
  <c r="M506" i="2"/>
  <c r="H229" i="2"/>
  <c r="B244" i="2"/>
  <c r="L132" i="2"/>
  <c r="I387" i="2"/>
  <c r="G544" i="2"/>
  <c r="M76" i="2"/>
  <c r="M479" i="2"/>
  <c r="J222" i="2"/>
  <c r="H351" i="2"/>
  <c r="L381" i="2"/>
  <c r="H560" i="2"/>
  <c r="G447" i="2"/>
  <c r="H499" i="2"/>
  <c r="H319" i="2"/>
  <c r="G488" i="2"/>
  <c r="H489" i="2"/>
  <c r="H301" i="2"/>
  <c r="L181" i="2"/>
  <c r="H251" i="2"/>
  <c r="C213" i="2"/>
  <c r="H143" i="2"/>
  <c r="C60" i="2"/>
  <c r="G409" i="2"/>
  <c r="F396" i="2"/>
  <c r="G118" i="2"/>
  <c r="M77" i="2"/>
  <c r="H32" i="2"/>
  <c r="L249" i="2"/>
  <c r="C590" i="2"/>
  <c r="H529" i="2"/>
  <c r="F518" i="2"/>
  <c r="G367" i="2"/>
  <c r="G208" i="2"/>
  <c r="I266" i="2"/>
  <c r="B158" i="2"/>
  <c r="G527" i="2"/>
  <c r="G316" i="2"/>
  <c r="I68" i="2"/>
  <c r="M145" i="2"/>
  <c r="G286" i="2"/>
  <c r="G573" i="2"/>
  <c r="G297" i="2"/>
  <c r="M442" i="2"/>
  <c r="E534" i="2"/>
  <c r="I554" i="2"/>
  <c r="L586" i="2"/>
  <c r="E50" i="2"/>
  <c r="H232" i="2"/>
  <c r="M119" i="2"/>
  <c r="C161" i="2"/>
  <c r="H584" i="2"/>
  <c r="L197" i="2"/>
  <c r="L92" i="2"/>
  <c r="L152" i="2"/>
  <c r="H233" i="2"/>
  <c r="E79" i="2"/>
  <c r="M448" i="2"/>
  <c r="G575" i="2"/>
  <c r="H578" i="2"/>
  <c r="G342" i="2"/>
  <c r="M379" i="2"/>
  <c r="I607" i="2"/>
  <c r="J309" i="2"/>
  <c r="F423" i="2"/>
  <c r="L162" i="2"/>
  <c r="H58" i="2"/>
  <c r="F369" i="2"/>
  <c r="H326" i="2"/>
  <c r="F234" i="2"/>
  <c r="M244" i="2"/>
  <c r="B566" i="2"/>
  <c r="M381" i="2"/>
  <c r="C72" i="2"/>
  <c r="H131" i="2"/>
  <c r="H61" i="2"/>
  <c r="C556" i="2"/>
  <c r="M269" i="2"/>
  <c r="F178" i="2"/>
  <c r="M532" i="2"/>
  <c r="C176" i="2"/>
  <c r="E454" i="2"/>
  <c r="F410" i="2"/>
  <c r="H478" i="2"/>
  <c r="M555" i="2"/>
  <c r="H433" i="2"/>
  <c r="K367" i="2"/>
  <c r="M430" i="2"/>
  <c r="F87" i="2"/>
  <c r="C363" i="2"/>
  <c r="E529" i="2"/>
  <c r="L88" i="2"/>
  <c r="M226" i="2"/>
  <c r="F224" i="2"/>
  <c r="L527" i="2"/>
  <c r="H544" i="2"/>
  <c r="H97" i="2"/>
  <c r="M276" i="2"/>
  <c r="E334" i="2"/>
  <c r="G65" i="2"/>
  <c r="L139" i="2"/>
  <c r="H167" i="2"/>
  <c r="C274" i="2"/>
  <c r="E487" i="2"/>
  <c r="M444" i="2"/>
  <c r="J399" i="2"/>
  <c r="K145" i="2"/>
  <c r="K339" i="2"/>
  <c r="M401" i="2"/>
  <c r="E520" i="2"/>
  <c r="L146" i="2"/>
  <c r="I115" i="2"/>
  <c r="K230" i="2"/>
  <c r="H175" i="2"/>
  <c r="C565" i="2"/>
  <c r="J209" i="2"/>
  <c r="B206" i="2"/>
  <c r="H261" i="2"/>
  <c r="G248" i="2"/>
  <c r="M556" i="2"/>
  <c r="C304" i="2"/>
  <c r="C199" i="2"/>
  <c r="G392" i="2"/>
  <c r="G578" i="2"/>
  <c r="L176" i="2"/>
  <c r="H513" i="2"/>
  <c r="J160" i="2"/>
  <c r="B523" i="2"/>
  <c r="M537" i="2"/>
  <c r="K174" i="2"/>
  <c r="M565" i="2"/>
  <c r="K87" i="2"/>
  <c r="C224" i="2"/>
  <c r="G69" i="2"/>
  <c r="F241" i="2"/>
  <c r="E32" i="2"/>
  <c r="M32" i="2"/>
  <c r="M476" i="2"/>
  <c r="H467" i="2"/>
  <c r="C34" i="2"/>
  <c r="B185" i="2"/>
  <c r="H546" i="2"/>
  <c r="F129" i="2"/>
  <c r="M331" i="2"/>
  <c r="L335" i="2"/>
  <c r="K372" i="2"/>
  <c r="E169" i="2"/>
  <c r="B313" i="2"/>
  <c r="F171" i="2"/>
  <c r="H55" i="2"/>
  <c r="F345" i="2"/>
  <c r="F487" i="2"/>
  <c r="M69" i="2"/>
  <c r="G501" i="2"/>
  <c r="H305" i="2"/>
  <c r="C207" i="2"/>
  <c r="G78" i="2"/>
  <c r="G435" i="2"/>
  <c r="C259" i="2"/>
  <c r="K243" i="2"/>
  <c r="K439" i="2"/>
  <c r="G96" i="2"/>
  <c r="M426" i="2"/>
  <c r="G376" i="2"/>
  <c r="G552" i="2"/>
  <c r="F232" i="2"/>
  <c r="E376" i="2"/>
  <c r="M534" i="2"/>
  <c r="G491" i="2"/>
  <c r="G398" i="2"/>
  <c r="M205" i="2"/>
  <c r="F160" i="2"/>
  <c r="H258" i="2"/>
  <c r="H422" i="2"/>
  <c r="M380" i="2"/>
  <c r="G113" i="2"/>
  <c r="I221" i="2"/>
  <c r="H391" i="2"/>
  <c r="G371" i="2"/>
  <c r="E562" i="2"/>
  <c r="B336" i="2"/>
  <c r="J33" i="2"/>
  <c r="M519" i="2"/>
  <c r="K257" i="2"/>
  <c r="M507" i="2"/>
  <c r="F121" i="2"/>
  <c r="C190" i="2"/>
  <c r="M415" i="2"/>
  <c r="F325" i="2"/>
  <c r="E366" i="2"/>
  <c r="H73" i="2"/>
  <c r="B276" i="2"/>
  <c r="H426" i="2"/>
  <c r="L77" i="2"/>
  <c r="M99" i="2"/>
  <c r="G334" i="2"/>
  <c r="H255" i="2"/>
  <c r="G50" i="2"/>
  <c r="F150" i="2"/>
  <c r="G431" i="2"/>
  <c r="G19" i="2"/>
  <c r="C227" i="2"/>
  <c r="E117" i="2"/>
  <c r="C219" i="2"/>
  <c r="H170" i="2"/>
  <c r="H226" i="2"/>
  <c r="K417" i="2"/>
  <c r="L406" i="2"/>
  <c r="G195" i="2"/>
  <c r="H585" i="2"/>
  <c r="L469" i="2"/>
  <c r="G364" i="2"/>
  <c r="I270" i="2"/>
  <c r="G550" i="2"/>
  <c r="C288" i="2"/>
  <c r="H551" i="2"/>
  <c r="C181" i="2"/>
  <c r="G72" i="2"/>
  <c r="L133" i="2"/>
  <c r="G271" i="2"/>
  <c r="G42" i="2"/>
  <c r="L196" i="2"/>
  <c r="E510" i="2"/>
  <c r="I358" i="2"/>
  <c r="K136" i="2"/>
  <c r="M101" i="2"/>
  <c r="H246" i="2"/>
  <c r="M383" i="2"/>
  <c r="I134" i="2"/>
  <c r="L123" i="2"/>
  <c r="H407" i="2"/>
  <c r="B103" i="2"/>
  <c r="M43" i="2"/>
  <c r="J376" i="2"/>
  <c r="G595" i="2"/>
  <c r="M180" i="2"/>
  <c r="H603" i="2"/>
  <c r="H411" i="2"/>
  <c r="M56" i="2"/>
  <c r="M155" i="2"/>
  <c r="G407" i="2"/>
  <c r="F167" i="2"/>
  <c r="G134" i="2"/>
  <c r="L474" i="2"/>
  <c r="M118" i="2"/>
  <c r="M342" i="2"/>
  <c r="G517" i="2"/>
  <c r="G209" i="2"/>
  <c r="M492" i="2"/>
  <c r="E225" i="2"/>
  <c r="G317" i="2"/>
  <c r="C540" i="2"/>
  <c r="J159" i="2"/>
  <c r="H378" i="2"/>
  <c r="H384" i="2"/>
  <c r="G135" i="2"/>
  <c r="G130" i="2"/>
  <c r="H576" i="2"/>
  <c r="H586" i="2"/>
  <c r="M124" i="2"/>
  <c r="G391" i="2"/>
  <c r="H38" i="2"/>
  <c r="G89" i="2"/>
  <c r="F336" i="2"/>
  <c r="M123" i="2"/>
  <c r="G33" i="2"/>
  <c r="M517" i="2"/>
  <c r="C112" i="2"/>
  <c r="G279" i="2"/>
  <c r="I480" i="2"/>
  <c r="M146" i="2"/>
  <c r="H18" i="2"/>
  <c r="M440" i="2"/>
  <c r="H501" i="2"/>
  <c r="G506" i="2"/>
  <c r="J502" i="2"/>
  <c r="H403" i="2"/>
  <c r="F537" i="2"/>
  <c r="F341" i="2"/>
  <c r="M483" i="2"/>
  <c r="E252" i="2"/>
  <c r="H383" i="2"/>
  <c r="J607" i="2"/>
  <c r="F246" i="2"/>
  <c r="G14" i="2"/>
  <c r="C107" i="2"/>
  <c r="H24" i="2"/>
  <c r="H65" i="2"/>
  <c r="F23" i="2"/>
  <c r="G387" i="2"/>
  <c r="L74" i="2"/>
  <c r="F204" i="2"/>
  <c r="M264" i="2"/>
  <c r="G272" i="2"/>
  <c r="H306" i="2"/>
  <c r="K570" i="2"/>
  <c r="L309" i="2"/>
  <c r="M175" i="2"/>
  <c r="M249" i="2"/>
  <c r="B140" i="2"/>
  <c r="E73" i="2"/>
  <c r="H225" i="2"/>
  <c r="L392" i="2"/>
  <c r="C422" i="2"/>
  <c r="M574" i="2"/>
  <c r="G237" i="2"/>
  <c r="M594" i="2"/>
  <c r="M322" i="2"/>
  <c r="G243" i="2"/>
  <c r="G395" i="2"/>
  <c r="E122" i="2"/>
  <c r="H512" i="2"/>
  <c r="G58" i="2"/>
  <c r="G472" i="2"/>
  <c r="H218" i="2"/>
  <c r="M314" i="2"/>
  <c r="F373" i="2"/>
  <c r="C532" i="2"/>
  <c r="F368" i="2"/>
  <c r="L99" i="2"/>
  <c r="J280" i="2"/>
  <c r="M435" i="2"/>
  <c r="H157" i="2"/>
  <c r="M493" i="2"/>
  <c r="E154" i="2"/>
  <c r="K165" i="2"/>
  <c r="C388" i="2"/>
  <c r="L142" i="2"/>
  <c r="E373" i="2"/>
  <c r="H520" i="2"/>
  <c r="E275" i="2"/>
  <c r="G599" i="2"/>
  <c r="G358" i="2"/>
  <c r="E291" i="2"/>
  <c r="G253" i="2"/>
  <c r="M298" i="2"/>
  <c r="H13" i="2"/>
  <c r="M134" i="2"/>
  <c r="H413" i="2"/>
  <c r="F557" i="2"/>
  <c r="C385" i="2"/>
  <c r="F237" i="2"/>
  <c r="H194" i="2"/>
  <c r="F104" i="2"/>
  <c r="E415" i="2"/>
  <c r="H320" i="2"/>
  <c r="G469" i="2"/>
  <c r="K48" i="2"/>
  <c r="H16" i="2"/>
  <c r="G294" i="2"/>
  <c r="M299" i="2"/>
  <c r="M368" i="2"/>
  <c r="G155" i="2"/>
  <c r="L100" i="2"/>
  <c r="E501" i="2"/>
  <c r="E202" i="2"/>
  <c r="M218" i="2"/>
  <c r="H265" i="2"/>
  <c r="L457" i="2"/>
  <c r="H561" i="2"/>
  <c r="H448" i="2"/>
  <c r="H219" i="2"/>
  <c r="C452" i="2"/>
  <c r="H511" i="2"/>
  <c r="K272" i="2"/>
  <c r="F337" i="2"/>
  <c r="K84" i="2"/>
  <c r="G425" i="2"/>
  <c r="M242" i="2"/>
  <c r="I520" i="2"/>
  <c r="F265" i="2"/>
  <c r="G198" i="2"/>
  <c r="H207" i="2"/>
  <c r="M459" i="2"/>
  <c r="G224" i="2"/>
  <c r="K590" i="2"/>
  <c r="G40" i="2"/>
  <c r="F283" i="2"/>
  <c r="L244" i="2"/>
  <c r="F390" i="2"/>
  <c r="C134" i="2"/>
  <c r="H102" i="2"/>
  <c r="G303" i="2"/>
  <c r="C202" i="2"/>
  <c r="L164" i="2"/>
  <c r="C566" i="2"/>
  <c r="B222" i="2"/>
  <c r="G536" i="2"/>
  <c r="M243" i="2"/>
  <c r="G593" i="2"/>
  <c r="E379" i="2"/>
  <c r="M324" i="2"/>
  <c r="L199" i="2"/>
  <c r="C376" i="2"/>
  <c r="M595" i="2"/>
  <c r="G380" i="2"/>
  <c r="G453" i="2"/>
  <c r="H357" i="2"/>
  <c r="G567" i="2"/>
  <c r="H341" i="2"/>
  <c r="G393" i="2"/>
  <c r="F558" i="2"/>
  <c r="H454" i="2"/>
  <c r="M235" i="2"/>
  <c r="C538" i="2"/>
  <c r="M13" i="2"/>
  <c r="H453" i="2"/>
  <c r="M50" i="2"/>
  <c r="E601" i="2"/>
  <c r="H223" i="2"/>
  <c r="M86" i="2"/>
  <c r="J582" i="2"/>
  <c r="M501" i="2"/>
  <c r="H497" i="2"/>
  <c r="C25" i="2"/>
  <c r="K451" i="2"/>
  <c r="M304" i="2"/>
  <c r="G330" i="2"/>
  <c r="E67" i="2"/>
  <c r="L36" i="2"/>
  <c r="H248" i="2"/>
  <c r="K310" i="2"/>
  <c r="M178" i="2"/>
  <c r="H185" i="2"/>
  <c r="E159" i="2"/>
  <c r="M219" i="2"/>
  <c r="B78" i="2"/>
  <c r="E350" i="2"/>
  <c r="H525" i="2"/>
  <c r="C78" i="2"/>
  <c r="M364" i="2"/>
  <c r="M511" i="2"/>
  <c r="M332" i="2"/>
  <c r="I288" i="2"/>
  <c r="I425" i="2"/>
  <c r="M375" i="2"/>
  <c r="I188" i="2"/>
  <c r="E132" i="2"/>
  <c r="F16" i="2"/>
  <c r="M152" i="2"/>
  <c r="G261" i="2"/>
  <c r="M384" i="2"/>
  <c r="B22" i="2"/>
  <c r="F322" i="2"/>
  <c r="H473" i="2"/>
  <c r="G374" i="2"/>
  <c r="J370" i="2"/>
  <c r="M31" i="2"/>
  <c r="E112" i="2"/>
  <c r="B204" i="2"/>
  <c r="F97" i="2"/>
  <c r="F103" i="2"/>
  <c r="M268" i="2"/>
  <c r="M427" i="2"/>
  <c r="M66" i="2"/>
  <c r="L225" i="2"/>
  <c r="L524" i="2"/>
  <c r="G560" i="2"/>
  <c r="L32" i="2"/>
  <c r="E307" i="2"/>
  <c r="G446" i="2"/>
  <c r="H253" i="2"/>
  <c r="K419" i="2"/>
  <c r="E572" i="2"/>
  <c r="F211" i="2"/>
  <c r="F454" i="2"/>
  <c r="H445" i="2"/>
  <c r="C416" i="2"/>
  <c r="L168" i="2"/>
  <c r="M306" i="2"/>
  <c r="E42" i="2"/>
  <c r="H399" i="2"/>
  <c r="E323" i="2"/>
  <c r="L59" i="2"/>
  <c r="G416" i="2"/>
  <c r="G359" i="2"/>
  <c r="G56" i="2"/>
  <c r="B398" i="2"/>
  <c r="F112" i="2"/>
  <c r="M358" i="2"/>
  <c r="I596" i="2"/>
  <c r="G105" i="2"/>
  <c r="G283" i="2"/>
  <c r="K90" i="2"/>
  <c r="C530" i="2"/>
  <c r="M484" i="2"/>
  <c r="C183" i="2"/>
  <c r="M328" i="2"/>
  <c r="M581" i="2"/>
  <c r="E493" i="2"/>
  <c r="H43" i="2"/>
  <c r="H282" i="2"/>
  <c r="G591" i="2"/>
  <c r="J148" i="2"/>
  <c r="C591" i="2"/>
  <c r="G580" i="2"/>
  <c r="H307" i="2"/>
  <c r="H327" i="2"/>
  <c r="F257" i="2"/>
  <c r="G345" i="2"/>
  <c r="H160" i="2"/>
  <c r="H165" i="2"/>
  <c r="H74" i="2"/>
  <c r="H134" i="2"/>
  <c r="F571" i="2"/>
  <c r="H502" i="2"/>
  <c r="M562" i="2"/>
  <c r="L120" i="2"/>
  <c r="F534" i="2"/>
  <c r="H27" i="2"/>
  <c r="M404" i="2"/>
  <c r="L491" i="2"/>
  <c r="M296" i="2"/>
  <c r="M240" i="2"/>
  <c r="L203" i="2"/>
  <c r="M301" i="2"/>
  <c r="H371" i="2"/>
  <c r="B422" i="2"/>
  <c r="M394" i="2"/>
  <c r="H89" i="2"/>
  <c r="G443" i="2"/>
  <c r="B236" i="2"/>
  <c r="E365" i="2"/>
  <c r="G489" i="2"/>
  <c r="M213" i="2"/>
  <c r="G482" i="2"/>
  <c r="G189" i="2"/>
  <c r="F480" i="2"/>
  <c r="H601" i="2"/>
  <c r="E120" i="2"/>
  <c r="K192" i="2"/>
  <c r="M326" i="2"/>
  <c r="G133" i="2"/>
  <c r="C325" i="2"/>
  <c r="E268" i="2"/>
  <c r="C200" i="2"/>
  <c r="M520" i="2"/>
  <c r="C581" i="2"/>
  <c r="B98" i="2"/>
  <c r="M420" i="2"/>
  <c r="E605" i="2"/>
  <c r="F601" i="2"/>
  <c r="M20" i="2"/>
  <c r="M221" i="2"/>
  <c r="G179" i="2"/>
  <c r="F555" i="2"/>
  <c r="C312" i="2"/>
  <c r="G197" i="2"/>
  <c r="C124" i="2"/>
  <c r="G262" i="2"/>
  <c r="G126" i="2"/>
  <c r="J23" i="2"/>
  <c r="L322" i="2"/>
  <c r="H425" i="2"/>
  <c r="G55" i="2"/>
  <c r="L125" i="2"/>
  <c r="C608" i="2"/>
  <c r="H136" i="2"/>
  <c r="G514" i="2"/>
  <c r="H469" i="2"/>
  <c r="F433" i="2"/>
  <c r="M157" i="2"/>
  <c r="L252" i="2"/>
  <c r="H480" i="2"/>
  <c r="F22" i="2"/>
  <c r="H155" i="2"/>
  <c r="G602" i="2"/>
  <c r="G540" i="2"/>
  <c r="M419" i="2"/>
  <c r="M589" i="2"/>
  <c r="B358" i="2"/>
  <c r="E362" i="2"/>
  <c r="F49" i="2"/>
  <c r="M571" i="2"/>
  <c r="K355" i="2"/>
  <c r="G434" i="2"/>
  <c r="L471" i="2"/>
  <c r="E395" i="2"/>
  <c r="L185" i="2"/>
  <c r="G21" i="2"/>
  <c r="C74" i="2"/>
  <c r="F570" i="2"/>
  <c r="G328" i="2"/>
  <c r="M284" i="2"/>
  <c r="I552" i="2"/>
  <c r="G566" i="2"/>
  <c r="G154" i="2"/>
  <c r="M283" i="2"/>
  <c r="E124" i="2"/>
  <c r="G504" i="2"/>
  <c r="C354" i="2"/>
  <c r="J498" i="2"/>
  <c r="H203" i="2"/>
  <c r="H113" i="2"/>
  <c r="G247" i="2"/>
  <c r="H563" i="2"/>
  <c r="K159" i="2"/>
  <c r="F202" i="2"/>
  <c r="M468" i="2"/>
  <c r="H337" i="2"/>
  <c r="E554" i="2"/>
  <c r="G366" i="2"/>
  <c r="H595" i="2"/>
  <c r="G156" i="2"/>
  <c r="B254" i="2"/>
  <c r="H503" i="2"/>
  <c r="G112" i="2"/>
  <c r="C584" i="2"/>
  <c r="M568" i="2"/>
  <c r="H209" i="2"/>
  <c r="L147" i="2"/>
  <c r="B53" i="2"/>
  <c r="G144" i="2"/>
  <c r="M360" i="2"/>
  <c r="G581" i="2"/>
  <c r="G108" i="2"/>
  <c r="L155" i="2"/>
  <c r="F304" i="2"/>
  <c r="H386" i="2"/>
  <c r="H498" i="2"/>
  <c r="G82" i="2"/>
  <c r="M467" i="2"/>
  <c r="G568" i="2"/>
  <c r="F262" i="2"/>
  <c r="M163" i="2"/>
  <c r="H435" i="2"/>
  <c r="L204" i="2"/>
  <c r="I602" i="2"/>
  <c r="H393" i="2"/>
  <c r="J470" i="2"/>
  <c r="J317" i="2"/>
  <c r="G163" i="2"/>
  <c r="G25" i="2"/>
  <c r="G184" i="2"/>
  <c r="H311" i="2"/>
  <c r="G420" i="2"/>
  <c r="H41" i="2"/>
  <c r="H83" i="2"/>
  <c r="M165" i="2"/>
  <c r="E192" i="2"/>
  <c r="L219" i="2"/>
  <c r="M508" i="2"/>
  <c r="M371" i="2"/>
  <c r="G327" i="2"/>
  <c r="I243" i="2"/>
  <c r="M421" i="2"/>
  <c r="M227" i="2"/>
  <c r="M597" i="2"/>
  <c r="M602" i="2"/>
  <c r="G351" i="2"/>
  <c r="F573" i="2"/>
  <c r="L209" i="2"/>
  <c r="G524" i="2"/>
  <c r="M208" i="2"/>
  <c r="M316" i="2"/>
  <c r="J545" i="2"/>
  <c r="L117" i="2"/>
  <c r="F30" i="2"/>
  <c r="G399" i="2"/>
  <c r="F500" i="2"/>
  <c r="G278" i="2"/>
  <c r="E151" i="2"/>
  <c r="H354" i="2"/>
  <c r="G397" i="2"/>
  <c r="F498" i="2"/>
  <c r="H602" i="2"/>
  <c r="E105" i="2"/>
  <c r="F490" i="2"/>
  <c r="H291" i="2"/>
  <c r="G252" i="2"/>
  <c r="H267" i="2"/>
  <c r="L75" i="2"/>
  <c r="I494" i="2"/>
  <c r="K579" i="2"/>
  <c r="J70" i="2"/>
  <c r="L607" i="2"/>
  <c r="E471" i="2"/>
  <c r="B512" i="2"/>
  <c r="M72" i="2"/>
  <c r="K13" i="2"/>
  <c r="G230" i="2"/>
  <c r="G473" i="2"/>
  <c r="M79" i="2"/>
  <c r="M453" i="2"/>
  <c r="G207" i="2"/>
  <c r="G561" i="2"/>
  <c r="E608" i="2"/>
  <c r="M504" i="2"/>
  <c r="C582" i="2"/>
  <c r="E349" i="2"/>
  <c r="G588" i="2"/>
  <c r="M540" i="2"/>
  <c r="H530" i="2"/>
  <c r="L80" i="2"/>
  <c r="H402" i="2"/>
  <c r="B341" i="2"/>
  <c r="I333" i="2"/>
  <c r="H519" i="2"/>
  <c r="H128" i="2"/>
  <c r="F339" i="2"/>
  <c r="E130" i="2"/>
  <c r="L218" i="2"/>
  <c r="H239" i="2"/>
  <c r="G503" i="2"/>
  <c r="F367" i="2"/>
  <c r="B556" i="2"/>
  <c r="C12" i="2"/>
  <c r="H179" i="2"/>
  <c r="H472" i="2"/>
  <c r="E108" i="2"/>
  <c r="F417" i="2"/>
  <c r="M285" i="2"/>
  <c r="H182" i="2"/>
  <c r="G269" i="2"/>
  <c r="C268" i="2"/>
  <c r="C371" i="2"/>
  <c r="F329" i="2"/>
  <c r="H141" i="2"/>
  <c r="H80" i="2"/>
  <c r="K416" i="2"/>
  <c r="H278" i="2"/>
  <c r="J358" i="2"/>
  <c r="B390" i="2"/>
  <c r="G379" i="2"/>
  <c r="B377" i="2"/>
  <c r="G115" i="2"/>
  <c r="F483" i="2"/>
  <c r="G157" i="2"/>
  <c r="H240" i="2"/>
  <c r="L124" i="2"/>
  <c r="M315" i="2"/>
  <c r="G511" i="2"/>
  <c r="C300" i="2"/>
  <c r="H107" i="2"/>
  <c r="H346" i="2"/>
  <c r="C58" i="2"/>
  <c r="L101" i="2"/>
  <c r="L593" i="2"/>
  <c r="G486" i="2"/>
  <c r="E247" i="2"/>
  <c r="H216" i="2"/>
  <c r="E477" i="2"/>
  <c r="L61" i="2"/>
  <c r="G558" i="2"/>
  <c r="G274" i="2"/>
  <c r="L66" i="2"/>
  <c r="G220" i="2"/>
  <c r="F580" i="2"/>
  <c r="M290" i="2"/>
  <c r="I420" i="2"/>
  <c r="K424" i="2"/>
  <c r="L270" i="2"/>
  <c r="F533" i="2"/>
  <c r="H280" i="2"/>
  <c r="H455" i="2"/>
  <c r="G102" i="2"/>
  <c r="H114" i="2"/>
  <c r="E526" i="2"/>
  <c r="F479" i="2"/>
  <c r="F113" i="2"/>
  <c r="G412" i="2"/>
  <c r="H355" i="2"/>
  <c r="H37" i="2"/>
  <c r="G529" i="2"/>
  <c r="M325" i="2"/>
  <c r="G15" i="2"/>
  <c r="H313" i="2"/>
  <c r="E586" i="2"/>
  <c r="M512" i="2"/>
  <c r="E123" i="2"/>
  <c r="H77" i="2"/>
  <c r="I456" i="2"/>
  <c r="F382" i="2"/>
  <c r="H262" i="2"/>
  <c r="M593" i="2"/>
  <c r="H447" i="2"/>
  <c r="F312" i="2"/>
  <c r="L483" i="2"/>
  <c r="G153" i="2"/>
  <c r="K340" i="2"/>
  <c r="C169" i="2"/>
  <c r="H338" i="2"/>
  <c r="H173" i="2"/>
  <c r="E16" i="2"/>
  <c r="E71" i="2"/>
  <c r="G119" i="2"/>
  <c r="H542" i="2"/>
  <c r="B174" i="2"/>
  <c r="H605" i="2"/>
  <c r="E443" i="2"/>
  <c r="L69" i="2"/>
  <c r="M209" i="2"/>
  <c r="K487" i="2"/>
  <c r="L15" i="2"/>
  <c r="L418" i="2"/>
  <c r="F192" i="2"/>
  <c r="E89" i="2"/>
  <c r="G45" i="2"/>
  <c r="K18" i="2"/>
  <c r="E414" i="2"/>
  <c r="G598" i="2"/>
  <c r="G206" i="2"/>
  <c r="H349" i="2"/>
  <c r="C321" i="2"/>
  <c r="H138" i="2"/>
  <c r="M59" i="2"/>
  <c r="H509" i="2"/>
  <c r="M83" i="2"/>
  <c r="F394" i="2"/>
  <c r="G123" i="2"/>
  <c r="C327" i="2"/>
  <c r="G104" i="2"/>
  <c r="H147" i="2"/>
  <c r="K281" i="2"/>
  <c r="L246" i="2"/>
  <c r="M524" i="2"/>
  <c r="M288" i="2"/>
  <c r="L172" i="2"/>
  <c r="M220" i="2"/>
  <c r="B92" i="2"/>
  <c r="G176" i="2"/>
  <c r="F567" i="2"/>
  <c r="K518" i="2"/>
  <c r="M252" i="2"/>
  <c r="G305" i="2"/>
  <c r="B366" i="2"/>
  <c r="F559" i="2"/>
  <c r="G438" i="2"/>
  <c r="G77" i="2"/>
  <c r="H495" i="2"/>
  <c r="M216" i="2"/>
  <c r="M584" i="2"/>
  <c r="H46" i="2"/>
  <c r="G350" i="2"/>
  <c r="M53" i="2"/>
  <c r="B281" i="2"/>
  <c r="J114" i="2"/>
  <c r="H202" i="2"/>
  <c r="H329" i="2"/>
  <c r="C520" i="2"/>
  <c r="M184" i="2"/>
  <c r="C424" i="2"/>
  <c r="L229" i="2"/>
  <c r="H567" i="2"/>
  <c r="C44" i="2"/>
  <c r="H575" i="2"/>
  <c r="E446" i="2"/>
  <c r="M386" i="2"/>
  <c r="M26" i="2"/>
  <c r="H59" i="2"/>
  <c r="H312" i="2"/>
  <c r="F314" i="2"/>
  <c r="M82" i="2"/>
  <c r="L512" i="2"/>
  <c r="M531" i="2"/>
  <c r="M522" i="2"/>
  <c r="K589" i="2"/>
  <c r="G562" i="2"/>
  <c r="G34" i="2"/>
  <c r="G284" i="2"/>
  <c r="G461" i="2"/>
  <c r="G436" i="2"/>
  <c r="G336" i="2"/>
  <c r="L104" i="2"/>
  <c r="B552" i="2"/>
  <c r="G160" i="2"/>
  <c r="H259" i="2"/>
  <c r="B347" i="2"/>
  <c r="I121" i="2"/>
  <c r="K383" i="2"/>
  <c r="M471" i="2"/>
  <c r="C258" i="2"/>
  <c r="G370" i="2"/>
  <c r="G59" i="2"/>
  <c r="K158" i="2"/>
  <c r="M44" i="2"/>
  <c r="C549" i="2"/>
  <c r="L455" i="2"/>
  <c r="G498" i="2"/>
  <c r="H270" i="2"/>
  <c r="I414" i="2"/>
  <c r="M149" i="2"/>
  <c r="F157" i="2"/>
  <c r="L227" i="2"/>
  <c r="M450" i="2"/>
  <c r="M212" i="2"/>
  <c r="J418" i="2"/>
  <c r="H98" i="2"/>
  <c r="H571" i="2"/>
  <c r="K458" i="2"/>
  <c r="H514" i="2"/>
  <c r="L540" i="2"/>
  <c r="K239" i="2"/>
  <c r="J571" i="2"/>
  <c r="K121" i="2"/>
  <c r="G211" i="2"/>
  <c r="G547" i="2"/>
  <c r="B50" i="2"/>
  <c r="B605" i="2"/>
  <c r="K171" i="2"/>
  <c r="M485" i="2"/>
  <c r="L595" i="2"/>
  <c r="K316" i="2"/>
  <c r="K370" i="2"/>
  <c r="M115" i="2"/>
  <c r="H397" i="2"/>
  <c r="I363" i="2"/>
  <c r="K513" i="2"/>
  <c r="L264" i="2"/>
  <c r="G201" i="2"/>
  <c r="L278" i="2"/>
  <c r="L86" i="2"/>
  <c r="L213" i="2"/>
  <c r="I14" i="2"/>
  <c r="M395" i="2"/>
  <c r="C511" i="2"/>
  <c r="K336" i="2"/>
  <c r="G90" i="2"/>
  <c r="K168" i="2"/>
  <c r="G150" i="2"/>
  <c r="K269" i="2"/>
  <c r="M108" i="2"/>
  <c r="I390" i="2"/>
  <c r="L18" i="2"/>
  <c r="F430" i="2"/>
  <c r="C329" i="2"/>
  <c r="I439" i="2"/>
  <c r="B440" i="2"/>
  <c r="F545" i="2"/>
  <c r="I184" i="2"/>
  <c r="F179" i="2"/>
  <c r="M349" i="2"/>
  <c r="M457" i="2"/>
  <c r="H598" i="2"/>
  <c r="B599" i="2"/>
  <c r="B368" i="2"/>
  <c r="B93" i="2"/>
  <c r="K434" i="2"/>
  <c r="G266" i="2"/>
  <c r="K266" i="2"/>
  <c r="L31" i="2"/>
  <c r="J570" i="2"/>
  <c r="L232" i="2"/>
  <c r="M200" i="2"/>
  <c r="F221" i="2"/>
  <c r="C174" i="2"/>
  <c r="L590" i="2"/>
  <c r="G188" i="2"/>
  <c r="L421" i="2"/>
  <c r="K238" i="2"/>
  <c r="K197" i="2"/>
  <c r="K280" i="2"/>
  <c r="M52" i="2"/>
  <c r="C83" i="2"/>
  <c r="L473" i="2"/>
  <c r="G493" i="2"/>
  <c r="K469" i="2"/>
  <c r="J408" i="2"/>
  <c r="K252" i="2"/>
  <c r="L357" i="2"/>
  <c r="H303" i="2"/>
  <c r="L290" i="2"/>
  <c r="I565" i="2"/>
  <c r="L488" i="2"/>
  <c r="H385" i="2"/>
  <c r="L190" i="2"/>
  <c r="B433" i="2"/>
  <c r="M399" i="2"/>
  <c r="C528" i="2"/>
  <c r="J74" i="2"/>
  <c r="J171" i="2"/>
  <c r="I141" i="2"/>
  <c r="M481" i="2"/>
  <c r="L217" i="2"/>
  <c r="M578" i="2"/>
  <c r="M359" i="2"/>
  <c r="G138" i="2"/>
  <c r="H144" i="2"/>
  <c r="M590" i="2"/>
  <c r="B464" i="2"/>
  <c r="K591" i="2"/>
  <c r="L84" i="2"/>
  <c r="I458" i="2"/>
  <c r="K205" i="2"/>
  <c r="C71" i="2"/>
  <c r="H199" i="2"/>
  <c r="J100" i="2"/>
  <c r="M553" i="2"/>
  <c r="B97" i="2"/>
  <c r="M559" i="2"/>
  <c r="G535" i="2"/>
  <c r="C275" i="2"/>
  <c r="L201" i="2"/>
  <c r="L45" i="2"/>
  <c r="L470" i="2"/>
  <c r="I446" i="2"/>
  <c r="H545" i="2"/>
  <c r="K186" i="2"/>
  <c r="G61" i="2"/>
  <c r="K432" i="2"/>
  <c r="L513" i="2"/>
  <c r="I484" i="2"/>
  <c r="L22" i="2"/>
  <c r="G215" i="2"/>
  <c r="J167" i="2"/>
  <c r="B411" i="2"/>
  <c r="K185" i="2"/>
  <c r="G474" i="2"/>
  <c r="K17" i="2"/>
  <c r="I72" i="2"/>
  <c r="G142" i="2"/>
  <c r="K331" i="2"/>
  <c r="H523" i="2"/>
  <c r="K428" i="2"/>
  <c r="K64" i="2"/>
  <c r="H328" i="2"/>
  <c r="K371" i="2"/>
  <c r="G607" i="2"/>
  <c r="J17" i="2"/>
  <c r="K379" i="2"/>
  <c r="M411" i="2"/>
  <c r="M385" i="2"/>
  <c r="M546" i="2"/>
  <c r="L558" i="2"/>
  <c r="M232" i="2"/>
  <c r="K550" i="2"/>
  <c r="G512" i="2"/>
  <c r="K188" i="2"/>
  <c r="J380" i="2"/>
  <c r="G289" i="2"/>
  <c r="K104" i="2"/>
  <c r="M608" i="2"/>
  <c r="J424" i="2"/>
  <c r="L46" i="2"/>
  <c r="G161" i="2"/>
  <c r="M526" i="2"/>
  <c r="L333" i="2"/>
  <c r="K514" i="2"/>
  <c r="J580" i="2"/>
  <c r="H178" i="2"/>
  <c r="J14" i="2"/>
  <c r="M34" i="2"/>
  <c r="K139" i="2"/>
  <c r="L291" i="2"/>
  <c r="M529" i="2"/>
  <c r="M104" i="2"/>
  <c r="E119" i="2"/>
  <c r="G372" i="2"/>
  <c r="M89" i="2"/>
  <c r="G177" i="2"/>
  <c r="L556" i="2"/>
  <c r="K374" i="2"/>
  <c r="H230" i="2"/>
  <c r="K206" i="2"/>
  <c r="G27" i="2"/>
  <c r="K467" i="2"/>
  <c r="K406" i="2"/>
  <c r="H17" i="2"/>
  <c r="B525" i="2"/>
  <c r="M582" i="2"/>
  <c r="H103" i="2"/>
  <c r="L151" i="2"/>
  <c r="M60" i="2"/>
  <c r="H126" i="2"/>
  <c r="M36" i="2"/>
  <c r="K122" i="2"/>
  <c r="H111" i="2"/>
  <c r="J360" i="2"/>
  <c r="J65" i="2"/>
  <c r="K110" i="2"/>
  <c r="E433" i="2"/>
  <c r="I97" i="2"/>
  <c r="E265" i="2"/>
  <c r="K495" i="2"/>
  <c r="J267" i="2"/>
  <c r="B481" i="2"/>
  <c r="K400" i="2"/>
  <c r="H423" i="2"/>
  <c r="M369" i="2"/>
  <c r="J443" i="2"/>
  <c r="I202" i="2"/>
  <c r="H71" i="2"/>
  <c r="H72" i="2"/>
  <c r="G234" i="2"/>
  <c r="K543" i="2"/>
  <c r="B543" i="2"/>
  <c r="L442" i="2"/>
  <c r="I81" i="2"/>
  <c r="F46" i="2"/>
  <c r="K571" i="2"/>
  <c r="L251" i="2"/>
  <c r="G600" i="2"/>
  <c r="L254" i="2"/>
  <c r="L97" i="2"/>
  <c r="B275" i="2"/>
  <c r="J24" i="2"/>
  <c r="M432" i="2"/>
  <c r="E246" i="2"/>
  <c r="G185" i="2"/>
  <c r="H163" i="2"/>
  <c r="L531" i="2"/>
  <c r="K60" i="2"/>
  <c r="I88" i="2"/>
  <c r="L446" i="2"/>
  <c r="B16" i="2"/>
  <c r="L126" i="2"/>
  <c r="I51" i="2"/>
  <c r="M518" i="2"/>
  <c r="E563" i="2"/>
  <c r="I79" i="2"/>
  <c r="J557" i="2"/>
  <c r="L514" i="2"/>
  <c r="M564" i="2"/>
  <c r="L216" i="2"/>
  <c r="I406" i="2"/>
  <c r="B31" i="2"/>
  <c r="K113" i="2"/>
  <c r="J169" i="2"/>
  <c r="E133" i="2"/>
  <c r="K248" i="2"/>
  <c r="B328" i="2"/>
  <c r="J254" i="2"/>
  <c r="L560" i="2"/>
  <c r="I71" i="2"/>
  <c r="I307" i="2"/>
  <c r="K362" i="2"/>
  <c r="K530" i="2"/>
  <c r="I508" i="2"/>
  <c r="J223" i="2"/>
  <c r="B21" i="2"/>
  <c r="M566" i="2"/>
  <c r="C222" i="2"/>
  <c r="K517" i="2"/>
  <c r="L310" i="2"/>
  <c r="M136" i="2"/>
  <c r="M601" i="2"/>
  <c r="J586" i="2"/>
  <c r="L250" i="2"/>
  <c r="M400" i="2"/>
  <c r="K182" i="2"/>
  <c r="G88" i="2"/>
  <c r="G507" i="2"/>
  <c r="M580" i="2"/>
  <c r="C384" i="2"/>
  <c r="J603" i="2"/>
  <c r="B235" i="2"/>
  <c r="L573" i="2"/>
  <c r="I432" i="2"/>
  <c r="B519" i="2"/>
  <c r="I66" i="2"/>
  <c r="L605" i="2"/>
  <c r="J322" i="2"/>
  <c r="J507" i="2"/>
  <c r="E28" i="2"/>
  <c r="F478" i="2"/>
  <c r="I277" i="2"/>
  <c r="J445" i="2"/>
  <c r="C572" i="2"/>
  <c r="L240" i="2"/>
  <c r="F446" i="2"/>
  <c r="E23" i="2"/>
  <c r="E61" i="2"/>
  <c r="L239" i="2"/>
  <c r="J73" i="2"/>
  <c r="E80" i="2"/>
  <c r="I368" i="2"/>
  <c r="C435" i="2"/>
  <c r="K572" i="2"/>
  <c r="E478" i="2"/>
  <c r="F496" i="2"/>
  <c r="F486" i="2"/>
  <c r="I153" i="2"/>
  <c r="B58" i="2"/>
  <c r="C247" i="2"/>
  <c r="E369" i="2"/>
  <c r="C489" i="2"/>
  <c r="C148" i="2"/>
  <c r="E315" i="2"/>
  <c r="C171" i="2"/>
  <c r="C185" i="2"/>
  <c r="F378" i="2"/>
  <c r="C595" i="2"/>
  <c r="F328" i="2"/>
  <c r="B269" i="2"/>
  <c r="I419" i="2"/>
  <c r="I226" i="2"/>
  <c r="L552" i="2"/>
  <c r="M74" i="2"/>
  <c r="M68" i="2"/>
  <c r="M523" i="2"/>
  <c r="J593" i="2"/>
  <c r="J421" i="2"/>
  <c r="I598" i="2"/>
  <c r="F379" i="2"/>
  <c r="K319" i="2"/>
  <c r="F195" i="2"/>
  <c r="B245" i="2"/>
  <c r="J341" i="2"/>
  <c r="C500" i="2"/>
  <c r="J600" i="2"/>
  <c r="E95" i="2"/>
  <c r="B436" i="2"/>
  <c r="H476" i="2"/>
  <c r="F531" i="2"/>
  <c r="L49" i="2"/>
  <c r="M490" i="2"/>
  <c r="F168" i="2"/>
  <c r="F201" i="2"/>
  <c r="E224" i="2"/>
  <c r="B108" i="2"/>
  <c r="L304" i="2"/>
  <c r="I210" i="2"/>
  <c r="K313" i="2"/>
  <c r="I142" i="2"/>
  <c r="H400" i="2"/>
  <c r="M80" i="2"/>
  <c r="J415" i="2"/>
  <c r="I600" i="2"/>
  <c r="I541" i="2"/>
  <c r="E587" i="2"/>
  <c r="F126" i="2"/>
  <c r="C119" i="2"/>
  <c r="L416" i="2"/>
  <c r="K397" i="2"/>
  <c r="E156" i="2"/>
  <c r="B329" i="2"/>
  <c r="C366" i="2"/>
  <c r="I282" i="2"/>
  <c r="C277" i="2"/>
  <c r="C62" i="2"/>
  <c r="I466" i="2"/>
  <c r="I393" i="2"/>
  <c r="E511" i="2"/>
  <c r="I113" i="2"/>
  <c r="J294" i="2"/>
  <c r="C378" i="2"/>
  <c r="J398" i="2"/>
  <c r="F20" i="2"/>
  <c r="F193" i="2"/>
  <c r="J488" i="2"/>
  <c r="E296" i="2"/>
  <c r="I47" i="2"/>
  <c r="F589" i="2"/>
  <c r="L48" i="2"/>
  <c r="I123" i="2"/>
  <c r="G555" i="2"/>
  <c r="B179" i="2"/>
  <c r="C121" i="2"/>
  <c r="H124" i="2"/>
  <c r="E567" i="2"/>
  <c r="F55" i="2"/>
  <c r="C474" i="2"/>
  <c r="J234" i="2"/>
  <c r="F180" i="2"/>
  <c r="E143" i="2"/>
  <c r="C236" i="2"/>
  <c r="F138" i="2"/>
  <c r="F295" i="2"/>
  <c r="M591" i="2"/>
  <c r="M47" i="2"/>
  <c r="B562" i="2"/>
  <c r="K75" i="2"/>
  <c r="K151" i="2"/>
  <c r="G534" i="2"/>
  <c r="M352" i="2"/>
  <c r="H583" i="2"/>
  <c r="C509" i="2"/>
  <c r="C215" i="2"/>
  <c r="E494" i="2"/>
  <c r="I19" i="2"/>
  <c r="E150" i="2"/>
  <c r="J47" i="2"/>
  <c r="J391" i="2"/>
  <c r="K405" i="2"/>
  <c r="K130" i="2"/>
  <c r="E36" i="2"/>
  <c r="J590" i="2"/>
  <c r="J493" i="2"/>
  <c r="F60" i="2"/>
  <c r="E483" i="2"/>
  <c r="J584" i="2"/>
  <c r="C51" i="2"/>
  <c r="E519" i="2"/>
  <c r="I195" i="2"/>
  <c r="F19" i="2"/>
  <c r="J124" i="2"/>
  <c r="C607" i="2"/>
  <c r="J373" i="2"/>
  <c r="J597" i="2"/>
  <c r="J237" i="2"/>
  <c r="I353" i="2"/>
  <c r="B503" i="2"/>
  <c r="H418" i="2"/>
  <c r="E351" i="2"/>
  <c r="E344" i="2"/>
  <c r="K388" i="2"/>
  <c r="E146" i="2"/>
  <c r="E215" i="2"/>
  <c r="C237" i="2"/>
  <c r="J389" i="2"/>
  <c r="F176" i="2"/>
  <c r="L408" i="2"/>
  <c r="J400" i="2"/>
  <c r="J185" i="2"/>
  <c r="E111" i="2"/>
  <c r="B175" i="2"/>
  <c r="C286" i="2"/>
  <c r="I286" i="2"/>
  <c r="I476" i="2"/>
  <c r="G110" i="2"/>
  <c r="M150" i="2"/>
  <c r="B85" i="2"/>
  <c r="I382" i="2"/>
  <c r="J454" i="2"/>
  <c r="G66" i="2"/>
  <c r="B234" i="2"/>
  <c r="E531" i="2"/>
  <c r="I155" i="2"/>
  <c r="E505" i="2"/>
  <c r="E279" i="2"/>
  <c r="I593" i="2"/>
  <c r="E402" i="2"/>
  <c r="L431" i="2"/>
  <c r="I450" i="2"/>
  <c r="J316" i="2"/>
  <c r="I116" i="2"/>
  <c r="F209" i="2"/>
  <c r="I537" i="2"/>
  <c r="L276" i="2"/>
  <c r="I56" i="2"/>
  <c r="C392" i="2"/>
  <c r="E276" i="2"/>
  <c r="F45" i="2"/>
  <c r="G596" i="2"/>
  <c r="I588" i="2"/>
  <c r="K255" i="2"/>
  <c r="K262" i="2"/>
  <c r="G183" i="2"/>
  <c r="B439" i="2"/>
  <c r="C609" i="2"/>
  <c r="B215" i="2"/>
  <c r="C28" i="2"/>
  <c r="J128" i="2"/>
  <c r="F206" i="2"/>
  <c r="L255" i="2"/>
  <c r="L548" i="2"/>
  <c r="B160" i="2"/>
  <c r="B515" i="2"/>
  <c r="E360" i="2"/>
  <c r="K597" i="2"/>
  <c r="C246" i="2"/>
  <c r="K500" i="2"/>
  <c r="E168" i="2"/>
  <c r="M554" i="2"/>
  <c r="J281" i="2"/>
  <c r="J182" i="2"/>
  <c r="K582" i="2"/>
  <c r="G340" i="2"/>
  <c r="E213" i="2"/>
  <c r="C41" i="2"/>
  <c r="I465" i="2"/>
  <c r="I232" i="2"/>
  <c r="J503" i="2"/>
  <c r="I44" i="2"/>
  <c r="E595" i="2"/>
  <c r="B152" i="2"/>
  <c r="E316" i="2"/>
  <c r="C33" i="2"/>
  <c r="C601" i="2"/>
  <c r="K592" i="2"/>
  <c r="C30" i="2"/>
  <c r="I220" i="2"/>
  <c r="C506" i="2"/>
  <c r="F58" i="2"/>
  <c r="F148" i="2"/>
  <c r="C516" i="2"/>
  <c r="J260" i="2"/>
  <c r="K128" i="2"/>
  <c r="E302" i="2"/>
  <c r="F543" i="2"/>
  <c r="J228" i="2"/>
  <c r="F255" i="2"/>
  <c r="K548" i="2"/>
  <c r="F456" i="2"/>
  <c r="K293" i="2"/>
  <c r="J282" i="2"/>
  <c r="B111" i="2"/>
  <c r="I392" i="2"/>
  <c r="C387" i="2"/>
  <c r="F263" i="2"/>
  <c r="C333" i="2"/>
  <c r="E337" i="2"/>
  <c r="B142" i="2"/>
  <c r="E281" i="2"/>
  <c r="E411" i="2"/>
  <c r="I320" i="2"/>
  <c r="F419" i="2"/>
  <c r="I386" i="2"/>
  <c r="E118" i="2"/>
  <c r="E381" i="2"/>
  <c r="J102" i="2"/>
  <c r="I391" i="2"/>
  <c r="J504" i="2"/>
  <c r="I74" i="2"/>
  <c r="G462" i="2"/>
  <c r="B399" i="2"/>
  <c r="K482" i="2"/>
  <c r="E359" i="2"/>
  <c r="B119" i="2"/>
  <c r="E34" i="2"/>
  <c r="B241" i="2"/>
  <c r="J477" i="2"/>
  <c r="J81" i="2"/>
  <c r="I580" i="2"/>
  <c r="M153" i="2"/>
  <c r="K407" i="2"/>
  <c r="B363" i="2"/>
  <c r="C20" i="2"/>
  <c r="J308" i="2"/>
  <c r="C451" i="2"/>
  <c r="F385" i="2"/>
  <c r="E228" i="2"/>
  <c r="C23" i="2"/>
  <c r="F228" i="2"/>
  <c r="C427" i="2"/>
  <c r="J578" i="2"/>
  <c r="I594" i="2"/>
  <c r="J338" i="2"/>
  <c r="K179" i="2"/>
  <c r="J548" i="2"/>
  <c r="E352" i="2"/>
  <c r="F584" i="2"/>
  <c r="J520" i="2"/>
  <c r="F181" i="2"/>
  <c r="B509" i="2"/>
  <c r="I582" i="2"/>
  <c r="I316" i="2"/>
  <c r="I378" i="2"/>
  <c r="L247" i="2"/>
  <c r="L318" i="2"/>
  <c r="I166" i="2"/>
  <c r="L438" i="2"/>
  <c r="B410" i="2"/>
  <c r="M179" i="2"/>
  <c r="M58" i="2"/>
  <c r="L482" i="2"/>
  <c r="B208" i="2"/>
  <c r="J249" i="2"/>
  <c r="C437" i="2"/>
  <c r="C402" i="2"/>
  <c r="E383" i="2"/>
  <c r="F212" i="2"/>
  <c r="B438" i="2"/>
  <c r="F318" i="2"/>
  <c r="J154" i="2"/>
  <c r="K466" i="2"/>
  <c r="I250" i="2"/>
  <c r="C434" i="2"/>
  <c r="I133" i="2"/>
  <c r="B268" i="2"/>
  <c r="B483" i="2"/>
  <c r="K429" i="2"/>
  <c r="G74" i="2"/>
  <c r="I156" i="2"/>
  <c r="K442" i="2"/>
  <c r="L272" i="2"/>
  <c r="L410" i="2"/>
  <c r="J561" i="2"/>
  <c r="C553" i="2"/>
  <c r="I385" i="2"/>
  <c r="F48" i="2"/>
  <c r="F95" i="2"/>
  <c r="C13" i="2"/>
  <c r="B247" i="2"/>
  <c r="E70" i="2"/>
  <c r="B570" i="2"/>
  <c r="B381" i="2"/>
  <c r="J588" i="2"/>
  <c r="E502" i="2"/>
  <c r="H406" i="2"/>
  <c r="J605" i="2"/>
  <c r="C403" i="2"/>
  <c r="J587" i="2"/>
  <c r="C226" i="2"/>
  <c r="F34" i="2"/>
  <c r="E311" i="2"/>
  <c r="J291" i="2"/>
  <c r="H604" i="2"/>
  <c r="J157" i="2"/>
  <c r="H380" i="2"/>
  <c r="F96" i="2"/>
  <c r="H556" i="2"/>
  <c r="F261" i="2"/>
  <c r="C150" i="2"/>
  <c r="C141" i="2"/>
  <c r="F458" i="2"/>
  <c r="E498" i="2"/>
  <c r="F164" i="2"/>
  <c r="B527" i="2"/>
  <c r="B425" i="2"/>
  <c r="C491" i="2"/>
  <c r="K603" i="2"/>
  <c r="I200" i="2"/>
  <c r="I64" i="2"/>
  <c r="F290" i="2"/>
  <c r="B325" i="2"/>
  <c r="E102" i="2"/>
  <c r="C285" i="2"/>
  <c r="J323" i="2"/>
  <c r="L545" i="2"/>
  <c r="I506" i="2"/>
  <c r="E560" i="2"/>
  <c r="B20" i="2"/>
  <c r="J487" i="2"/>
  <c r="F215" i="2"/>
  <c r="C510" i="2"/>
  <c r="L559" i="2"/>
  <c r="I523" i="2"/>
  <c r="E437" i="2"/>
  <c r="C448" i="2"/>
  <c r="B207" i="2"/>
  <c r="J244" i="2"/>
  <c r="B230" i="2"/>
  <c r="C324" i="2"/>
  <c r="F375" i="2"/>
  <c r="H524" i="2"/>
  <c r="I215" i="2"/>
  <c r="F404" i="2"/>
  <c r="C100" i="2"/>
  <c r="G292" i="2"/>
  <c r="I338" i="2"/>
  <c r="B138" i="2"/>
  <c r="K333" i="2"/>
  <c r="E364" i="2"/>
  <c r="K468" i="2"/>
  <c r="C193" i="2"/>
  <c r="J427" i="2"/>
  <c r="I440" i="2"/>
  <c r="C93" i="2"/>
  <c r="C167" i="2"/>
  <c r="C109" i="2"/>
  <c r="I475" i="2"/>
  <c r="K329" i="2"/>
  <c r="F544" i="2"/>
  <c r="E289" i="2"/>
  <c r="C17" i="2"/>
  <c r="F585" i="2"/>
  <c r="J178" i="2"/>
  <c r="E429" i="2"/>
  <c r="M263" i="2"/>
  <c r="K299" i="2"/>
  <c r="C508" i="2"/>
  <c r="C573" i="2"/>
  <c r="F387" i="2"/>
  <c r="J40" i="2"/>
  <c r="C42" i="2"/>
  <c r="I296" i="2"/>
  <c r="F572" i="2"/>
  <c r="E481" i="2"/>
  <c r="B393" i="2"/>
  <c r="K279" i="2"/>
  <c r="C165" i="2"/>
  <c r="J565" i="2"/>
  <c r="H36" i="2"/>
  <c r="J288" i="2"/>
  <c r="I328" i="2"/>
  <c r="F270" i="2"/>
  <c r="H490" i="2"/>
  <c r="I152" i="2"/>
  <c r="K105" i="2"/>
  <c r="B80" i="2"/>
  <c r="L343" i="2"/>
  <c r="G320" i="2"/>
  <c r="L475" i="2"/>
  <c r="L464" i="2"/>
  <c r="B89" i="2"/>
  <c r="I412" i="2"/>
  <c r="M61" i="2"/>
  <c r="J38" i="2"/>
  <c r="L566" i="2"/>
  <c r="L501" i="2"/>
  <c r="G227" i="2"/>
  <c r="K214" i="2"/>
  <c r="K97" i="2"/>
  <c r="I213" i="2"/>
  <c r="J467" i="2"/>
  <c r="H335" i="2"/>
  <c r="K489" i="2"/>
  <c r="L150" i="2"/>
  <c r="B520" i="2"/>
  <c r="B75" i="2"/>
  <c r="L341" i="2"/>
  <c r="J96" i="2"/>
  <c r="K46" i="2"/>
  <c r="M592" i="2"/>
  <c r="K82" i="2"/>
  <c r="G32" i="2"/>
  <c r="K123" i="2"/>
  <c r="L440" i="2"/>
  <c r="L39" i="2"/>
  <c r="J404" i="2"/>
  <c r="K454" i="2"/>
  <c r="I515" i="2"/>
  <c r="B250" i="2"/>
  <c r="I26" i="2"/>
  <c r="F31" i="2"/>
  <c r="J301" i="2"/>
  <c r="B307" i="2"/>
  <c r="B47" i="2"/>
  <c r="G362" i="2"/>
  <c r="L420" i="2"/>
  <c r="J246" i="2"/>
  <c r="I502" i="2"/>
  <c r="F520" i="2"/>
  <c r="M203" i="2"/>
  <c r="K278" i="2"/>
  <c r="K147" i="2"/>
  <c r="J560" i="2"/>
  <c r="G525" i="2"/>
  <c r="H483" i="2"/>
  <c r="I374" i="2"/>
  <c r="L127" i="2"/>
  <c r="F574" i="2"/>
  <c r="J550" i="2"/>
  <c r="L588" i="2"/>
  <c r="J217" i="2"/>
  <c r="J286" i="2"/>
  <c r="G428" i="2"/>
  <c r="B23" i="2"/>
  <c r="L554" i="2"/>
  <c r="C220" i="2"/>
  <c r="B407" i="2"/>
  <c r="G290" i="2"/>
  <c r="J122" i="2"/>
  <c r="C201" i="2"/>
  <c r="L375" i="2"/>
  <c r="M189" i="2"/>
  <c r="J153" i="2"/>
  <c r="G415" i="2"/>
  <c r="K409" i="2"/>
  <c r="L300" i="2"/>
  <c r="B456" i="2"/>
  <c r="B201" i="2"/>
  <c r="B495" i="2"/>
  <c r="E400" i="2"/>
  <c r="I24" i="2"/>
  <c r="I589" i="2"/>
  <c r="F546" i="2"/>
  <c r="I473" i="2"/>
  <c r="K295" i="2"/>
  <c r="H559" i="2"/>
  <c r="B397" i="2"/>
  <c r="G537" i="2"/>
  <c r="H91" i="2"/>
  <c r="G533" i="2"/>
  <c r="H49" i="2"/>
  <c r="L396" i="2"/>
  <c r="L350" i="2"/>
  <c r="F357" i="2"/>
  <c r="K190" i="2"/>
  <c r="H587" i="2"/>
  <c r="J529" i="2"/>
  <c r="K463" i="2"/>
  <c r="K223" i="2"/>
  <c r="G429" i="2"/>
  <c r="I351" i="2"/>
  <c r="M329" i="2"/>
  <c r="F235" i="2"/>
  <c r="L338" i="2"/>
  <c r="M516" i="2"/>
  <c r="I549" i="2"/>
  <c r="I37" i="2"/>
  <c r="H162" i="2"/>
  <c r="B192" i="2"/>
  <c r="K233" i="2"/>
  <c r="I204" i="2"/>
  <c r="L297" i="2"/>
  <c r="H309" i="2"/>
  <c r="L89" i="2"/>
  <c r="M159" i="2"/>
  <c r="K364" i="2"/>
  <c r="M557" i="2"/>
  <c r="L539" i="2"/>
  <c r="L490" i="2"/>
  <c r="J447" i="2"/>
  <c r="F110" i="2"/>
  <c r="J95" i="2"/>
  <c r="G500" i="2"/>
  <c r="L346" i="2"/>
  <c r="H64" i="2"/>
  <c r="H607" i="2"/>
  <c r="G584" i="2"/>
  <c r="I322" i="2"/>
  <c r="K448" i="2"/>
  <c r="B423" i="2"/>
  <c r="E152" i="2"/>
  <c r="I550" i="2"/>
  <c r="K268" i="2"/>
  <c r="F399" i="2"/>
  <c r="M42" i="2"/>
  <c r="K557" i="2"/>
  <c r="L498" i="2"/>
  <c r="B144" i="2"/>
  <c r="C420" i="2"/>
  <c r="G37" i="2"/>
  <c r="K386" i="2"/>
  <c r="M201" i="2"/>
  <c r="H200" i="2"/>
  <c r="B345" i="2"/>
  <c r="H370" i="2"/>
  <c r="J379" i="2"/>
  <c r="I102" i="2"/>
  <c r="C102" i="2"/>
  <c r="C487" i="2"/>
  <c r="M416" i="2"/>
  <c r="J187" i="2"/>
  <c r="K38" i="2"/>
  <c r="M265" i="2"/>
  <c r="K359" i="2"/>
  <c r="H493" i="2"/>
  <c r="B461" i="2"/>
  <c r="M521" i="2"/>
  <c r="C545" i="2"/>
  <c r="B466" i="2"/>
  <c r="J310" i="2"/>
  <c r="L67" i="2"/>
  <c r="I334" i="2"/>
  <c r="H579" i="2"/>
  <c r="J601" i="2"/>
  <c r="L306" i="2"/>
  <c r="F449" i="2"/>
  <c r="L572" i="2"/>
  <c r="L316" i="2"/>
  <c r="J319" i="2"/>
  <c r="B173" i="2"/>
  <c r="G233" i="2"/>
  <c r="K373" i="2"/>
  <c r="G508" i="2"/>
  <c r="J526" i="2"/>
  <c r="G423" i="2"/>
  <c r="B128" i="2"/>
  <c r="K183" i="2"/>
  <c r="J37" i="2"/>
  <c r="K421" i="2"/>
  <c r="K474" i="2"/>
  <c r="E355" i="2"/>
  <c r="B239" i="2"/>
  <c r="B164" i="2"/>
  <c r="E484" i="2"/>
  <c r="E603" i="2"/>
  <c r="H368" i="2"/>
  <c r="K146" i="2"/>
  <c r="K111" i="2"/>
  <c r="J547" i="2"/>
  <c r="C111" i="2"/>
  <c r="M100" i="2"/>
  <c r="M297" i="2"/>
  <c r="M309" i="2"/>
  <c r="K59" i="2"/>
  <c r="K43" i="2"/>
  <c r="M408" i="2"/>
  <c r="L467" i="2"/>
  <c r="G128" i="2"/>
  <c r="E99" i="2"/>
  <c r="H474" i="2"/>
  <c r="K351" i="2"/>
  <c r="M96" i="2"/>
  <c r="K412" i="2"/>
  <c r="M585" i="2"/>
  <c r="G221" i="2"/>
  <c r="L17" i="2"/>
  <c r="L44" i="2"/>
  <c r="C578" i="2"/>
  <c r="G313" i="2"/>
  <c r="G17" i="2"/>
  <c r="I408" i="2"/>
  <c r="I177" i="2"/>
  <c r="M514" i="2"/>
  <c r="K385" i="2"/>
  <c r="G13" i="2"/>
  <c r="L532" i="2"/>
  <c r="H135" i="2"/>
  <c r="L234" i="2"/>
  <c r="M482" i="2"/>
  <c r="G354" i="2"/>
  <c r="L314" i="2"/>
  <c r="K410" i="2"/>
  <c r="K608" i="2"/>
  <c r="K306" i="2"/>
  <c r="H394" i="2"/>
  <c r="K138" i="2"/>
  <c r="H149" i="2"/>
  <c r="B232" i="2"/>
  <c r="G29" i="2"/>
  <c r="H369" i="2"/>
  <c r="L461" i="2"/>
  <c r="B567" i="2"/>
  <c r="L462" i="2"/>
  <c r="H90" i="2"/>
  <c r="G35" i="2"/>
  <c r="H30" i="2"/>
  <c r="F362" i="2"/>
  <c r="K107" i="2"/>
  <c r="G306" i="2"/>
  <c r="H272" i="2"/>
  <c r="B299" i="2"/>
  <c r="M372" i="2"/>
  <c r="L288" i="2"/>
  <c r="M561" i="2"/>
  <c r="K499" i="2"/>
  <c r="M54" i="2"/>
  <c r="M337" i="2"/>
  <c r="K334" i="2"/>
  <c r="B130" i="2"/>
  <c r="L515" i="2"/>
  <c r="K57" i="2"/>
  <c r="L121" i="2"/>
  <c r="F238" i="2"/>
  <c r="K501" i="2"/>
  <c r="J200" i="2"/>
  <c r="K516" i="2"/>
  <c r="H263" i="2"/>
  <c r="F391" i="2"/>
  <c r="I530" i="2"/>
  <c r="B120" i="2"/>
  <c r="B27" i="2"/>
  <c r="B428" i="2"/>
  <c r="F52" i="2"/>
  <c r="F482" i="2"/>
  <c r="E97" i="2"/>
  <c r="F82" i="2"/>
  <c r="J419" i="2"/>
  <c r="F259" i="2"/>
  <c r="F84" i="2"/>
  <c r="M361" i="2"/>
  <c r="F107" i="2"/>
  <c r="K576" i="2"/>
  <c r="E431" i="2"/>
  <c r="L359" i="2"/>
  <c r="I136" i="2"/>
  <c r="B459" i="2"/>
  <c r="K36" i="2"/>
  <c r="K475" i="2"/>
  <c r="C438" i="2"/>
  <c r="E496" i="2"/>
  <c r="J521" i="2"/>
  <c r="F184" i="2"/>
  <c r="B182" i="2"/>
  <c r="B170" i="2"/>
  <c r="C525" i="2"/>
  <c r="H76" i="2"/>
  <c r="E569" i="2"/>
  <c r="F466" i="2"/>
  <c r="B122" i="2"/>
  <c r="E447" i="2"/>
  <c r="C447" i="2"/>
  <c r="F198" i="2"/>
  <c r="G606" i="2"/>
  <c r="L184" i="2"/>
  <c r="J459" i="2"/>
  <c r="K346" i="2"/>
  <c r="L370" i="2"/>
  <c r="J541" i="2"/>
  <c r="K74" i="2"/>
  <c r="K45" i="2"/>
  <c r="I457" i="2"/>
  <c r="E65" i="2"/>
  <c r="M279" i="2"/>
  <c r="J57" i="2"/>
  <c r="B104" i="2"/>
  <c r="E497" i="2"/>
  <c r="E507" i="2"/>
  <c r="I560" i="2"/>
  <c r="C393" i="2"/>
  <c r="I27" i="2"/>
  <c r="B373" i="2"/>
  <c r="C580" i="2"/>
  <c r="E208" i="2"/>
  <c r="E372" i="2"/>
  <c r="J579" i="2"/>
  <c r="E356" i="2"/>
  <c r="E171" i="2"/>
  <c r="M246" i="2"/>
  <c r="E388" i="2"/>
  <c r="B26" i="2"/>
  <c r="L182" i="2"/>
  <c r="I501" i="2"/>
  <c r="B579" i="2"/>
  <c r="K210" i="2"/>
  <c r="M382" i="2"/>
  <c r="J166" i="2"/>
  <c r="H26" i="2"/>
  <c r="F268" i="2"/>
  <c r="B437" i="2"/>
  <c r="M231" i="2"/>
  <c r="J297" i="2"/>
  <c r="L183" i="2"/>
  <c r="E205" i="2"/>
  <c r="L317" i="2"/>
  <c r="E255" i="2"/>
  <c r="G574" i="2"/>
  <c r="F307" i="2"/>
  <c r="C399" i="2"/>
  <c r="B194" i="2"/>
  <c r="M367" i="2"/>
  <c r="F461" i="2"/>
  <c r="E574" i="2"/>
  <c r="J544" i="2"/>
  <c r="L444" i="2"/>
  <c r="C90" i="2"/>
  <c r="C576" i="2"/>
  <c r="C65" i="2"/>
  <c r="E57" i="2"/>
  <c r="L580" i="2"/>
  <c r="F300" i="2"/>
  <c r="E486" i="2"/>
  <c r="E287" i="2"/>
  <c r="F21" i="2"/>
  <c r="E318" i="2"/>
  <c r="B452" i="2"/>
  <c r="K125" i="2"/>
  <c r="I460" i="2"/>
  <c r="F188" i="2"/>
  <c r="E450" i="2"/>
  <c r="I77" i="2"/>
  <c r="E555" i="2"/>
  <c r="E251" i="2"/>
  <c r="C543" i="2"/>
  <c r="I536" i="2"/>
  <c r="J197" i="2"/>
  <c r="H92" i="2"/>
  <c r="F298" i="2"/>
  <c r="I33" i="2"/>
  <c r="H401" i="2"/>
  <c r="L287" i="2"/>
  <c r="K460" i="2"/>
  <c r="F530" i="2"/>
  <c r="L289" i="2"/>
  <c r="L409" i="2"/>
  <c r="B87" i="2"/>
  <c r="J158" i="2"/>
  <c r="F512" i="2"/>
  <c r="B488" i="2"/>
  <c r="F65" i="2"/>
  <c r="B454" i="2"/>
  <c r="J138" i="2"/>
  <c r="J35" i="2"/>
  <c r="E195" i="2"/>
  <c r="B389" i="2"/>
  <c r="K28" i="2"/>
  <c r="L412" i="2"/>
  <c r="E566" i="2"/>
  <c r="I441" i="2"/>
  <c r="F372" i="2"/>
  <c r="J352" i="2"/>
  <c r="E25" i="2"/>
  <c r="C137" i="2"/>
  <c r="I384" i="2"/>
  <c r="M37" i="2"/>
  <c r="C164" i="2"/>
  <c r="J293" i="2"/>
  <c r="J553" i="2"/>
  <c r="E244" i="2"/>
  <c r="B571" i="2"/>
  <c r="B501" i="2"/>
  <c r="J405" i="2"/>
  <c r="E264" i="2"/>
  <c r="L167" i="2"/>
  <c r="C431" i="2"/>
  <c r="I175" i="2"/>
  <c r="M247" i="2"/>
  <c r="E163" i="2"/>
  <c r="E322" i="2"/>
  <c r="E135" i="2"/>
  <c r="C421" i="2"/>
  <c r="I91" i="2"/>
  <c r="E455" i="2"/>
  <c r="F541" i="2"/>
  <c r="B184" i="2"/>
  <c r="I525" i="2"/>
  <c r="L404" i="2"/>
  <c r="G219" i="2"/>
  <c r="J551" i="2"/>
  <c r="B203" i="2"/>
  <c r="M599" i="2"/>
  <c r="M414" i="2"/>
  <c r="M563" i="2"/>
  <c r="I312" i="2"/>
  <c r="E292" i="2"/>
  <c r="H28" i="2"/>
  <c r="J471" i="2"/>
  <c r="E328" i="2"/>
  <c r="K604" i="2"/>
  <c r="K471" i="2"/>
  <c r="C152" i="2"/>
  <c r="L336" i="2"/>
  <c r="G510" i="2"/>
  <c r="C559" i="2"/>
  <c r="B342" i="2"/>
  <c r="G324" i="2"/>
  <c r="I454" i="2"/>
  <c r="G249" i="2"/>
  <c r="E237" i="2"/>
  <c r="F556" i="2"/>
  <c r="J589" i="2"/>
  <c r="C154" i="2"/>
  <c r="E138" i="2"/>
  <c r="C209" i="2"/>
  <c r="I605" i="2"/>
  <c r="B608" i="2"/>
  <c r="E374" i="2"/>
  <c r="I114" i="2"/>
  <c r="E354" i="2"/>
  <c r="I558" i="2"/>
  <c r="C382" i="2"/>
  <c r="L371" i="2"/>
  <c r="C597" i="2"/>
  <c r="I165" i="2"/>
  <c r="E235" i="2"/>
  <c r="K23" i="2"/>
  <c r="K348" i="2"/>
  <c r="F450" i="2"/>
  <c r="B314" i="2"/>
  <c r="I48" i="2"/>
  <c r="C293" i="2"/>
  <c r="K296" i="2"/>
  <c r="K596" i="2"/>
  <c r="H442" i="2"/>
  <c r="B434" i="2"/>
  <c r="C172" i="2"/>
  <c r="F441" i="2"/>
  <c r="B191" i="2"/>
  <c r="C419" i="2"/>
  <c r="F526" i="2"/>
  <c r="C555" i="2"/>
  <c r="J393" i="2"/>
  <c r="F566" i="2"/>
  <c r="H317" i="2"/>
  <c r="G299" i="2"/>
  <c r="B362" i="2"/>
  <c r="L399" i="2"/>
  <c r="L541" i="2"/>
  <c r="F588" i="2"/>
  <c r="I379" i="2"/>
  <c r="B539" i="2"/>
  <c r="B115" i="2"/>
  <c r="F115" i="2"/>
  <c r="B133" i="2"/>
  <c r="M569" i="2"/>
  <c r="C513" i="2"/>
  <c r="E309" i="2"/>
  <c r="G460" i="2"/>
  <c r="F552" i="2"/>
  <c r="B172" i="2"/>
  <c r="L345" i="2"/>
  <c r="F358" i="2"/>
  <c r="M224" i="2"/>
  <c r="I418" i="2"/>
  <c r="C355" i="2"/>
  <c r="L435" i="2"/>
  <c r="J347" i="2"/>
  <c r="L551" i="2"/>
  <c r="H101" i="2"/>
  <c r="G276" i="2"/>
  <c r="G273" i="2"/>
  <c r="M19" i="2"/>
  <c r="M393" i="2"/>
  <c r="L42" i="2"/>
  <c r="C250" i="2"/>
  <c r="G257" i="2"/>
  <c r="J455" i="2"/>
  <c r="K80" i="2"/>
  <c r="K164" i="2"/>
  <c r="L555" i="2"/>
  <c r="L606" i="2"/>
  <c r="M126" i="2"/>
  <c r="H318" i="2"/>
  <c r="B148" i="2"/>
  <c r="K290" i="2"/>
  <c r="B295" i="2"/>
  <c r="H345" i="2"/>
  <c r="L429" i="2"/>
  <c r="E596" i="2"/>
  <c r="J262" i="2"/>
  <c r="J94" i="2"/>
  <c r="J430" i="2"/>
  <c r="B348" i="2"/>
  <c r="K328" i="2"/>
  <c r="H123" i="2"/>
  <c r="L237" i="2"/>
  <c r="J609" i="2"/>
  <c r="K237" i="2"/>
  <c r="M234" i="2"/>
  <c r="K378" i="2"/>
  <c r="B65" i="2"/>
  <c r="G597" i="2"/>
  <c r="F177" i="2"/>
  <c r="C52" i="2"/>
  <c r="B578" i="2"/>
  <c r="F377" i="2"/>
  <c r="I409" i="2"/>
  <c r="J175" i="2"/>
  <c r="H485" i="2"/>
  <c r="L579" i="2"/>
  <c r="G361" i="2"/>
  <c r="B274" i="2"/>
  <c r="M241" i="2"/>
  <c r="K140" i="2"/>
  <c r="K327" i="2"/>
  <c r="I224" i="2"/>
  <c r="C350" i="2"/>
  <c r="H534" i="2"/>
  <c r="J58" i="2"/>
  <c r="J495" i="2"/>
  <c r="K398" i="2"/>
  <c r="L368" i="2"/>
  <c r="J16" i="2"/>
  <c r="L395" i="2"/>
  <c r="B551" i="2"/>
  <c r="L452" i="2"/>
  <c r="L510" i="2"/>
  <c r="K133" i="2"/>
  <c r="M406" i="2"/>
  <c r="K447" i="2"/>
  <c r="I229" i="2"/>
  <c r="H565" i="2"/>
  <c r="C31" i="2"/>
  <c r="M495" i="2"/>
  <c r="I493" i="2"/>
  <c r="L387" i="2"/>
  <c r="F475" i="2"/>
  <c r="K256" i="2"/>
  <c r="B469" i="2"/>
  <c r="L374" i="2"/>
  <c r="H285" i="2"/>
  <c r="K153" i="2"/>
  <c r="B263" i="2"/>
  <c r="L378" i="2"/>
  <c r="K317" i="2"/>
  <c r="F491" i="2"/>
  <c r="I182" i="2"/>
  <c r="F139" i="2"/>
  <c r="B147" i="2"/>
  <c r="K264" i="2"/>
  <c r="G152" i="2"/>
  <c r="M431" i="2"/>
  <c r="B13" i="2"/>
  <c r="I389" i="2"/>
  <c r="H510" i="2"/>
  <c r="I201" i="2"/>
  <c r="K583" i="2"/>
  <c r="K95" i="2"/>
  <c r="B273" i="2"/>
  <c r="K169" i="2"/>
  <c r="I67" i="2"/>
  <c r="B84" i="2"/>
  <c r="M95" i="2"/>
  <c r="H409" i="2"/>
  <c r="J92" i="2"/>
  <c r="I407" i="2"/>
  <c r="L342" i="2"/>
  <c r="C414" i="2"/>
  <c r="I335" i="2"/>
  <c r="K61" i="2"/>
  <c r="E499" i="2"/>
  <c r="K552" i="2"/>
  <c r="J362" i="2"/>
  <c r="K79" i="2"/>
  <c r="B367" i="2"/>
  <c r="J12" i="2"/>
  <c r="L547" i="2"/>
  <c r="J549" i="2"/>
  <c r="I343" i="2"/>
  <c r="C55" i="2"/>
  <c r="L277" i="2"/>
  <c r="H488" i="2"/>
  <c r="M233" i="2"/>
  <c r="B83" i="2"/>
  <c r="C357" i="2"/>
  <c r="L571" i="2"/>
  <c r="M138" i="2"/>
  <c r="L397" i="2"/>
  <c r="H110" i="2"/>
  <c r="K414" i="2"/>
  <c r="K170" i="2"/>
  <c r="B475" i="2"/>
  <c r="L161" i="2"/>
  <c r="H446" i="2"/>
  <c r="C239" i="2"/>
  <c r="L312" i="2"/>
  <c r="G422" i="2"/>
  <c r="K314" i="2"/>
  <c r="B233" i="2"/>
  <c r="M422" i="2"/>
  <c r="B157" i="2"/>
  <c r="L321" i="2"/>
  <c r="M499" i="2"/>
  <c r="F62" i="2"/>
  <c r="L563" i="2"/>
  <c r="L70" i="2"/>
  <c r="C374" i="2"/>
  <c r="H81" i="2"/>
  <c r="M343" i="2"/>
  <c r="H171" i="2"/>
  <c r="J143" i="2"/>
  <c r="G346" i="2"/>
  <c r="C46" i="2"/>
  <c r="H437" i="2"/>
  <c r="C61" i="2"/>
  <c r="L385" i="2"/>
  <c r="I244" i="2"/>
  <c r="B211" i="2"/>
  <c r="L283" i="2"/>
  <c r="H211" i="2"/>
  <c r="L365" i="2"/>
  <c r="J32" i="2"/>
  <c r="L153" i="2"/>
  <c r="M370" i="2"/>
  <c r="K51" i="2"/>
  <c r="K261" i="2"/>
  <c r="J440" i="2"/>
  <c r="K366" i="2"/>
  <c r="G47" i="2"/>
  <c r="K408" i="2"/>
  <c r="L424" i="2"/>
  <c r="H518" i="2"/>
  <c r="K415" i="2"/>
  <c r="H174" i="2"/>
  <c r="C264" i="2"/>
  <c r="G478" i="2"/>
  <c r="B231" i="2"/>
  <c r="K332" i="2"/>
  <c r="G263" i="2"/>
  <c r="L521" i="2"/>
  <c r="J189" i="2"/>
  <c r="L198" i="2"/>
  <c r="H531" i="2"/>
  <c r="K229" i="2"/>
  <c r="I305" i="2"/>
  <c r="L509" i="2"/>
  <c r="I603" i="2"/>
  <c r="J585" i="2"/>
  <c r="B163" i="2"/>
  <c r="C57" i="2"/>
  <c r="L577" i="2"/>
  <c r="B602" i="2"/>
  <c r="L191" i="2"/>
  <c r="H70" i="2"/>
  <c r="J67" i="2"/>
  <c r="G487" i="2"/>
  <c r="B316" i="2"/>
  <c r="H290" i="2"/>
  <c r="H191" i="2"/>
  <c r="K510" i="2"/>
  <c r="G107" i="2"/>
  <c r="I344" i="2"/>
  <c r="K297" i="2"/>
  <c r="F236" i="2"/>
  <c r="H48" i="2"/>
  <c r="G164" i="2"/>
  <c r="M606" i="2"/>
  <c r="M196" i="2"/>
  <c r="K117" i="2"/>
  <c r="L267" i="2"/>
  <c r="B392" i="2"/>
  <c r="L468" i="2"/>
  <c r="M116" i="2"/>
  <c r="K587" i="2"/>
  <c r="L518" i="2"/>
  <c r="B102" i="2"/>
  <c r="C262" i="2"/>
  <c r="H486" i="2"/>
  <c r="I35" i="2"/>
  <c r="L372" i="2"/>
  <c r="J156" i="2"/>
  <c r="M303" i="2"/>
  <c r="B139" i="2"/>
  <c r="K12" i="2"/>
  <c r="I323" i="2"/>
  <c r="L62" i="2"/>
  <c r="K215" i="2"/>
  <c r="L413" i="2"/>
  <c r="L530" i="2"/>
  <c r="K150" i="2"/>
  <c r="H125" i="2"/>
  <c r="J432" i="2"/>
  <c r="L363" i="2"/>
  <c r="K453" i="2"/>
  <c r="M489" i="2"/>
  <c r="M391" i="2"/>
  <c r="J468" i="2"/>
  <c r="B335" i="2"/>
  <c r="J422" i="2"/>
  <c r="L90" i="2"/>
  <c r="J89" i="2"/>
  <c r="K34" i="2"/>
  <c r="F506" i="2"/>
  <c r="K574" i="2"/>
  <c r="L426" i="2"/>
  <c r="B218" i="2"/>
  <c r="B67" i="2"/>
  <c r="K218" i="2"/>
  <c r="B473" i="2"/>
  <c r="J431" i="2"/>
  <c r="L486" i="2"/>
  <c r="M172" i="2"/>
  <c r="G53" i="2"/>
  <c r="K58" i="2"/>
  <c r="B168" i="2"/>
  <c r="G97" i="2"/>
  <c r="G608" i="2"/>
  <c r="B124" i="2"/>
  <c r="J596" i="2"/>
  <c r="J335" i="2"/>
  <c r="I453" i="2"/>
  <c r="E570" i="2"/>
  <c r="B517" i="2"/>
  <c r="F57" i="2"/>
  <c r="C368" i="2"/>
  <c r="E310" i="2"/>
  <c r="J569" i="2"/>
  <c r="E62" i="2"/>
  <c r="E597" i="2"/>
  <c r="C602" i="2"/>
  <c r="L389" i="2"/>
  <c r="C340" i="2"/>
  <c r="J366" i="2"/>
  <c r="J513" i="2"/>
  <c r="F346" i="2"/>
  <c r="J456" i="2"/>
  <c r="I276" i="2"/>
  <c r="K461" i="2"/>
  <c r="E64" i="2"/>
  <c r="G440" i="2"/>
  <c r="F174" i="2"/>
  <c r="B43" i="2"/>
  <c r="J453" i="2"/>
  <c r="B499" i="2"/>
  <c r="I63" i="2"/>
  <c r="J145" i="2"/>
  <c r="B181" i="2"/>
  <c r="E214" i="2"/>
  <c r="F455" i="2"/>
  <c r="E193" i="2"/>
  <c r="C445" i="2"/>
  <c r="C412" i="2"/>
  <c r="C483" i="2"/>
  <c r="E223" i="2"/>
  <c r="I132" i="2"/>
  <c r="C469" i="2"/>
  <c r="F502" i="2"/>
  <c r="F562" i="2"/>
  <c r="J289" i="2"/>
  <c r="M294" i="2"/>
  <c r="H410" i="2"/>
  <c r="M402" i="2"/>
  <c r="H221" i="2"/>
  <c r="G158" i="2"/>
  <c r="L157" i="2"/>
  <c r="F141" i="2"/>
  <c r="J595" i="2"/>
  <c r="F125" i="2"/>
  <c r="F320" i="2"/>
  <c r="J450" i="2"/>
  <c r="L565" i="2"/>
  <c r="F276" i="2"/>
  <c r="E547" i="2"/>
  <c r="L543" i="2"/>
  <c r="J253" i="2"/>
  <c r="K588" i="2"/>
  <c r="I528" i="2"/>
  <c r="E106" i="2"/>
  <c r="C238" i="2"/>
  <c r="E53" i="2"/>
  <c r="K441" i="2"/>
  <c r="J516" i="2"/>
  <c r="F68" i="2"/>
  <c r="B183" i="2"/>
  <c r="J413" i="2"/>
  <c r="K443" i="2"/>
  <c r="I324" i="2"/>
  <c r="K563" i="2"/>
  <c r="G417" i="2"/>
  <c r="M245" i="2"/>
  <c r="G406" i="2"/>
  <c r="G73" i="2"/>
  <c r="G26" i="2"/>
  <c r="J384" i="2"/>
  <c r="F472" i="2"/>
  <c r="L401" i="2"/>
  <c r="J321" i="2"/>
  <c r="C606" i="2"/>
  <c r="J501" i="2"/>
  <c r="K529" i="2"/>
  <c r="F18" i="2"/>
  <c r="F38" i="2"/>
  <c r="C77" i="2"/>
  <c r="F437" i="2"/>
  <c r="C106" i="2"/>
  <c r="K580" i="2"/>
  <c r="E463" i="2"/>
  <c r="B137" i="2"/>
  <c r="I131" i="2"/>
  <c r="B542" i="2"/>
  <c r="B280" i="2"/>
  <c r="F477" i="2"/>
  <c r="K361" i="2"/>
  <c r="C203" i="2"/>
  <c r="C535" i="2"/>
  <c r="J45" i="2"/>
  <c r="E593" i="2"/>
  <c r="K207" i="2"/>
  <c r="F239" i="2"/>
  <c r="M302" i="2"/>
  <c r="E43" i="2"/>
  <c r="L331" i="2"/>
  <c r="C144" i="2"/>
  <c r="E116" i="2"/>
  <c r="F156" i="2"/>
  <c r="C196" i="2"/>
  <c r="H340" i="2"/>
  <c r="F69" i="2"/>
  <c r="I483" i="2"/>
  <c r="F208" i="2"/>
  <c r="F460" i="2"/>
  <c r="F386" i="2"/>
  <c r="B193" i="2"/>
  <c r="E516" i="2"/>
  <c r="I55" i="2"/>
  <c r="H187" i="2"/>
  <c r="G347" i="2"/>
  <c r="G217" i="2"/>
  <c r="K83" i="2"/>
  <c r="G414" i="2"/>
  <c r="M549" i="2"/>
  <c r="G442" i="2"/>
  <c r="K549" i="2"/>
  <c r="C441" i="2"/>
  <c r="L57" i="2"/>
  <c r="B344" i="2"/>
  <c r="K498" i="2"/>
  <c r="C18" i="2"/>
  <c r="K505" i="2"/>
  <c r="F244" i="2"/>
  <c r="I233" i="2"/>
  <c r="E588" i="2"/>
  <c r="B603" i="2"/>
  <c r="M158" i="2"/>
  <c r="M310" i="2"/>
  <c r="E389" i="2"/>
  <c r="E607" i="2"/>
  <c r="C256" i="2"/>
  <c r="E175" i="2"/>
  <c r="B291" i="2"/>
  <c r="E405" i="2"/>
  <c r="I176" i="2"/>
  <c r="L87" i="2"/>
  <c r="C413" i="2"/>
  <c r="C557" i="2"/>
  <c r="B553" i="2"/>
  <c r="E540" i="2"/>
  <c r="E538" i="2"/>
  <c r="I500" i="2"/>
  <c r="F575" i="2"/>
  <c r="C15" i="2"/>
  <c r="E542" i="2"/>
  <c r="C598" i="2"/>
  <c r="C574" i="2"/>
  <c r="F281" i="2"/>
  <c r="J283" i="2"/>
  <c r="F334" i="2"/>
  <c r="C517" i="2"/>
  <c r="F514" i="2"/>
  <c r="B219" i="2"/>
  <c r="F73" i="2"/>
  <c r="K586" i="2"/>
  <c r="G494" i="2"/>
  <c r="L26" i="2"/>
  <c r="M262" i="2"/>
  <c r="B576" i="2"/>
  <c r="B289" i="2"/>
  <c r="J368" i="2"/>
  <c r="I463" i="2"/>
  <c r="K101" i="2"/>
  <c r="C480" i="2"/>
  <c r="J554" i="2"/>
  <c r="J457" i="2"/>
  <c r="K303" i="2"/>
  <c r="B470" i="2"/>
  <c r="I157" i="2"/>
  <c r="C140" i="2"/>
  <c r="B444" i="2"/>
  <c r="B419" i="2"/>
  <c r="F63" i="2"/>
  <c r="I578" i="2"/>
  <c r="J29" i="2"/>
  <c r="E56" i="2"/>
  <c r="I464" i="2"/>
  <c r="F85" i="2"/>
  <c r="C586" i="2"/>
  <c r="B196" i="2"/>
  <c r="B489" i="2"/>
  <c r="I194" i="2"/>
  <c r="F64" i="2"/>
  <c r="J130" i="2"/>
  <c r="F349" i="2"/>
  <c r="K493" i="2"/>
  <c r="F182" i="2"/>
  <c r="B71" i="2"/>
  <c r="E445" i="2"/>
  <c r="I509" i="2"/>
  <c r="I572" i="2"/>
  <c r="J460" i="2"/>
  <c r="E128" i="2"/>
  <c r="C524" i="2"/>
  <c r="F213" i="2"/>
  <c r="C514" i="2"/>
  <c r="B450" i="2"/>
  <c r="B406" i="2"/>
  <c r="C579" i="2"/>
  <c r="G199" i="2"/>
  <c r="G565" i="2"/>
  <c r="I135" i="2"/>
  <c r="H434" i="2"/>
  <c r="L349" i="2"/>
  <c r="K55" i="2"/>
  <c r="H257" i="2"/>
  <c r="E580" i="2"/>
  <c r="I260" i="2"/>
  <c r="J285" i="2"/>
  <c r="C428" i="2"/>
  <c r="B318" i="2"/>
  <c r="K69" i="2"/>
  <c r="B575" i="2"/>
  <c r="F28" i="2"/>
  <c r="K538" i="2"/>
  <c r="C242" i="2"/>
  <c r="J290" i="2"/>
  <c r="J188" i="2"/>
  <c r="I187" i="2"/>
  <c r="C151" i="2"/>
  <c r="J240" i="2"/>
  <c r="J63" i="2"/>
  <c r="B238" i="2"/>
  <c r="L516" i="2"/>
  <c r="E121" i="2"/>
  <c r="L478" i="2"/>
  <c r="E274" i="2"/>
  <c r="E398" i="2"/>
  <c r="B596" i="2"/>
  <c r="C118" i="2"/>
  <c r="B202" i="2"/>
  <c r="E15" i="2"/>
  <c r="I41" i="2"/>
  <c r="G214" i="2"/>
  <c r="B534" i="2"/>
  <c r="F522" i="2"/>
  <c r="B547" i="2"/>
  <c r="I287" i="2"/>
  <c r="C446" i="2"/>
  <c r="I28" i="2"/>
  <c r="F254" i="2"/>
  <c r="E27" i="2"/>
  <c r="E375" i="2"/>
  <c r="L581" i="2"/>
  <c r="L484" i="2"/>
  <c r="F474" i="2"/>
  <c r="J226" i="2"/>
  <c r="L143" i="2"/>
  <c r="G571" i="2"/>
  <c r="I403" i="2"/>
  <c r="C405" i="2"/>
  <c r="I595" i="2"/>
  <c r="C486" i="2"/>
  <c r="I111" i="2"/>
  <c r="M278" i="2"/>
  <c r="F273" i="2"/>
  <c r="F343" i="2"/>
  <c r="I562" i="2"/>
  <c r="K208" i="2"/>
  <c r="I161" i="2"/>
  <c r="B303" i="2"/>
  <c r="K189" i="2"/>
  <c r="F194" i="2"/>
  <c r="L400" i="2"/>
  <c r="F407" i="2"/>
  <c r="J155" i="2"/>
  <c r="E418" i="2"/>
  <c r="K53" i="2"/>
  <c r="B518" i="2"/>
  <c r="C113" i="2"/>
  <c r="E363" i="2"/>
  <c r="E209" i="2"/>
  <c r="E319" i="2"/>
  <c r="B375" i="2"/>
  <c r="I139" i="2"/>
  <c r="C14" i="2"/>
  <c r="B361" i="2"/>
  <c r="E142" i="2"/>
  <c r="L604" i="2"/>
  <c r="E575" i="2"/>
  <c r="C195" i="2"/>
  <c r="C257" i="2"/>
  <c r="E325" i="2"/>
  <c r="C182" i="2"/>
  <c r="E240" i="2"/>
  <c r="B278" i="2"/>
  <c r="E249" i="2"/>
  <c r="F269" i="2"/>
  <c r="I238" i="2"/>
  <c r="L305" i="2"/>
  <c r="J490" i="2"/>
  <c r="J538" i="2"/>
  <c r="I495" i="2"/>
  <c r="G553" i="2"/>
  <c r="H591" i="2"/>
  <c r="E473" i="2"/>
  <c r="J411" i="2"/>
  <c r="L550" i="2"/>
  <c r="H206" i="2"/>
  <c r="J204" i="2"/>
  <c r="M18" i="2"/>
  <c r="I337" i="2"/>
  <c r="K335" i="2"/>
  <c r="M51" i="2"/>
  <c r="L259" i="2"/>
  <c r="L72" i="2"/>
  <c r="C248" i="2"/>
  <c r="M513" i="2"/>
  <c r="L417" i="2"/>
  <c r="J192" i="2"/>
  <c r="L405" i="2"/>
  <c r="M436" i="2"/>
  <c r="K39" i="2"/>
  <c r="H127" i="2"/>
  <c r="B478" i="2"/>
  <c r="K152" i="2"/>
  <c r="H557" i="2"/>
  <c r="K322" i="2"/>
  <c r="K244" i="2"/>
  <c r="G365" i="2"/>
  <c r="J215" i="2"/>
  <c r="I150" i="2"/>
  <c r="K578" i="2"/>
  <c r="M335" i="2"/>
  <c r="G190" i="2"/>
  <c r="K337" i="2"/>
  <c r="H54" i="2"/>
  <c r="G356" i="2"/>
  <c r="G326" i="2"/>
  <c r="J591" i="2"/>
  <c r="G235" i="2"/>
  <c r="B384" i="2"/>
  <c r="F361" i="2"/>
  <c r="J177" i="2"/>
  <c r="C260" i="2"/>
  <c r="L437" i="2"/>
  <c r="L47" i="2"/>
  <c r="C552" i="2"/>
  <c r="G236" i="2"/>
  <c r="I375" i="2"/>
  <c r="L115" i="2"/>
  <c r="K555" i="2"/>
  <c r="K236" i="2"/>
  <c r="H353" i="2"/>
  <c r="K455" i="2"/>
  <c r="M336" i="2"/>
  <c r="K89" i="2"/>
  <c r="I167" i="2"/>
  <c r="J248" i="2"/>
  <c r="G545" i="2"/>
  <c r="M88" i="2"/>
  <c r="G404" i="2"/>
  <c r="J269" i="2"/>
  <c r="M217" i="2"/>
  <c r="H40" i="2"/>
  <c r="K338" i="2"/>
  <c r="I120" i="2"/>
  <c r="H214" i="2"/>
  <c r="K449" i="2"/>
  <c r="H75" i="2"/>
  <c r="L520" i="2"/>
  <c r="G212" i="2"/>
  <c r="H19" i="2"/>
  <c r="I208" i="2"/>
  <c r="M62" i="2"/>
  <c r="E417" i="2"/>
  <c r="I46" i="2"/>
  <c r="M586" i="2"/>
  <c r="J478" i="2"/>
  <c r="M98" i="2"/>
  <c r="M255" i="2"/>
  <c r="G147" i="2"/>
  <c r="L352" i="2"/>
  <c r="H245" i="2"/>
  <c r="E439" i="2"/>
  <c r="F114" i="2"/>
  <c r="K494" i="2"/>
  <c r="B451" i="2"/>
  <c r="F250" i="2"/>
  <c r="J199" i="2"/>
  <c r="G24" i="2"/>
  <c r="G386" i="2"/>
  <c r="K273" i="2"/>
  <c r="M30" i="2"/>
  <c r="B594" i="2"/>
  <c r="B379" i="2"/>
  <c r="I255" i="2"/>
  <c r="M390" i="2"/>
  <c r="M572" i="2"/>
  <c r="I183" i="2"/>
  <c r="L499" i="2"/>
  <c r="I92" i="2"/>
  <c r="K15" i="2"/>
  <c r="L130" i="2"/>
  <c r="E149" i="2"/>
  <c r="I168" i="2"/>
  <c r="H45" i="2"/>
  <c r="G281" i="2"/>
  <c r="H96" i="2"/>
  <c r="L293" i="2"/>
  <c r="M168" i="2"/>
  <c r="M558" i="2"/>
  <c r="H505" i="2"/>
  <c r="F527" i="2"/>
  <c r="G468" i="2"/>
  <c r="G419" i="2"/>
  <c r="J332" i="2"/>
  <c r="B135" i="2"/>
  <c r="J227" i="2"/>
  <c r="K135" i="2"/>
  <c r="G285" i="2"/>
  <c r="L325" i="2"/>
  <c r="B565" i="2"/>
  <c r="J198" i="2"/>
  <c r="M357" i="2"/>
  <c r="L456" i="2"/>
  <c r="L481" i="2"/>
  <c r="H146" i="2"/>
  <c r="K422" i="2"/>
  <c r="L166" i="2"/>
  <c r="I280" i="2"/>
  <c r="L380" i="2"/>
  <c r="J31" i="2"/>
  <c r="K195" i="2"/>
  <c r="G448" i="2"/>
  <c r="K100" i="2"/>
  <c r="L592" i="2"/>
  <c r="C283" i="2"/>
  <c r="M190" i="2"/>
  <c r="L179" i="2"/>
  <c r="B320" i="2"/>
  <c r="I597" i="2"/>
  <c r="K172" i="2"/>
  <c r="G355" i="2"/>
  <c r="J371" i="2"/>
  <c r="K225" i="2"/>
  <c r="E314" i="2"/>
  <c r="K78" i="2"/>
  <c r="H566" i="2"/>
  <c r="I609" i="2"/>
  <c r="C142" i="2"/>
  <c r="H264" i="2"/>
  <c r="J150" i="2"/>
  <c r="M222" i="2"/>
  <c r="I98" i="2"/>
  <c r="J374" i="2"/>
  <c r="M161" i="2"/>
  <c r="M259" i="2"/>
  <c r="I396" i="2"/>
  <c r="J314" i="2"/>
  <c r="H150" i="2"/>
  <c r="L439" i="2"/>
  <c r="H47" i="2"/>
  <c r="J71" i="2"/>
  <c r="G603" i="2"/>
  <c r="M127" i="2"/>
  <c r="G594" i="2"/>
  <c r="J186" i="2"/>
  <c r="B513" i="2"/>
  <c r="L235" i="2"/>
  <c r="J414" i="2"/>
  <c r="H85" i="2"/>
  <c r="B151" i="2"/>
  <c r="K345" i="2"/>
  <c r="H39" i="2"/>
  <c r="G54" i="2"/>
  <c r="M191" i="2"/>
  <c r="G410" i="2"/>
  <c r="M287" i="2"/>
  <c r="G520" i="2"/>
  <c r="K141" i="2"/>
  <c r="H464" i="2"/>
  <c r="L538" i="2"/>
  <c r="G543" i="2"/>
  <c r="J465" i="2"/>
  <c r="M271" i="2"/>
  <c r="L108" i="2"/>
  <c r="E12" i="2"/>
  <c r="M447" i="2"/>
  <c r="C533" i="2"/>
  <c r="K541" i="2"/>
  <c r="C43" i="2"/>
  <c r="K360" i="2"/>
  <c r="L423" i="2"/>
  <c r="M274" i="2"/>
  <c r="L238" i="2"/>
  <c r="M160" i="2"/>
  <c r="L549" i="2"/>
  <c r="L585" i="2"/>
  <c r="M122" i="2"/>
  <c r="G601" i="2"/>
  <c r="I354" i="2"/>
  <c r="J127" i="2"/>
  <c r="K35" i="2"/>
  <c r="G451" i="2"/>
  <c r="K143" i="2"/>
  <c r="B431" i="2"/>
  <c r="K234" i="2"/>
  <c r="M397" i="2"/>
  <c r="L280" i="2"/>
  <c r="I496" i="2"/>
  <c r="B167" i="2"/>
  <c r="H361" i="2"/>
  <c r="L20" i="2"/>
  <c r="L253" i="2"/>
  <c r="J134" i="2"/>
  <c r="M16" i="2"/>
  <c r="K566" i="2"/>
  <c r="H105" i="2"/>
  <c r="F289" i="2"/>
  <c r="K200" i="2"/>
  <c r="B226" i="2"/>
  <c r="L328" i="2"/>
  <c r="H302" i="2"/>
  <c r="M57" i="2"/>
  <c r="E254" i="2"/>
  <c r="K250" i="2"/>
  <c r="H429" i="2"/>
  <c r="I110" i="2"/>
  <c r="H589" i="2"/>
  <c r="K368" i="2"/>
  <c r="J598" i="2"/>
  <c r="K187" i="2"/>
  <c r="K298" i="2"/>
  <c r="H25" i="2"/>
  <c r="L332" i="2"/>
  <c r="L134" i="2"/>
  <c r="B538" i="2"/>
  <c r="J367" i="2"/>
  <c r="G495" i="2"/>
  <c r="I299" i="2"/>
  <c r="K444" i="2"/>
  <c r="L454" i="2"/>
  <c r="M291" i="2"/>
  <c r="L496" i="2"/>
  <c r="L355" i="2"/>
  <c r="J311" i="2"/>
  <c r="M63" i="2"/>
  <c r="H541" i="2"/>
  <c r="C436" i="2"/>
  <c r="L324" i="2"/>
  <c r="G492" i="2"/>
  <c r="H543" i="2"/>
  <c r="J77" i="2"/>
  <c r="J542" i="2"/>
  <c r="G165" i="2"/>
  <c r="K287" i="2"/>
  <c r="J111" i="2"/>
  <c r="G250" i="2"/>
  <c r="M462" i="2"/>
  <c r="G569" i="2"/>
  <c r="E482" i="2"/>
  <c r="H231" i="2"/>
  <c r="E392" i="2"/>
  <c r="G222" i="2"/>
  <c r="C123" i="2"/>
  <c r="C386" i="2"/>
  <c r="E207" i="2"/>
  <c r="C482" i="2"/>
  <c r="F53" i="2"/>
  <c r="C358" i="2"/>
  <c r="B252" i="2"/>
  <c r="E49" i="2"/>
  <c r="K77" i="2"/>
  <c r="I148" i="2"/>
  <c r="I159" i="2"/>
  <c r="C521" i="2"/>
  <c r="I517" i="2"/>
  <c r="J208" i="2"/>
  <c r="B448" i="2"/>
  <c r="L476" i="2"/>
  <c r="I534" i="2"/>
  <c r="I581" i="2"/>
  <c r="F284" i="2"/>
  <c r="I402" i="2"/>
  <c r="E21" i="2"/>
  <c r="C536" i="2"/>
  <c r="C287" i="2"/>
  <c r="B242" i="2"/>
  <c r="I253" i="2"/>
  <c r="F374" i="2"/>
  <c r="C297" i="2"/>
  <c r="J594" i="2"/>
  <c r="L113" i="2"/>
  <c r="B516" i="2"/>
  <c r="E582" i="2"/>
  <c r="I314" i="2"/>
  <c r="F15" i="2"/>
  <c r="I478" i="2"/>
  <c r="L504" i="2"/>
  <c r="C418" i="2"/>
  <c r="I230" i="2"/>
  <c r="L364" i="2"/>
  <c r="L493" i="2"/>
  <c r="J170" i="2"/>
  <c r="L398" i="2"/>
  <c r="K242" i="2"/>
  <c r="J279" i="2"/>
  <c r="G418" i="2"/>
  <c r="I340" i="2"/>
  <c r="J146" i="2"/>
  <c r="B577" i="2"/>
  <c r="C280" i="2"/>
  <c r="G244" i="2"/>
  <c r="I437" i="2"/>
  <c r="F497" i="2"/>
  <c r="J428" i="2"/>
  <c r="B334" i="2"/>
  <c r="I556" i="2"/>
  <c r="F532" i="2"/>
  <c r="K102" i="2"/>
  <c r="L102" i="2"/>
  <c r="C232" i="2"/>
  <c r="J101" i="2"/>
  <c r="I203" i="2"/>
  <c r="I180" i="2"/>
  <c r="I547" i="2"/>
  <c r="M446" i="2"/>
  <c r="I93" i="2"/>
  <c r="I279" i="2"/>
  <c r="G148" i="2"/>
  <c r="K62" i="2"/>
  <c r="I291" i="2"/>
  <c r="I262" i="2"/>
  <c r="J318" i="2"/>
  <c r="C36" i="2"/>
  <c r="B34" i="2"/>
  <c r="E20" i="2"/>
  <c r="E604" i="2"/>
  <c r="B364" i="2"/>
  <c r="F94" i="2"/>
  <c r="K22" i="2"/>
  <c r="C454" i="2"/>
  <c r="B559" i="2"/>
  <c r="F33" i="2"/>
  <c r="J564" i="2"/>
  <c r="F29" i="2"/>
  <c r="C29" i="2"/>
  <c r="K68" i="2"/>
  <c r="H491" i="2"/>
  <c r="E201" i="2"/>
  <c r="C163" i="2"/>
  <c r="E137" i="2"/>
  <c r="B48" i="2"/>
  <c r="F587" i="2"/>
  <c r="B134" i="2"/>
  <c r="H108" i="2"/>
  <c r="E451" i="2"/>
  <c r="B560" i="2"/>
  <c r="E35" i="2"/>
  <c r="F70" i="2"/>
  <c r="E227" i="2"/>
  <c r="J113" i="2"/>
  <c r="F59" i="2"/>
  <c r="J484" i="2"/>
  <c r="E52" i="2"/>
  <c r="K593" i="2"/>
  <c r="C338" i="2"/>
  <c r="C48" i="2"/>
  <c r="C307" i="2"/>
  <c r="C391" i="2"/>
  <c r="J243" i="2"/>
  <c r="C160" i="2"/>
  <c r="F578" i="2"/>
  <c r="F427" i="2"/>
  <c r="I25" i="2"/>
  <c r="L348" i="2"/>
  <c r="M387" i="2"/>
  <c r="L261" i="2"/>
  <c r="K536" i="2"/>
  <c r="I311" i="2"/>
  <c r="I313" i="2"/>
  <c r="J337" i="2"/>
  <c r="K144" i="2"/>
  <c r="E188" i="2"/>
  <c r="I383" i="2"/>
  <c r="B150" i="2"/>
  <c r="J275" i="2"/>
  <c r="B112" i="2"/>
  <c r="E308" i="2"/>
  <c r="G193" i="2"/>
  <c r="K504" i="2"/>
  <c r="H121" i="2"/>
  <c r="C490" i="2"/>
  <c r="C271" i="2"/>
  <c r="K201" i="2"/>
  <c r="B429" i="2"/>
  <c r="B113" i="2"/>
  <c r="F267" i="2"/>
  <c r="E217" i="2"/>
  <c r="C228" i="2"/>
  <c r="B493" i="2"/>
  <c r="B59" i="2"/>
  <c r="C546" i="2"/>
  <c r="J333" i="2"/>
  <c r="E297" i="2"/>
  <c r="J284" i="2"/>
  <c r="C330" i="2"/>
  <c r="L449" i="2"/>
  <c r="B304" i="2"/>
  <c r="B286" i="2"/>
  <c r="I147" i="2"/>
  <c r="J402" i="2"/>
  <c r="B385" i="2"/>
  <c r="E220" i="2"/>
  <c r="L477" i="2"/>
  <c r="E576" i="2"/>
  <c r="C218" i="2"/>
  <c r="C515" i="2"/>
  <c r="E409" i="2"/>
  <c r="E530" i="2"/>
  <c r="C604" i="2"/>
  <c r="J315" i="2"/>
  <c r="E410" i="2"/>
  <c r="K118" i="2"/>
  <c r="K376" i="2"/>
  <c r="J144" i="2"/>
  <c r="K575" i="2"/>
  <c r="H475" i="2"/>
  <c r="L233" i="2"/>
  <c r="F535" i="2"/>
  <c r="E58" i="2"/>
  <c r="B526" i="2"/>
  <c r="I83" i="2"/>
  <c r="I521" i="2"/>
  <c r="J334" i="2"/>
  <c r="I59" i="2"/>
  <c r="C187" i="2"/>
  <c r="B413" i="2"/>
  <c r="B324" i="2"/>
  <c r="L256" i="2"/>
  <c r="J201" i="2"/>
  <c r="L500" i="2"/>
  <c r="B507" i="2"/>
  <c r="G532" i="2"/>
  <c r="J52" i="2"/>
  <c r="M607" i="2"/>
  <c r="I145" i="2"/>
  <c r="C365" i="2"/>
  <c r="B257" i="2"/>
  <c r="E269" i="2"/>
  <c r="K124" i="2"/>
  <c r="I516" i="2"/>
  <c r="M449" i="2"/>
  <c r="C53" i="2"/>
  <c r="E170" i="2"/>
  <c r="K292" i="2"/>
  <c r="F515" i="2"/>
  <c r="I164" i="2"/>
  <c r="F330" i="2"/>
  <c r="E180" i="2"/>
  <c r="B54" i="2"/>
  <c r="F251" i="2"/>
  <c r="E357" i="2"/>
  <c r="F248" i="2"/>
  <c r="B557" i="2"/>
  <c r="J80" i="2"/>
  <c r="M347" i="2"/>
  <c r="L534" i="2"/>
  <c r="G282" i="2"/>
  <c r="M293" i="2"/>
  <c r="B145" i="2"/>
  <c r="B354" i="2"/>
  <c r="J276" i="2"/>
  <c r="G106" i="2"/>
  <c r="M437" i="2"/>
  <c r="L295" i="2"/>
  <c r="F203" i="2"/>
  <c r="M366" i="2"/>
  <c r="E500" i="2"/>
  <c r="E559" i="2"/>
  <c r="B69" i="2"/>
  <c r="F439" i="2"/>
  <c r="L508" i="2"/>
  <c r="K438" i="2"/>
  <c r="F440" i="2"/>
  <c r="F72" i="2"/>
  <c r="L436" i="2"/>
  <c r="F436" i="2"/>
  <c r="J375" i="2"/>
  <c r="K476" i="2"/>
  <c r="M177" i="2"/>
  <c r="K554" i="2"/>
  <c r="L82" i="2"/>
  <c r="I518" i="2"/>
  <c r="C550" i="2"/>
  <c r="B297" i="2"/>
  <c r="E277" i="2"/>
  <c r="I592" i="2"/>
  <c r="E40" i="2"/>
  <c r="B504" i="2"/>
  <c r="C298" i="2"/>
  <c r="I569" i="2"/>
  <c r="C344" i="2"/>
  <c r="B498" i="2"/>
  <c r="J255" i="2"/>
  <c r="E449" i="2"/>
  <c r="I237" i="2"/>
  <c r="L522" i="2"/>
  <c r="C37" i="2"/>
  <c r="F598" i="2"/>
  <c r="F388" i="2"/>
  <c r="J330" i="2"/>
  <c r="E371" i="2"/>
  <c r="C589" i="2"/>
  <c r="C407" i="2"/>
  <c r="M573" i="2"/>
  <c r="M28" i="2"/>
  <c r="L119" i="2"/>
  <c r="K120" i="2"/>
  <c r="K263" i="2"/>
  <c r="L266" i="2"/>
  <c r="M87" i="2"/>
  <c r="J131" i="2"/>
  <c r="M535" i="2"/>
  <c r="C453" i="2"/>
  <c r="I234" i="2"/>
  <c r="J556" i="2"/>
  <c r="I341" i="2"/>
  <c r="B29" i="2"/>
  <c r="C206" i="2"/>
  <c r="I70" i="2"/>
  <c r="C479" i="2"/>
  <c r="C394" i="2"/>
  <c r="B30" i="2"/>
  <c r="B447" i="2"/>
  <c r="E303" i="2"/>
  <c r="C494" i="2"/>
  <c r="E189" i="2"/>
  <c r="B500" i="2"/>
  <c r="I445" i="2"/>
  <c r="J514" i="2"/>
  <c r="J312" i="2"/>
  <c r="E182" i="2"/>
  <c r="L492" i="2"/>
  <c r="B129" i="2"/>
  <c r="H34" i="2"/>
  <c r="J48" i="2"/>
  <c r="K67" i="2"/>
  <c r="G84" i="2"/>
  <c r="L594" i="2"/>
  <c r="F347" i="2"/>
  <c r="L598" i="2"/>
  <c r="I599" i="2"/>
  <c r="E216" i="2"/>
  <c r="J69" i="2"/>
  <c r="I472" i="2"/>
  <c r="G452" i="2"/>
  <c r="K531" i="2"/>
  <c r="G62" i="2"/>
  <c r="L292" i="2"/>
  <c r="L599" i="2"/>
  <c r="M417" i="2"/>
  <c r="L367" i="2"/>
  <c r="L41" i="2"/>
  <c r="G513" i="2"/>
  <c r="F118" i="2"/>
  <c r="K157" i="2"/>
  <c r="I546" i="2"/>
  <c r="L495" i="2"/>
  <c r="E139" i="2"/>
  <c r="M502" i="2"/>
  <c r="I591" i="2"/>
  <c r="J518" i="2"/>
  <c r="J18" i="2"/>
  <c r="B298" i="2"/>
  <c r="J441" i="2"/>
  <c r="C291" i="2"/>
  <c r="C49" i="2"/>
  <c r="E160" i="2"/>
  <c r="F17" i="2"/>
  <c r="J98" i="2"/>
  <c r="B277" i="2"/>
  <c r="C73" i="2"/>
  <c r="F517" i="2"/>
  <c r="E380" i="2"/>
  <c r="F51" i="2"/>
  <c r="B540" i="2"/>
  <c r="J525" i="2"/>
  <c r="J385" i="2"/>
  <c r="J469" i="2"/>
  <c r="J266" i="2"/>
  <c r="E426" i="2"/>
  <c r="B81" i="2"/>
  <c r="E257" i="2"/>
  <c r="C303" i="2"/>
  <c r="C426" i="2"/>
  <c r="B417" i="2"/>
  <c r="F233" i="2"/>
  <c r="B326" i="2"/>
  <c r="F389" i="2"/>
  <c r="I54" i="2"/>
  <c r="F243" i="2"/>
  <c r="K365" i="2"/>
  <c r="I365" i="2"/>
  <c r="E341" i="2"/>
  <c r="B105" i="2"/>
  <c r="E432" i="2"/>
  <c r="B153" i="2"/>
  <c r="F597" i="2"/>
  <c r="H215" i="2"/>
  <c r="E83" i="2"/>
  <c r="F324" i="2"/>
  <c r="I579" i="2"/>
  <c r="C429" i="2"/>
  <c r="I405" i="2"/>
  <c r="C104" i="2"/>
  <c r="J136" i="2"/>
  <c r="C85" i="2"/>
  <c r="K393" i="2"/>
  <c r="I310" i="2"/>
  <c r="C485" i="2"/>
  <c r="E544" i="2"/>
  <c r="F309" i="2"/>
  <c r="E206" i="2"/>
  <c r="F122" i="2"/>
  <c r="B482" i="2"/>
  <c r="F494" i="2"/>
  <c r="F599" i="2"/>
  <c r="C186" i="2"/>
  <c r="F316" i="2"/>
  <c r="B210" i="2"/>
  <c r="J345" i="2"/>
  <c r="J118" i="2"/>
  <c r="I100" i="2"/>
  <c r="G426" i="2"/>
  <c r="I17" i="2"/>
  <c r="L453" i="2"/>
  <c r="K33" i="2"/>
  <c r="B154" i="2"/>
  <c r="M374" i="2"/>
  <c r="G181" i="2"/>
  <c r="J462" i="2"/>
  <c r="I86" i="2"/>
  <c r="L445" i="2"/>
  <c r="I357" i="2"/>
  <c r="B343" i="2"/>
  <c r="K282" i="2"/>
  <c r="I487" i="2"/>
  <c r="M103" i="2"/>
  <c r="M206" i="2"/>
  <c r="I491" i="2"/>
  <c r="G396" i="2"/>
  <c r="I265" i="2"/>
  <c r="F143" i="2"/>
  <c r="L275" i="2"/>
  <c r="L533" i="2"/>
  <c r="K50" i="2"/>
  <c r="B546" i="2"/>
  <c r="K267" i="2"/>
  <c r="L52" i="2"/>
  <c r="L564" i="2"/>
  <c r="G449" i="2"/>
  <c r="J439" i="2"/>
  <c r="L78" i="2"/>
  <c r="B95" i="2"/>
  <c r="K163" i="2"/>
  <c r="L54" i="2"/>
  <c r="F540" i="2"/>
  <c r="K545" i="2"/>
  <c r="G542" i="2"/>
  <c r="C537" i="2"/>
  <c r="C569" i="2"/>
  <c r="L105" i="2"/>
  <c r="L65" i="2"/>
  <c r="B479" i="2"/>
  <c r="K427" i="2"/>
  <c r="B91" i="2"/>
  <c r="L465" i="2"/>
  <c r="G178" i="2"/>
  <c r="K352" i="2"/>
  <c r="J174" i="2"/>
  <c r="B149" i="2"/>
  <c r="C342" i="2"/>
  <c r="H441" i="2"/>
  <c r="J224" i="2"/>
  <c r="G186" i="2"/>
  <c r="J331" i="2"/>
  <c r="L236" i="2"/>
  <c r="I95" i="2"/>
  <c r="K411" i="2"/>
  <c r="C230" i="2"/>
  <c r="I377" i="2"/>
  <c r="M388" i="2"/>
  <c r="I163" i="2"/>
  <c r="M313" i="2"/>
  <c r="B531" i="2"/>
  <c r="I126" i="2"/>
  <c r="K119" i="2"/>
  <c r="I443" i="2"/>
  <c r="M494" i="2"/>
  <c r="L116" i="2"/>
  <c r="L145" i="2"/>
  <c r="L269" i="2"/>
  <c r="K492" i="2"/>
  <c r="G256" i="2"/>
  <c r="J42" i="2"/>
  <c r="L394" i="2"/>
  <c r="B537" i="2"/>
  <c r="L366" i="2"/>
  <c r="I106" i="2"/>
  <c r="F443" i="2"/>
  <c r="K258" i="2"/>
  <c r="E226" i="2"/>
  <c r="C278" i="2"/>
  <c r="E294" i="2"/>
  <c r="B42" i="2"/>
  <c r="K184" i="2"/>
  <c r="I359" i="2"/>
  <c r="M433" i="2"/>
  <c r="C430" i="2"/>
  <c r="I13" i="2"/>
  <c r="G479" i="2"/>
  <c r="I223" i="2"/>
  <c r="M110" i="2"/>
  <c r="B287" i="2"/>
  <c r="K14" i="2"/>
  <c r="H408" i="2"/>
  <c r="J268" i="2"/>
  <c r="M143" i="2"/>
  <c r="F152" i="2"/>
  <c r="G384" i="2"/>
  <c r="I144" i="2"/>
  <c r="L358" i="2"/>
  <c r="I604" i="2"/>
  <c r="L311" i="2"/>
  <c r="M181" i="2"/>
  <c r="B18" i="2"/>
  <c r="J479" i="2"/>
  <c r="C503" i="2"/>
  <c r="B402" i="2"/>
  <c r="K155" i="2"/>
  <c r="I347" i="2"/>
  <c r="E435" i="2"/>
  <c r="H477" i="2"/>
  <c r="L497" i="2"/>
  <c r="H342" i="2"/>
  <c r="I540" i="2"/>
  <c r="M67" i="2"/>
  <c r="J151" i="2"/>
  <c r="L502" i="2"/>
  <c r="B467" i="2"/>
  <c r="B261" i="2"/>
  <c r="B490" i="2"/>
  <c r="K535" i="2"/>
  <c r="J574" i="2"/>
  <c r="G260" i="2"/>
  <c r="M121" i="2"/>
  <c r="I415" i="2"/>
  <c r="K497" i="2"/>
  <c r="L434" i="2"/>
  <c r="B592" i="2"/>
  <c r="L129" i="2"/>
  <c r="L262" i="2"/>
  <c r="B333" i="2"/>
  <c r="K511" i="2"/>
  <c r="I90" i="2"/>
  <c r="F297" i="2"/>
  <c r="M377" i="2"/>
  <c r="K91" i="2"/>
  <c r="B225" i="2"/>
  <c r="M465" i="2"/>
  <c r="B584" i="2"/>
  <c r="J473" i="2"/>
  <c r="H470" i="2"/>
  <c r="K70" i="2"/>
  <c r="B505" i="2"/>
  <c r="M567" i="2"/>
  <c r="K446" i="2"/>
  <c r="J303" i="2"/>
  <c r="G85" i="2"/>
  <c r="K115" i="2"/>
  <c r="L383" i="2"/>
  <c r="I417" i="2"/>
  <c r="I158" i="2"/>
  <c r="B418" i="2"/>
  <c r="C189" i="2"/>
  <c r="H450" i="2"/>
  <c r="C478" i="2"/>
  <c r="L302" i="2"/>
  <c r="H115" i="2"/>
  <c r="M545" i="2"/>
  <c r="B60" i="2"/>
  <c r="J423" i="2"/>
  <c r="B155" i="2"/>
  <c r="F332" i="2"/>
  <c r="L296" i="2"/>
  <c r="K381" i="2"/>
  <c r="K177" i="2"/>
  <c r="M273" i="2"/>
  <c r="B405" i="2"/>
  <c r="L415" i="2"/>
  <c r="M92" i="2"/>
  <c r="M73" i="2"/>
  <c r="L200" i="2"/>
  <c r="B587" i="2"/>
  <c r="L223" i="2"/>
  <c r="I32" i="2"/>
  <c r="G264" i="2"/>
  <c r="J232" i="2"/>
  <c r="K384" i="2"/>
  <c r="J523" i="2"/>
  <c r="G80" i="2"/>
  <c r="B114" i="2"/>
  <c r="E506" i="2"/>
  <c r="I601" i="2"/>
  <c r="C472" i="2"/>
  <c r="B396" i="2"/>
  <c r="I34" i="2"/>
  <c r="H189" i="2"/>
  <c r="J76" i="2"/>
  <c r="K312" i="2"/>
  <c r="I85" i="2"/>
  <c r="L169" i="2"/>
  <c r="H352" i="2"/>
  <c r="L602" i="2"/>
  <c r="M544" i="2"/>
  <c r="I413" i="2"/>
  <c r="J474" i="2"/>
  <c r="M413" i="2"/>
  <c r="K142" i="2"/>
  <c r="H193" i="2"/>
  <c r="J396" i="2"/>
  <c r="M308" i="2"/>
  <c r="K259" i="2"/>
  <c r="H42" i="2"/>
  <c r="J346" i="2"/>
  <c r="B573" i="2"/>
  <c r="H552" i="2"/>
  <c r="H242" i="2"/>
  <c r="L286" i="2"/>
  <c r="B146" i="2"/>
  <c r="J87" i="2"/>
  <c r="H95" i="2"/>
  <c r="K430" i="2"/>
  <c r="K283" i="2"/>
  <c r="M341" i="2"/>
  <c r="K209" i="2"/>
  <c r="G23" i="2"/>
  <c r="K553" i="2"/>
  <c r="G589" i="2"/>
  <c r="J463" i="2"/>
  <c r="M195" i="2"/>
  <c r="B256" i="2"/>
  <c r="M579" i="2"/>
  <c r="M327" i="2"/>
  <c r="M38" i="2"/>
  <c r="I76" i="2"/>
  <c r="I339" i="2"/>
  <c r="H333" i="2"/>
  <c r="K323" i="2"/>
  <c r="G94" i="2"/>
  <c r="K484" i="2"/>
  <c r="H169" i="2"/>
  <c r="G458" i="2"/>
  <c r="K276" i="2"/>
  <c r="H208" i="2"/>
  <c r="C588" i="2"/>
  <c r="K502" i="2"/>
  <c r="G167" i="2"/>
  <c r="I82" i="2"/>
  <c r="K321" i="2"/>
  <c r="H506" i="2"/>
  <c r="L379" i="2"/>
  <c r="G117" i="2"/>
  <c r="C390" i="2"/>
  <c r="K176" i="2"/>
  <c r="H462" i="2"/>
  <c r="J162" i="2"/>
  <c r="G587" i="2"/>
  <c r="B55" i="2"/>
  <c r="J207" i="2"/>
  <c r="L81" i="2"/>
  <c r="C450" i="2"/>
  <c r="G576" i="2"/>
  <c r="M548" i="2"/>
  <c r="J407" i="2"/>
  <c r="J435" i="2"/>
  <c r="J272" i="2"/>
  <c r="E219" i="2"/>
  <c r="B491" i="2"/>
  <c r="I576" i="2"/>
  <c r="F256" i="2"/>
  <c r="E51" i="2"/>
  <c r="L281" i="2"/>
  <c r="F226" i="2"/>
  <c r="K198" i="2"/>
  <c r="C432" i="2"/>
  <c r="F451" i="2"/>
  <c r="B284" i="2"/>
  <c r="K420" i="2"/>
  <c r="J247" i="2"/>
  <c r="C40" i="2"/>
  <c r="E261" i="2"/>
  <c r="J403" i="2"/>
  <c r="E24" i="2"/>
  <c r="C341" i="2"/>
  <c r="B265" i="2"/>
  <c r="C302" i="2"/>
  <c r="C180" i="2"/>
  <c r="F319" i="2"/>
  <c r="E85" i="2"/>
  <c r="B188" i="2"/>
  <c r="I606" i="2"/>
  <c r="H315" i="2"/>
  <c r="C79" i="2"/>
  <c r="H204" i="2"/>
  <c r="F144" i="2"/>
  <c r="E346" i="2"/>
  <c r="I217" i="2"/>
  <c r="H100" i="2"/>
  <c r="C309" i="2"/>
  <c r="J416" i="2"/>
  <c r="L224" i="2"/>
  <c r="C347" i="2"/>
  <c r="E370" i="2"/>
  <c r="B589" i="2"/>
  <c r="J238" i="2"/>
  <c r="L362" i="2"/>
  <c r="H197" i="2"/>
  <c r="H243" i="2"/>
  <c r="G48" i="2"/>
  <c r="B340" i="2"/>
  <c r="K324" i="2"/>
  <c r="C69" i="2"/>
  <c r="B404" i="2"/>
  <c r="B308" i="2"/>
  <c r="J211" i="2"/>
  <c r="M609" i="2"/>
  <c r="L339" i="2"/>
  <c r="J196" i="2"/>
  <c r="I367" i="2"/>
  <c r="I259" i="2"/>
  <c r="B376" i="2"/>
  <c r="B116" i="2"/>
  <c r="E509" i="2"/>
  <c r="I573" i="2"/>
  <c r="J452" i="2"/>
  <c r="F561" i="2"/>
  <c r="L427" i="2"/>
  <c r="E525" i="2"/>
  <c r="I190" i="2"/>
  <c r="E397" i="2"/>
  <c r="M147" i="2"/>
  <c r="L303" i="2"/>
  <c r="G463" i="2"/>
  <c r="K161" i="2"/>
  <c r="M480" i="2"/>
  <c r="J532" i="2"/>
  <c r="C32" i="2"/>
  <c r="C526" i="2"/>
  <c r="F301" i="2"/>
  <c r="J214" i="2"/>
  <c r="E460" i="2"/>
  <c r="J36" i="2"/>
  <c r="I498" i="2"/>
  <c r="F286" i="2"/>
  <c r="B327" i="2"/>
  <c r="C115" i="2"/>
  <c r="E394" i="2"/>
  <c r="F434" i="2"/>
  <c r="E324" i="2"/>
  <c r="F77" i="2"/>
  <c r="J112" i="2"/>
  <c r="B383" i="2"/>
  <c r="H212" i="2"/>
  <c r="E332" i="2"/>
  <c r="F200" i="2"/>
  <c r="K508" i="2"/>
  <c r="I149" i="2"/>
  <c r="F591" i="2"/>
  <c r="B378" i="2"/>
  <c r="F260" i="2"/>
  <c r="J420" i="2"/>
  <c r="C295" i="2"/>
  <c r="I289" i="2"/>
  <c r="K481" i="2"/>
  <c r="J575" i="2"/>
  <c r="J252" i="2"/>
  <c r="C462" i="2"/>
  <c r="I544" i="2"/>
  <c r="C313" i="2"/>
  <c r="M137" i="2"/>
  <c r="F229" i="2"/>
  <c r="G12" i="2"/>
  <c r="B294" i="2"/>
  <c r="C512" i="2"/>
  <c r="B416" i="2"/>
  <c r="F92" i="2"/>
  <c r="E527" i="2"/>
  <c r="H550" i="2"/>
  <c r="C373" i="2"/>
  <c r="M132" i="2"/>
  <c r="K473" i="2"/>
  <c r="L210" i="2"/>
  <c r="L562" i="2"/>
  <c r="G551" i="2"/>
  <c r="J562" i="2"/>
  <c r="I575" i="2"/>
  <c r="I49" i="2"/>
  <c r="F306" i="2"/>
  <c r="F83" i="2"/>
  <c r="F264" i="2"/>
  <c r="C157" i="2"/>
  <c r="J274" i="2"/>
  <c r="J258" i="2"/>
  <c r="B554" i="2"/>
  <c r="B382" i="2"/>
  <c r="B169" i="2"/>
  <c r="B319" i="2"/>
  <c r="C168" i="2"/>
  <c r="I477" i="2"/>
  <c r="L313" i="2"/>
  <c r="B487" i="2"/>
  <c r="H540" i="2"/>
  <c r="F529" i="2"/>
  <c r="C331" i="2"/>
  <c r="B41" i="2"/>
  <c r="F99" i="2"/>
  <c r="F258" i="2"/>
  <c r="J336" i="2"/>
  <c r="C245" i="2"/>
  <c r="I112" i="2"/>
  <c r="E453" i="2"/>
  <c r="M575" i="2"/>
  <c r="C464" i="2"/>
  <c r="J121" i="2"/>
  <c r="C66" i="2"/>
  <c r="F594" i="2"/>
  <c r="J137" i="2"/>
  <c r="E430" i="2"/>
  <c r="E466" i="2"/>
  <c r="C147" i="2"/>
  <c r="C117" i="2"/>
  <c r="C523" i="2"/>
  <c r="B462" i="2"/>
  <c r="F102" i="2"/>
  <c r="C348" i="2"/>
  <c r="C16" i="2"/>
  <c r="B601" i="2"/>
  <c r="J351" i="2"/>
  <c r="H181" i="2"/>
  <c r="I58" i="2"/>
  <c r="K86" i="2"/>
  <c r="K181" i="2"/>
  <c r="L258" i="2"/>
  <c r="J44" i="2"/>
  <c r="C88" i="2"/>
  <c r="I42" i="2"/>
  <c r="C267" i="2"/>
  <c r="I247" i="2"/>
  <c r="E317" i="2"/>
  <c r="L393" i="2"/>
  <c r="K260" i="2"/>
  <c r="E382" i="2"/>
  <c r="J172" i="2"/>
  <c r="E250" i="2"/>
  <c r="J307" i="2"/>
  <c r="C301" i="2"/>
  <c r="B311" i="2"/>
  <c r="E253" i="2"/>
  <c r="I246" i="2"/>
  <c r="J75" i="2"/>
  <c r="K275" i="2"/>
  <c r="F553" i="2"/>
  <c r="E403" i="2"/>
  <c r="I256" i="2"/>
  <c r="F12" i="2"/>
  <c r="K568" i="2"/>
  <c r="C443" i="2"/>
  <c r="I388" i="2"/>
  <c r="I587" i="2"/>
  <c r="E512" i="2"/>
  <c r="E347" i="2"/>
  <c r="I130" i="2"/>
  <c r="E54" i="2"/>
  <c r="E212" i="2"/>
  <c r="C339" i="2"/>
  <c r="I510" i="2"/>
  <c r="C276" i="2"/>
  <c r="F577" i="2"/>
  <c r="B176" i="2"/>
  <c r="M487" i="2"/>
  <c r="K226" i="2"/>
  <c r="J206" i="2"/>
  <c r="B533" i="2"/>
  <c r="L519" i="2"/>
  <c r="M295" i="2"/>
  <c r="G314" i="2"/>
  <c r="K289" i="2"/>
  <c r="J572" i="2"/>
  <c r="C64" i="2"/>
  <c r="K403" i="2"/>
  <c r="B248" i="2"/>
  <c r="L407" i="2"/>
  <c r="K108" i="2"/>
  <c r="E295" i="2"/>
  <c r="C375" i="2"/>
  <c r="E92" i="2"/>
  <c r="I31" i="2"/>
  <c r="C136" i="2"/>
  <c r="J261" i="2"/>
  <c r="K470" i="2"/>
  <c r="E44" i="2"/>
  <c r="J489" i="2"/>
  <c r="F607" i="2"/>
  <c r="B582" i="2"/>
  <c r="E280" i="2"/>
  <c r="B549" i="2"/>
  <c r="I181" i="2"/>
  <c r="B442" i="2"/>
  <c r="I527" i="2"/>
  <c r="K606" i="2"/>
  <c r="I444" i="2"/>
  <c r="F86" i="2"/>
  <c r="B271" i="2"/>
  <c r="I29" i="2"/>
  <c r="I284" i="2"/>
  <c r="H582" i="2"/>
  <c r="F327" i="2"/>
  <c r="E174" i="2"/>
  <c r="E479" i="2"/>
  <c r="K29" i="2"/>
  <c r="C254" i="2"/>
  <c r="F220" i="2"/>
  <c r="E26" i="2"/>
  <c r="F75" i="2"/>
  <c r="K308" i="2"/>
  <c r="I295" i="2"/>
  <c r="E282" i="2"/>
  <c r="B17" i="2"/>
  <c r="H168" i="2"/>
  <c r="L93" i="2"/>
  <c r="B415" i="2"/>
  <c r="H254" i="2"/>
  <c r="J181" i="2"/>
  <c r="K109" i="2"/>
  <c r="I543" i="2"/>
  <c r="I281" i="2"/>
  <c r="H548" i="2"/>
  <c r="C82" i="2"/>
  <c r="J324" i="2"/>
  <c r="F418" i="2"/>
  <c r="I513" i="2"/>
  <c r="I21" i="2"/>
  <c r="J604" i="2"/>
  <c r="B243" i="2"/>
  <c r="C356" i="2"/>
  <c r="J466" i="2"/>
  <c r="K246" i="2"/>
  <c r="C45" i="2"/>
  <c r="H117" i="2"/>
  <c r="C177" i="2"/>
  <c r="I479" i="2"/>
  <c r="I36" i="2"/>
  <c r="K526" i="2"/>
  <c r="J511" i="2"/>
  <c r="K42" i="2"/>
  <c r="E187" i="2"/>
  <c r="F425" i="2"/>
  <c r="J241" i="2"/>
  <c r="B63" i="2"/>
  <c r="I268" i="2"/>
  <c r="K300" i="2"/>
  <c r="J383" i="2"/>
  <c r="G590" i="2"/>
  <c r="I99" i="2"/>
  <c r="B40" i="2"/>
  <c r="B485" i="2"/>
  <c r="B255" i="2"/>
  <c r="L587" i="2"/>
  <c r="J552" i="2"/>
  <c r="M78" i="2"/>
  <c r="J583" i="2"/>
  <c r="L158" i="2"/>
  <c r="C577" i="2"/>
  <c r="K450" i="2"/>
  <c r="H139" i="2"/>
  <c r="B296" i="2"/>
  <c r="K309" i="2"/>
  <c r="C59" i="2"/>
  <c r="B424" i="2"/>
  <c r="E549" i="2"/>
  <c r="J448" i="2"/>
  <c r="E60" i="2"/>
  <c r="B51" i="2"/>
  <c r="F563" i="2"/>
  <c r="I381" i="2"/>
  <c r="C343" i="2"/>
  <c r="B24" i="2"/>
  <c r="E508" i="2"/>
  <c r="I332" i="2"/>
  <c r="E299" i="2"/>
  <c r="G192" i="2"/>
  <c r="B502" i="2"/>
  <c r="E524" i="2"/>
  <c r="L459" i="2"/>
  <c r="C252" i="2"/>
  <c r="I488" i="2"/>
  <c r="I269" i="2"/>
  <c r="H299" i="2"/>
  <c r="F216" i="2"/>
  <c r="J573" i="2"/>
  <c r="F354" i="2"/>
  <c r="J606" i="2"/>
  <c r="J508" i="2"/>
  <c r="H339" i="2"/>
  <c r="I122" i="2"/>
  <c r="F432" i="2"/>
  <c r="B253" i="2"/>
  <c r="M167" i="2"/>
  <c r="H396" i="2"/>
  <c r="F507" i="2"/>
  <c r="E556" i="2"/>
  <c r="F565" i="2"/>
  <c r="F453" i="2"/>
  <c r="F582" i="2"/>
  <c r="B180" i="2"/>
  <c r="E96" i="2"/>
  <c r="J517" i="2"/>
  <c r="J483" i="2"/>
  <c r="E164" i="2"/>
  <c r="B508" i="2"/>
  <c r="F163" i="2"/>
  <c r="I300" i="2"/>
  <c r="B107" i="2"/>
  <c r="F409" i="2"/>
  <c r="F549" i="2"/>
  <c r="I380" i="2"/>
  <c r="M105" i="2"/>
  <c r="C35" i="2"/>
  <c r="E39" i="2"/>
  <c r="J133" i="2"/>
  <c r="J61" i="2"/>
  <c r="I583" i="2"/>
  <c r="F35" i="2"/>
  <c r="F278" i="2"/>
  <c r="E74" i="2"/>
  <c r="F189" i="2"/>
  <c r="E29" i="2"/>
  <c r="C404" i="2"/>
  <c r="I169" i="2"/>
  <c r="F76" i="2"/>
  <c r="E238" i="2"/>
  <c r="G241" i="2"/>
  <c r="L301" i="2"/>
  <c r="H419" i="2"/>
  <c r="L307" i="2"/>
  <c r="H295" i="2"/>
  <c r="H599" i="2"/>
  <c r="L608" i="2"/>
  <c r="K401" i="2"/>
  <c r="B161" i="2"/>
  <c r="I271" i="2"/>
  <c r="J295" i="2"/>
  <c r="K221" i="2"/>
  <c r="M478" i="2"/>
  <c r="L58" i="2"/>
  <c r="J359" i="2"/>
  <c r="H581" i="2"/>
  <c r="H217" i="2"/>
  <c r="J218" i="2"/>
  <c r="I519" i="2"/>
  <c r="L118" i="2"/>
  <c r="J225" i="2"/>
  <c r="K358" i="2"/>
  <c r="K577" i="2"/>
  <c r="E422" i="2"/>
  <c r="L189" i="2"/>
  <c r="L451" i="2"/>
  <c r="G95" i="2"/>
  <c r="I272" i="2"/>
  <c r="J577" i="2"/>
  <c r="B33" i="2"/>
  <c r="G497" i="2"/>
  <c r="G349" i="2"/>
  <c r="L226" i="2"/>
  <c r="I143" i="2"/>
  <c r="K522" i="2"/>
  <c r="L578" i="2"/>
  <c r="L40" i="2"/>
  <c r="C253" i="2"/>
  <c r="I101" i="2"/>
  <c r="L388" i="2"/>
  <c r="G240" i="2"/>
  <c r="L206" i="2"/>
  <c r="L535" i="2"/>
  <c r="B609" i="2"/>
  <c r="M135" i="2"/>
  <c r="J500" i="2"/>
  <c r="L351" i="2"/>
  <c r="M22" i="2"/>
  <c r="L494" i="2"/>
  <c r="J377" i="2"/>
  <c r="G557" i="2"/>
  <c r="K302" i="2"/>
  <c r="G191" i="2"/>
  <c r="L33" i="2"/>
  <c r="K404" i="2"/>
  <c r="L245" i="2"/>
  <c r="H88" i="2"/>
  <c r="K270" i="2"/>
  <c r="J300" i="2"/>
  <c r="C544" i="2"/>
  <c r="B57" i="2"/>
  <c r="K96" i="2"/>
  <c r="E348" i="2"/>
  <c r="F547" i="2"/>
  <c r="B49" i="2"/>
  <c r="K148" i="2"/>
  <c r="H176" i="2"/>
  <c r="K254" i="2"/>
  <c r="G483" i="2"/>
  <c r="K402" i="2"/>
  <c r="J231" i="2"/>
  <c r="I73" i="2"/>
  <c r="K249" i="2"/>
  <c r="G225" i="2"/>
  <c r="F536" i="2"/>
  <c r="K41" i="2"/>
  <c r="J540" i="2"/>
  <c r="J390" i="2"/>
  <c r="J235" i="2"/>
  <c r="K488" i="2"/>
  <c r="K564" i="2"/>
  <c r="M185" i="2"/>
  <c r="G411" i="2"/>
  <c r="F313" i="2"/>
  <c r="I207" i="2"/>
  <c r="B290" i="2"/>
  <c r="L268" i="2"/>
  <c r="I451" i="2"/>
  <c r="J425" i="2"/>
  <c r="L25" i="2"/>
  <c r="G81" i="2"/>
  <c r="M542" i="2"/>
  <c r="L391" i="2"/>
  <c r="J97" i="2"/>
  <c r="I38" i="2"/>
  <c r="G91" i="2"/>
  <c r="K425" i="2"/>
  <c r="B400" i="2"/>
  <c r="M223" i="2"/>
  <c r="L128" i="2"/>
  <c r="G83" i="2"/>
  <c r="B125" i="2"/>
  <c r="M350" i="2"/>
  <c r="E444" i="2"/>
  <c r="J115" i="2"/>
  <c r="I172" i="2"/>
  <c r="C531" i="2"/>
  <c r="I401" i="2"/>
  <c r="H122" i="2"/>
  <c r="H87" i="2"/>
  <c r="L193" i="2"/>
  <c r="M170" i="2"/>
  <c r="M497" i="2"/>
  <c r="K320" i="2"/>
  <c r="J28" i="2"/>
  <c r="K478" i="2"/>
  <c r="E148" i="2"/>
  <c r="J409" i="2"/>
  <c r="K354" i="2"/>
  <c r="I228" i="2"/>
  <c r="M439" i="2"/>
  <c r="I193" i="2"/>
  <c r="L323" i="2"/>
  <c r="I356" i="2"/>
  <c r="I302" i="2"/>
  <c r="K32" i="2"/>
  <c r="I429" i="2"/>
  <c r="L285" i="2"/>
  <c r="E221" i="2"/>
  <c r="K363" i="2"/>
  <c r="K598" i="2"/>
  <c r="F356" i="2"/>
  <c r="L601" i="2"/>
  <c r="L28" i="2"/>
  <c r="C600" i="2"/>
  <c r="L177" i="2"/>
  <c r="I553" i="2"/>
  <c r="G298" i="2"/>
  <c r="H145" i="2"/>
  <c r="J566" i="2"/>
  <c r="I416" i="2"/>
  <c r="K16" i="2"/>
  <c r="G515" i="2"/>
  <c r="B213" i="2"/>
  <c r="B258" i="2"/>
  <c r="L56" i="2"/>
  <c r="J15" i="2"/>
  <c r="G103" i="2"/>
  <c r="L340" i="2"/>
  <c r="J535" i="2"/>
  <c r="I531" i="2"/>
  <c r="G162" i="2"/>
  <c r="G86" i="2"/>
  <c r="G170" i="2"/>
  <c r="K395" i="2"/>
  <c r="M133" i="2"/>
  <c r="K318" i="2"/>
  <c r="F462" i="2"/>
  <c r="G307" i="2"/>
  <c r="L537" i="2"/>
  <c r="G159" i="2"/>
  <c r="K167" i="2"/>
  <c r="K71" i="2"/>
  <c r="G127" i="2"/>
  <c r="L503" i="2"/>
  <c r="G109" i="2"/>
  <c r="E406" i="2"/>
  <c r="L382" i="2"/>
  <c r="H277" i="2"/>
  <c r="K20" i="2"/>
  <c r="M75" i="2"/>
  <c r="J355" i="2"/>
  <c r="I87" i="2"/>
  <c r="G300" i="2"/>
  <c r="L402" i="2"/>
  <c r="M464" i="2"/>
  <c r="F305" i="2"/>
  <c r="M166" i="2"/>
  <c r="H281" i="2"/>
  <c r="H177" i="2"/>
  <c r="B293" i="2"/>
  <c r="H288" i="2"/>
  <c r="M187" i="2"/>
  <c r="J78" i="2"/>
  <c r="G293" i="2"/>
  <c r="F183" i="2"/>
  <c r="K496" i="2"/>
  <c r="L64" i="2"/>
  <c r="K202" i="2"/>
  <c r="J497" i="2"/>
  <c r="M552" i="2"/>
  <c r="L425" i="2"/>
  <c r="I336" i="2"/>
  <c r="L110" i="2"/>
  <c r="M438" i="2"/>
  <c r="I174" i="2"/>
  <c r="H547" i="2"/>
  <c r="K106" i="2"/>
  <c r="F154" i="2"/>
  <c r="M598" i="2"/>
  <c r="G39" i="2"/>
  <c r="G268" i="2"/>
  <c r="B394" i="2"/>
  <c r="M527" i="2"/>
  <c r="F279" i="2"/>
  <c r="E464" i="2"/>
  <c r="E90" i="2"/>
  <c r="B262" i="2"/>
  <c r="K162" i="2"/>
  <c r="J397" i="2"/>
  <c r="G484" i="2"/>
  <c r="L16" i="2"/>
  <c r="L344" i="2"/>
  <c r="L505" i="2"/>
  <c r="J304" i="2"/>
  <c r="M29" i="2"/>
  <c r="E340" i="2"/>
  <c r="F205" i="2"/>
  <c r="M49" i="2"/>
  <c r="J537" i="2"/>
  <c r="L544" i="2"/>
  <c r="K98" i="2"/>
  <c r="K154" i="2"/>
  <c r="K561" i="2"/>
  <c r="H590" i="2"/>
  <c r="L315" i="2"/>
  <c r="J372" i="2"/>
  <c r="H517" i="2"/>
  <c r="I557" i="2"/>
  <c r="K519" i="2"/>
  <c r="L284" i="2"/>
  <c r="I352" i="2"/>
  <c r="J126" i="2"/>
  <c r="M576" i="2"/>
  <c r="K129" i="2"/>
  <c r="H304" i="2"/>
  <c r="I231" i="2"/>
  <c r="L472" i="2"/>
  <c r="B359" i="2"/>
  <c r="L319" i="2"/>
  <c r="I563" i="2"/>
  <c r="I94" i="2"/>
  <c r="J531" i="2"/>
  <c r="L557" i="2"/>
  <c r="J161" i="2"/>
  <c r="L30" i="2"/>
  <c r="M355" i="2"/>
  <c r="E515" i="2"/>
  <c r="M473" i="2"/>
  <c r="J25" i="2"/>
  <c r="K191" i="2"/>
  <c r="M398" i="2"/>
  <c r="J72" i="2"/>
  <c r="L360" i="2"/>
  <c r="K485" i="2"/>
  <c r="J39" i="2"/>
  <c r="M204" i="2"/>
  <c r="H314" i="2"/>
  <c r="K220" i="2"/>
  <c r="K456" i="2"/>
  <c r="I15" i="2"/>
  <c r="J482" i="2"/>
  <c r="K19" i="2"/>
  <c r="B403" i="2"/>
  <c r="M41" i="2"/>
  <c r="L591" i="2"/>
  <c r="J195" i="2"/>
  <c r="M151" i="2"/>
  <c r="M536" i="2"/>
  <c r="M317" i="2"/>
  <c r="B545" i="2"/>
  <c r="I346" i="2"/>
  <c r="H553" i="2"/>
  <c r="M286" i="2"/>
  <c r="K103" i="2"/>
  <c r="M334" i="2"/>
  <c r="B99" i="2"/>
  <c r="I298" i="2"/>
  <c r="J219" i="2"/>
  <c r="C353" i="2"/>
  <c r="I570" i="2"/>
  <c r="I497" i="2"/>
  <c r="B581" i="2"/>
  <c r="F191" i="2"/>
  <c r="J183" i="2"/>
  <c r="C127" i="2"/>
  <c r="K213" i="2"/>
  <c r="B590" i="2"/>
  <c r="J220" i="2"/>
  <c r="F140" i="2"/>
  <c r="J90" i="2"/>
  <c r="C92" i="2"/>
  <c r="J576" i="2"/>
  <c r="B352" i="2"/>
  <c r="F185" i="2"/>
  <c r="B586" i="2"/>
  <c r="C110" i="2"/>
  <c r="C175" i="2"/>
  <c r="E191" i="2"/>
  <c r="M409" i="2"/>
  <c r="E492" i="2"/>
  <c r="B468" i="2"/>
  <c r="C395" i="2"/>
  <c r="M106" i="2"/>
  <c r="C442" i="2"/>
  <c r="B96" i="2"/>
  <c r="J82" i="2"/>
  <c r="E86" i="2"/>
  <c r="C233" i="2"/>
  <c r="K326" i="2"/>
  <c r="B588" i="2"/>
  <c r="L386" i="2"/>
  <c r="F429" i="2"/>
  <c r="L411" i="2"/>
  <c r="C80" i="2"/>
  <c r="C273" i="2"/>
  <c r="C460" i="2"/>
  <c r="M551" i="2"/>
  <c r="G301" i="2"/>
  <c r="I129" i="2"/>
  <c r="B568" i="2"/>
  <c r="L23" i="2"/>
  <c r="G579" i="2"/>
  <c r="L567" i="2"/>
  <c r="E578" i="2"/>
  <c r="C318" i="2"/>
  <c r="B486" i="2"/>
  <c r="B541" i="2"/>
  <c r="B514" i="2"/>
  <c r="C554" i="2"/>
  <c r="J543" i="2"/>
  <c r="C101" i="2"/>
  <c r="J191" i="2"/>
  <c r="C571" i="2"/>
  <c r="F415" i="2"/>
  <c r="J41" i="2"/>
  <c r="F579" i="2"/>
  <c r="I292" i="2"/>
  <c r="C359" i="2"/>
  <c r="J344" i="2"/>
  <c r="L174" i="2"/>
  <c r="J149" i="2"/>
  <c r="L79" i="2"/>
  <c r="J558" i="2"/>
  <c r="C336" i="2"/>
  <c r="G122" i="2"/>
  <c r="K551" i="2"/>
  <c r="J530" i="2"/>
  <c r="K73" i="2"/>
  <c r="M550" i="2"/>
  <c r="E18" i="2"/>
  <c r="I20" i="2"/>
  <c r="K542" i="2"/>
  <c r="J56" i="2"/>
  <c r="F294" i="2"/>
  <c r="L194" i="2"/>
  <c r="F214" i="2"/>
  <c r="K325" i="2"/>
  <c r="F199" i="2"/>
  <c r="J361" i="2"/>
  <c r="B360" i="2"/>
  <c r="C522" i="2"/>
  <c r="I209" i="2"/>
  <c r="F608" i="2"/>
  <c r="K203" i="2"/>
  <c r="C170" i="2"/>
  <c r="E485" i="2"/>
  <c r="I400" i="2"/>
  <c r="F81" i="2"/>
  <c r="M460" i="2"/>
  <c r="I362" i="2"/>
  <c r="H276" i="2"/>
  <c r="J139" i="2"/>
  <c r="C299" i="2"/>
  <c r="H222" i="2"/>
  <c r="C310" i="2"/>
  <c r="G173" i="2"/>
  <c r="J461" i="2"/>
  <c r="B555" i="2"/>
  <c r="C292" i="2"/>
  <c r="E258" i="2"/>
  <c r="J369" i="2"/>
  <c r="F39" i="2"/>
  <c r="I306" i="2"/>
  <c r="F340" i="2"/>
  <c r="F106" i="2"/>
  <c r="B86" i="2"/>
  <c r="I566" i="2"/>
  <c r="E19" i="2"/>
  <c r="J320" i="2"/>
  <c r="E107" i="2"/>
  <c r="I118" i="2"/>
  <c r="L450" i="2"/>
  <c r="B52" i="2"/>
  <c r="L265" i="2"/>
  <c r="M353" i="2"/>
  <c r="I551" i="2"/>
  <c r="I481" i="2"/>
  <c r="I452" i="2"/>
  <c r="I189" i="2"/>
  <c r="E467" i="2"/>
  <c r="I467" i="2"/>
  <c r="J229" i="2"/>
  <c r="E521" i="2"/>
  <c r="K601" i="2"/>
  <c r="K594" i="2"/>
  <c r="I290" i="2"/>
  <c r="B322" i="2"/>
  <c r="F495" i="2"/>
  <c r="I128" i="2"/>
  <c r="F170" i="2"/>
  <c r="C255" i="2"/>
  <c r="C409" i="2"/>
  <c r="I459" i="2"/>
  <c r="E285" i="2"/>
  <c r="F484" i="2"/>
  <c r="K569" i="2"/>
  <c r="E416" i="2"/>
  <c r="L327" i="2"/>
  <c r="J499" i="2"/>
  <c r="E172" i="2"/>
  <c r="J109" i="2"/>
  <c r="J602" i="2"/>
  <c r="J480" i="2"/>
  <c r="F344" i="2"/>
  <c r="I254" i="2"/>
  <c r="E271" i="2"/>
  <c r="E140" i="2"/>
  <c r="F360" i="2"/>
  <c r="C360" i="2"/>
  <c r="F348" i="2"/>
  <c r="J135" i="2"/>
  <c r="K343" i="2"/>
  <c r="C133" i="2"/>
  <c r="C481" i="2"/>
  <c r="C564" i="2"/>
  <c r="E101" i="2"/>
  <c r="C129" i="2"/>
  <c r="I258" i="2"/>
  <c r="J567" i="2"/>
  <c r="B330" i="2"/>
  <c r="L63" i="2"/>
  <c r="M251" i="2"/>
  <c r="K350" i="2"/>
  <c r="K431" i="2"/>
  <c r="I399" i="2"/>
  <c r="F285" i="2"/>
  <c r="E367" i="2"/>
  <c r="E263" i="2"/>
  <c r="F266" i="2"/>
  <c r="L13" i="2"/>
  <c r="I372" i="2"/>
  <c r="C315" i="2"/>
  <c r="C596" i="2"/>
  <c r="C599" i="2"/>
  <c r="J250" i="2"/>
  <c r="K540" i="2"/>
  <c r="C408" i="2"/>
  <c r="I304" i="2"/>
  <c r="C410" i="2"/>
  <c r="B79" i="2"/>
  <c r="F323" i="2"/>
  <c r="B476" i="2"/>
  <c r="F583" i="2"/>
  <c r="J327" i="2"/>
  <c r="F528" i="2"/>
  <c r="B449" i="2"/>
  <c r="J256" i="2"/>
  <c r="F282" i="2"/>
  <c r="I319" i="2"/>
  <c r="G502" i="2"/>
  <c r="E384" i="2"/>
  <c r="F581" i="2"/>
  <c r="J147" i="2"/>
  <c r="E568" i="2"/>
  <c r="M451" i="2"/>
  <c r="J433" i="2"/>
  <c r="F550" i="2"/>
  <c r="M198" i="2"/>
  <c r="C216" i="2"/>
  <c r="F406" i="2"/>
  <c r="F88" i="2"/>
  <c r="C444" i="2"/>
  <c r="G427" i="2"/>
  <c r="G100" i="2"/>
  <c r="L38" i="2"/>
  <c r="K304" i="2"/>
  <c r="J221" i="2"/>
  <c r="B349" i="2"/>
  <c r="I137" i="2"/>
  <c r="J86" i="2"/>
  <c r="C116" i="2"/>
  <c r="F465" i="2"/>
  <c r="K180" i="2"/>
  <c r="E438" i="2"/>
  <c r="J108" i="2"/>
  <c r="E413" i="2"/>
  <c r="F335" i="2"/>
  <c r="J105" i="2"/>
  <c r="E536" i="2"/>
  <c r="G564" i="2"/>
  <c r="F79" i="2"/>
  <c r="K228" i="2"/>
  <c r="I191" i="2"/>
  <c r="I57" i="2"/>
  <c r="J449" i="2"/>
  <c r="C86" i="2"/>
  <c r="I361" i="2"/>
  <c r="C367" i="2"/>
  <c r="B317" i="2"/>
  <c r="C122" i="2"/>
  <c r="I317" i="2"/>
  <c r="F499" i="2"/>
  <c r="I274" i="2"/>
  <c r="F151" i="2"/>
  <c r="B197" i="2"/>
  <c r="I154" i="2"/>
  <c r="F416" i="2"/>
  <c r="F397" i="2"/>
  <c r="I117" i="2"/>
  <c r="B36" i="2"/>
  <c r="C507" i="2"/>
  <c r="F509" i="2"/>
  <c r="I524" i="2"/>
  <c r="E196" i="2"/>
  <c r="I574" i="2"/>
  <c r="C108" i="2"/>
  <c r="F595" i="2"/>
  <c r="F459" i="2"/>
  <c r="C440" i="2"/>
  <c r="E491" i="2"/>
  <c r="I249" i="2"/>
  <c r="K88" i="2"/>
  <c r="I69" i="2"/>
  <c r="H528" i="2"/>
  <c r="J54" i="2"/>
  <c r="L432" i="2"/>
  <c r="K49" i="2"/>
  <c r="B221" i="2"/>
  <c r="C103" i="2"/>
  <c r="F402" i="2"/>
  <c r="F467" i="2"/>
  <c r="E181" i="2"/>
  <c r="C231" i="2"/>
  <c r="J27" i="2"/>
  <c r="B270" i="2"/>
  <c r="E326" i="2"/>
  <c r="K523" i="2"/>
  <c r="L529" i="2"/>
  <c r="B593" i="2"/>
  <c r="C225" i="2"/>
  <c r="I146" i="2"/>
  <c r="F353" i="2"/>
  <c r="B472" i="2"/>
  <c r="F576" i="2"/>
  <c r="F609" i="2"/>
  <c r="E91" i="2"/>
  <c r="L597" i="2"/>
  <c r="C214" i="2"/>
  <c r="E286" i="2"/>
  <c r="B156" i="2"/>
  <c r="F196" i="2"/>
  <c r="K609" i="2"/>
  <c r="J194" i="2"/>
  <c r="E179" i="2"/>
  <c r="B510" i="2"/>
  <c r="E358" i="2"/>
  <c r="B106" i="2"/>
  <c r="J107" i="2"/>
  <c r="C568" i="2"/>
  <c r="F275" i="2"/>
  <c r="B386" i="2"/>
  <c r="F523" i="2"/>
  <c r="M463" i="2"/>
  <c r="G363" i="2"/>
  <c r="K227" i="2"/>
  <c r="J259" i="2"/>
  <c r="K464" i="2"/>
  <c r="G377" i="2"/>
  <c r="K344" i="2"/>
  <c r="F47" i="2"/>
  <c r="C473" i="2"/>
  <c r="K52" i="2"/>
  <c r="E234" i="2"/>
  <c r="L546" i="2"/>
  <c r="I192" i="2"/>
  <c r="I297" i="2"/>
  <c r="J392" i="2"/>
  <c r="J99" i="2"/>
  <c r="J522" i="2"/>
  <c r="C261" i="2"/>
  <c r="E69" i="2"/>
  <c r="F56" i="2"/>
  <c r="J437" i="2"/>
  <c r="E459" i="2"/>
  <c r="C290" i="2"/>
  <c r="C477" i="2"/>
  <c r="F476" i="2"/>
  <c r="B453" i="2"/>
  <c r="K506" i="2"/>
  <c r="K301" i="2"/>
  <c r="E114" i="2"/>
  <c r="B421" i="2"/>
  <c r="E183" i="2"/>
  <c r="F61" i="2"/>
  <c r="C97" i="2"/>
  <c r="E312" i="2"/>
  <c r="C548" i="2"/>
  <c r="M70" i="2"/>
  <c r="J117" i="2"/>
  <c r="E293" i="2"/>
  <c r="L211" i="2"/>
  <c r="B14" i="2"/>
  <c r="E144" i="2"/>
  <c r="E470" i="2"/>
  <c r="B195" i="2"/>
  <c r="J533" i="2"/>
  <c r="C266" i="2"/>
  <c r="F414" i="2"/>
  <c r="C314" i="2"/>
  <c r="F489" i="2"/>
  <c r="J464" i="2"/>
  <c r="F431" i="2"/>
  <c r="I533" i="2"/>
  <c r="J91" i="2"/>
  <c r="I12" i="2"/>
  <c r="J60" i="2"/>
  <c r="B463" i="2"/>
  <c r="F186" i="2"/>
  <c r="C210" i="2"/>
  <c r="I278" i="2"/>
  <c r="K116" i="2"/>
  <c r="B494" i="2"/>
  <c r="C179" i="2"/>
  <c r="C605" i="2"/>
  <c r="B117" i="2"/>
  <c r="F365" i="2"/>
  <c r="I293" i="2"/>
  <c r="I252" i="2"/>
  <c r="H172" i="2"/>
  <c r="C24" i="2"/>
  <c r="F444" i="2"/>
  <c r="C270" i="2"/>
  <c r="F420" i="2"/>
  <c r="C240" i="2"/>
  <c r="C346" i="2"/>
  <c r="J313" i="2"/>
  <c r="F24" i="2"/>
  <c r="K27" i="2"/>
  <c r="E230" i="2"/>
  <c r="J212" i="2"/>
  <c r="I185" i="2"/>
  <c r="I196" i="2"/>
  <c r="K599" i="2"/>
  <c r="L369" i="2"/>
  <c r="I30" i="2"/>
  <c r="B200" i="2"/>
  <c r="I218" i="2"/>
  <c r="I489" i="2"/>
  <c r="L103" i="2"/>
  <c r="J30" i="2"/>
  <c r="K377" i="2"/>
  <c r="M193" i="2"/>
  <c r="C211" i="2"/>
  <c r="L443" i="2"/>
  <c r="E579" i="2"/>
  <c r="M311" i="2"/>
  <c r="L347" i="2"/>
  <c r="B528" i="2"/>
  <c r="E301" i="2"/>
  <c r="I471" i="2"/>
  <c r="H377" i="2"/>
  <c r="C38" i="2"/>
  <c r="L536" i="2"/>
  <c r="I507" i="2"/>
  <c r="C234" i="2"/>
  <c r="M144" i="2"/>
  <c r="L575" i="2"/>
  <c r="G228" i="2"/>
  <c r="B77" i="2"/>
  <c r="M46" i="2"/>
  <c r="G87" i="2"/>
  <c r="L430" i="2"/>
  <c r="G136" i="2"/>
  <c r="F127" i="2"/>
  <c r="K240" i="2"/>
  <c r="K175" i="2"/>
  <c r="C158" i="2"/>
  <c r="L576" i="2"/>
  <c r="H539" i="2"/>
  <c r="J296" i="2"/>
  <c r="M33" i="2"/>
  <c r="F136" i="2"/>
  <c r="I80" i="2"/>
  <c r="I263" i="2"/>
  <c r="H461" i="2"/>
  <c r="E436" i="2"/>
  <c r="L141" i="2"/>
  <c r="J350" i="2"/>
  <c r="G22" i="2"/>
  <c r="C91" i="2"/>
  <c r="G369" i="2"/>
  <c r="L214" i="2"/>
  <c r="H608" i="2"/>
  <c r="I65" i="2"/>
  <c r="J68" i="2"/>
  <c r="J104" i="2"/>
  <c r="F67" i="2"/>
  <c r="K330" i="2"/>
  <c r="B220" i="2"/>
  <c r="E131" i="2"/>
  <c r="I411" i="2"/>
  <c r="G509" i="2"/>
  <c r="G402" i="2"/>
  <c r="B337" i="2"/>
  <c r="K219" i="2"/>
  <c r="C294" i="2"/>
  <c r="K486" i="2"/>
  <c r="L603" i="2"/>
  <c r="H158" i="2"/>
  <c r="C361" i="2"/>
  <c r="L487" i="2"/>
  <c r="L37" i="2"/>
  <c r="J343" i="2"/>
  <c r="L523" i="2"/>
  <c r="H555" i="2"/>
  <c r="H471" i="2"/>
  <c r="K342" i="2"/>
  <c r="H344" i="2"/>
  <c r="E46" i="2"/>
  <c r="M215" i="2"/>
  <c r="H481" i="2"/>
  <c r="K356" i="2"/>
  <c r="I50" i="2"/>
  <c r="G291" i="2"/>
  <c r="J401" i="2"/>
  <c r="M351" i="2"/>
  <c r="I84" i="2"/>
  <c r="M174" i="2"/>
  <c r="H392" i="2"/>
  <c r="J79" i="2"/>
  <c r="H271" i="2"/>
  <c r="K271" i="2"/>
  <c r="M229" i="2"/>
  <c r="L137" i="2"/>
  <c r="G321" i="2"/>
  <c r="B395" i="2"/>
  <c r="C467" i="2"/>
  <c r="I564" i="2"/>
  <c r="C527" i="2"/>
  <c r="E166" i="2"/>
  <c r="K462" i="2"/>
  <c r="F146" i="2"/>
  <c r="L35" i="2"/>
  <c r="M319" i="2"/>
  <c r="J173" i="2"/>
  <c r="L422" i="2"/>
  <c r="G202" i="2"/>
  <c r="M425" i="2"/>
  <c r="L187" i="2"/>
  <c r="K389" i="2"/>
  <c r="L95" i="2"/>
  <c r="G381" i="2"/>
  <c r="K216" i="2"/>
  <c r="H184" i="2"/>
  <c r="L356" i="2"/>
  <c r="J429" i="2"/>
  <c r="K399" i="2"/>
  <c r="H33" i="2"/>
  <c r="H269" i="2"/>
  <c r="J55" i="2"/>
  <c r="L96" i="2"/>
  <c r="H297" i="2"/>
  <c r="M323" i="2"/>
  <c r="J230" i="2"/>
  <c r="I198" i="2"/>
  <c r="M418" i="2"/>
  <c r="B535" i="2"/>
  <c r="H69" i="2"/>
  <c r="E304" i="2"/>
  <c r="M318" i="2"/>
  <c r="H350" i="2"/>
  <c r="G145" i="2"/>
  <c r="M373" i="2"/>
  <c r="K307" i="2"/>
  <c r="M272" i="2"/>
  <c r="L274" i="2"/>
  <c r="H266" i="2"/>
  <c r="E423" i="2"/>
  <c r="E571" i="2"/>
  <c r="J494" i="2"/>
  <c r="J394" i="2"/>
  <c r="K392" i="2"/>
  <c r="M230" i="2"/>
  <c r="C223" i="2"/>
  <c r="M131" i="2"/>
  <c r="J202" i="2"/>
  <c r="M441" i="2"/>
  <c r="B282" i="2"/>
  <c r="M111" i="2"/>
  <c r="M452" i="2"/>
  <c r="B401" i="2"/>
  <c r="I214" i="2"/>
  <c r="E30" i="2"/>
  <c r="G348" i="2"/>
  <c r="B471" i="2"/>
  <c r="L600" i="2"/>
  <c r="B19" i="2"/>
  <c r="L433" i="2"/>
  <c r="H549" i="2"/>
  <c r="C542" i="2"/>
  <c r="M254" i="2"/>
  <c r="E173" i="2"/>
  <c r="K600" i="2"/>
  <c r="L583" i="2"/>
  <c r="B607" i="2"/>
  <c r="L582" i="2"/>
  <c r="L507" i="2"/>
  <c r="M407" i="2"/>
  <c r="G505" i="2"/>
  <c r="I485" i="2"/>
  <c r="J302" i="2"/>
  <c r="F119" i="2"/>
  <c r="L71" i="2"/>
  <c r="B331" i="2"/>
  <c r="B61" i="2"/>
  <c r="H363" i="2"/>
  <c r="H360" i="2"/>
  <c r="J357" i="2"/>
  <c r="K567" i="2"/>
  <c r="I235" i="2"/>
  <c r="M281" i="2"/>
  <c r="G171" i="2"/>
  <c r="J496" i="2"/>
  <c r="J265" i="2"/>
  <c r="M362" i="2"/>
  <c r="K479" i="2"/>
  <c r="G441" i="2"/>
  <c r="H417" i="2"/>
  <c r="G226" i="2"/>
  <c r="H466" i="2"/>
  <c r="G481" i="2"/>
  <c r="K503" i="2"/>
  <c r="K131" i="2"/>
  <c r="M354" i="2"/>
  <c r="L419" i="2"/>
  <c r="M81" i="2"/>
  <c r="C63" i="2"/>
  <c r="E232" i="2"/>
  <c r="J519" i="2"/>
  <c r="C562" i="2"/>
  <c r="F442" i="2"/>
  <c r="F108" i="2"/>
  <c r="E136" i="2"/>
  <c r="K24" i="2"/>
  <c r="L205" i="2"/>
  <c r="L55" i="2"/>
  <c r="G337" i="2"/>
  <c r="J515" i="2"/>
  <c r="H142" i="2"/>
  <c r="M333" i="2"/>
  <c r="M503" i="2"/>
  <c r="M140" i="2"/>
  <c r="B44" i="2"/>
  <c r="J239" i="2"/>
  <c r="M128" i="2"/>
  <c r="L553" i="2"/>
  <c r="I240" i="2"/>
  <c r="L260" i="2"/>
  <c r="H593" i="2"/>
  <c r="M470" i="2"/>
  <c r="H118" i="2"/>
  <c r="B12" i="2"/>
  <c r="H535" i="2"/>
  <c r="M173" i="2"/>
  <c r="I119" i="2"/>
  <c r="B288" i="2"/>
  <c r="M588" i="2"/>
  <c r="I326" i="2"/>
  <c r="G70" i="2"/>
  <c r="K437" i="2"/>
  <c r="K369" i="2"/>
  <c r="L353" i="2"/>
  <c r="L73" i="2"/>
  <c r="H35" i="2"/>
  <c r="I23" i="2"/>
  <c r="H201" i="2"/>
  <c r="L135" i="2"/>
  <c r="H554" i="2"/>
  <c r="K126" i="2"/>
  <c r="K274" i="2"/>
  <c r="G231" i="2"/>
  <c r="L596" i="2"/>
  <c r="L589" i="2"/>
  <c r="L12" i="2"/>
  <c r="K232" i="2"/>
  <c r="J328" i="2"/>
  <c r="J412" i="2"/>
  <c r="K560" i="2"/>
  <c r="H600" i="2"/>
  <c r="L460" i="2"/>
  <c r="B426" i="2"/>
  <c r="I151" i="2"/>
  <c r="G151" i="2"/>
  <c r="K465" i="2"/>
  <c r="K585" i="2"/>
  <c r="B162" i="2"/>
  <c r="K199" i="2"/>
  <c r="G275" i="2"/>
  <c r="K31" i="2"/>
  <c r="M289" i="2"/>
  <c r="G390" i="2"/>
  <c r="M199" i="2"/>
  <c r="G308" i="2"/>
  <c r="H250" i="2"/>
  <c r="G401" i="2"/>
  <c r="E84" i="2"/>
  <c r="H568" i="2"/>
  <c r="M396" i="2"/>
  <c r="L228" i="2"/>
  <c r="G210" i="2"/>
  <c r="F435" i="2"/>
  <c r="E153" i="2"/>
  <c r="K533" i="2"/>
  <c r="J444" i="2"/>
  <c r="J245" i="2"/>
  <c r="K546" i="2"/>
  <c r="C156" i="2"/>
  <c r="K66" i="2"/>
  <c r="I62" i="2"/>
  <c r="H415" i="2"/>
  <c r="K537" i="2"/>
  <c r="I539" i="2"/>
  <c r="J472" i="2"/>
  <c r="H375" i="2"/>
  <c r="E408" i="2"/>
  <c r="E204" i="2"/>
  <c r="B380" i="2"/>
  <c r="I308" i="2"/>
  <c r="B477" i="2"/>
  <c r="E424" i="2"/>
  <c r="E377" i="2"/>
  <c r="I577" i="2"/>
  <c r="B198" i="2"/>
  <c r="E573" i="2"/>
  <c r="I571" i="2"/>
  <c r="J388" i="2"/>
  <c r="C145" i="2"/>
  <c r="J251" i="2"/>
  <c r="B228" i="2"/>
  <c r="B39" i="2"/>
  <c r="C372" i="2"/>
  <c r="E145" i="2"/>
  <c r="C561" i="2"/>
  <c r="I39" i="2"/>
  <c r="E176" i="2"/>
  <c r="F359" i="2"/>
  <c r="H492" i="2"/>
  <c r="I462" i="2"/>
  <c r="C396" i="2"/>
  <c r="C98" i="2"/>
  <c r="C594" i="2"/>
  <c r="L208" i="2"/>
  <c r="L511" i="2"/>
  <c r="B64" i="2"/>
  <c r="E476" i="2"/>
  <c r="G548" i="2"/>
  <c r="G168" i="2"/>
  <c r="J512" i="2"/>
  <c r="J505" i="2"/>
  <c r="I435" i="2"/>
  <c r="F123" i="2"/>
  <c r="K92" i="2"/>
  <c r="K524" i="2"/>
  <c r="C197" i="2"/>
  <c r="E469" i="2"/>
  <c r="I447" i="2"/>
  <c r="I474" i="2"/>
  <c r="C81" i="2"/>
  <c r="F538" i="2"/>
  <c r="I461" i="2"/>
  <c r="B199" i="2"/>
  <c r="M169" i="2"/>
  <c r="E552" i="2"/>
  <c r="K37" i="2"/>
  <c r="J116" i="2"/>
  <c r="I404" i="2"/>
  <c r="J233" i="2"/>
  <c r="M346" i="2"/>
  <c r="B339" i="2"/>
  <c r="L257" i="2"/>
  <c r="L243" i="2"/>
  <c r="L43" i="2"/>
  <c r="K211" i="2"/>
  <c r="H120" i="2"/>
  <c r="J546" i="2"/>
  <c r="F37" i="2"/>
  <c r="K194" i="2"/>
  <c r="K26" i="2"/>
  <c r="F210" i="2"/>
  <c r="I492" i="2"/>
  <c r="C379" i="2"/>
  <c r="F342" i="2"/>
  <c r="G586" i="2"/>
  <c r="F355" i="2"/>
  <c r="G38" i="2"/>
  <c r="J534" i="2"/>
  <c r="L458" i="2"/>
  <c r="I105" i="2"/>
  <c r="H330" i="2"/>
  <c r="J83" i="2"/>
  <c r="K477" i="2"/>
  <c r="C21" i="2"/>
  <c r="B178" i="2"/>
  <c r="E167" i="2"/>
  <c r="I108" i="2"/>
  <c r="B35" i="2"/>
  <c r="E393" i="2"/>
  <c r="J21" i="2"/>
  <c r="C94" i="2"/>
  <c r="B165" i="2"/>
  <c r="J236" i="2"/>
  <c r="B497" i="2"/>
  <c r="F105" i="2"/>
  <c r="B323" i="2"/>
  <c r="E533" i="2"/>
  <c r="F393" i="2"/>
  <c r="E528" i="2"/>
  <c r="J242" i="2"/>
  <c r="M257" i="2"/>
  <c r="E577" i="2"/>
  <c r="E465" i="2"/>
  <c r="E104" i="2"/>
  <c r="B521" i="2"/>
  <c r="I245" i="2"/>
  <c r="C235" i="2"/>
  <c r="C461" i="2"/>
  <c r="I327" i="2"/>
  <c r="M338" i="2"/>
  <c r="G140" i="2"/>
  <c r="K440" i="2"/>
  <c r="M117" i="2"/>
  <c r="H224" i="2"/>
  <c r="F519" i="2"/>
  <c r="C352" i="2"/>
  <c r="J43" i="2"/>
  <c r="G475" i="2"/>
  <c r="C334" i="2"/>
  <c r="G368" i="2"/>
  <c r="F398" i="2"/>
  <c r="I61" i="2"/>
  <c r="F602" i="2"/>
  <c r="F364" i="2"/>
  <c r="B408" i="2"/>
  <c r="J299" i="2"/>
  <c r="C563" i="2"/>
  <c r="K253" i="2"/>
  <c r="C449" i="2"/>
  <c r="G554" i="2"/>
  <c r="C423" i="2"/>
  <c r="E305" i="2"/>
  <c r="M207" i="2"/>
  <c r="F153" i="2"/>
  <c r="J184" i="2"/>
  <c r="F66" i="2"/>
  <c r="B285" i="2"/>
  <c r="E155" i="2"/>
  <c r="K483" i="2"/>
  <c r="E517" i="2"/>
  <c r="J381" i="2"/>
  <c r="B28" i="2"/>
  <c r="K196" i="2"/>
  <c r="C131" i="2"/>
  <c r="B580" i="2"/>
  <c r="E199" i="2"/>
  <c r="C178" i="2"/>
  <c r="F596" i="2"/>
  <c r="I535" i="2"/>
  <c r="B511" i="2"/>
  <c r="I482" i="2"/>
  <c r="L403" i="2"/>
  <c r="E267" i="2"/>
  <c r="E457" i="2"/>
  <c r="J581" i="2"/>
  <c r="G204" i="2"/>
  <c r="I16" i="2"/>
  <c r="C198" i="2"/>
  <c r="F159" i="2"/>
  <c r="K539" i="2"/>
  <c r="I315" i="2"/>
  <c r="B82" i="2"/>
  <c r="J50" i="2"/>
  <c r="C369" i="2"/>
  <c r="M102" i="2"/>
  <c r="J387" i="2"/>
  <c r="B355" i="2"/>
  <c r="J506" i="2"/>
  <c r="F50" i="2"/>
  <c r="I104" i="2"/>
  <c r="E602" i="2"/>
  <c r="C22" i="2"/>
  <c r="I434" i="2"/>
  <c r="I225" i="2"/>
  <c r="I241" i="2"/>
  <c r="B217" i="2"/>
  <c r="F54" i="2"/>
  <c r="K435" i="2"/>
  <c r="E581" i="2"/>
  <c r="C389" i="2"/>
  <c r="I318" i="2"/>
  <c r="G287" i="2"/>
  <c r="B166" i="2"/>
  <c r="C76" i="2"/>
  <c r="E343" i="2"/>
  <c r="C415" i="2"/>
  <c r="C19" i="2"/>
  <c r="B558" i="2"/>
  <c r="F424" i="2"/>
  <c r="I511" i="2"/>
  <c r="E462" i="2"/>
  <c r="K509" i="2"/>
  <c r="K160" i="2"/>
  <c r="B391" i="2"/>
  <c r="K584" i="2"/>
  <c r="L215" i="2"/>
  <c r="F463" i="2"/>
  <c r="C149" i="2"/>
  <c r="J277" i="2"/>
  <c r="I78" i="2"/>
  <c r="M97" i="2"/>
  <c r="J476" i="2"/>
  <c r="M270" i="2"/>
  <c r="H151" i="2"/>
  <c r="L441" i="2"/>
  <c r="L480" i="2"/>
  <c r="F370" i="2"/>
  <c r="E541" i="2"/>
  <c r="F331" i="2"/>
  <c r="C484" i="2"/>
  <c r="C322" i="2"/>
  <c r="B351" i="2"/>
  <c r="C159" i="2"/>
  <c r="G98" i="2"/>
  <c r="J193" i="2"/>
  <c r="M600" i="2"/>
  <c r="B305" i="2"/>
  <c r="I162" i="2"/>
  <c r="E278" i="2"/>
  <c r="C351" i="2"/>
  <c r="B306" i="2"/>
  <c r="C105" i="2"/>
  <c r="E236" i="2"/>
  <c r="J85" i="2"/>
  <c r="H389" i="2"/>
  <c r="E561" i="2"/>
  <c r="C456" i="2"/>
  <c r="K562" i="2"/>
  <c r="I325" i="2"/>
  <c r="J349" i="2"/>
  <c r="J438" i="2"/>
  <c r="C466" i="2"/>
  <c r="E186" i="2"/>
  <c r="I321" i="2"/>
  <c r="E543" i="2"/>
  <c r="I350" i="2"/>
  <c r="J485" i="2"/>
  <c r="K490" i="2"/>
  <c r="H508" i="2"/>
  <c r="B506" i="2"/>
  <c r="B266" i="2"/>
  <c r="E45" i="2"/>
  <c r="F317" i="2"/>
  <c r="E55" i="2"/>
  <c r="F603" i="2"/>
  <c r="F133" i="2"/>
  <c r="B224" i="2"/>
  <c r="L294" i="2"/>
  <c r="G137" i="2"/>
  <c r="L334" i="2"/>
  <c r="B530" i="2"/>
  <c r="J210" i="2"/>
  <c r="H112" i="2"/>
  <c r="G174" i="2"/>
  <c r="C471" i="2"/>
  <c r="F505" i="2"/>
  <c r="E165" i="2"/>
  <c r="G36" i="2"/>
  <c r="I89" i="2"/>
  <c r="C411" i="2"/>
  <c r="B94" i="2"/>
  <c r="E600" i="2"/>
  <c r="E558" i="2"/>
  <c r="B38" i="2"/>
  <c r="K349" i="2"/>
  <c r="C326" i="2"/>
  <c r="J34" i="2"/>
  <c r="J179" i="2"/>
  <c r="J481" i="2"/>
  <c r="B240" i="2"/>
  <c r="I53" i="2"/>
  <c r="B357" i="2"/>
  <c r="F116" i="2"/>
  <c r="I264" i="2"/>
  <c r="F408" i="2"/>
  <c r="E88" i="2"/>
  <c r="J406" i="2"/>
  <c r="K559" i="2"/>
  <c r="B569" i="2"/>
  <c r="I442" i="2"/>
  <c r="I424" i="2"/>
  <c r="J164" i="2"/>
  <c r="E177" i="2"/>
  <c r="I470" i="2"/>
  <c r="C208" i="2"/>
  <c r="J141" i="2"/>
  <c r="J120" i="2"/>
  <c r="B66" i="2"/>
  <c r="F503" i="2"/>
  <c r="I410" i="2"/>
  <c r="L569" i="2"/>
  <c r="K294" i="2"/>
  <c r="I608" i="2"/>
  <c r="M488" i="2"/>
  <c r="K265" i="2"/>
  <c r="J19" i="2"/>
  <c r="J442" i="2"/>
  <c r="M363" i="2"/>
  <c r="M65" i="2"/>
  <c r="K315" i="2"/>
  <c r="C87" i="2"/>
  <c r="C585" i="2"/>
  <c r="C128" i="2"/>
  <c r="J329" i="2"/>
  <c r="J84" i="2"/>
  <c r="E141" i="2"/>
  <c r="B301" i="2"/>
  <c r="E76" i="2"/>
  <c r="C383" i="2"/>
  <c r="I125" i="2"/>
  <c r="K284" i="2"/>
  <c r="B574" i="2"/>
  <c r="C296" i="2"/>
  <c r="H247" i="2"/>
  <c r="I514" i="2"/>
  <c r="B370" i="2"/>
  <c r="B550" i="2"/>
  <c r="B72" i="2"/>
  <c r="B189" i="2"/>
  <c r="G521" i="2"/>
  <c r="K457" i="2"/>
  <c r="K380" i="2"/>
  <c r="J51" i="2"/>
  <c r="F190" i="2"/>
  <c r="C398" i="2"/>
  <c r="I75" i="2"/>
  <c r="I309" i="2"/>
  <c r="F525" i="2"/>
  <c r="K515" i="2"/>
  <c r="H252" i="2"/>
  <c r="E290" i="2"/>
  <c r="F600" i="2"/>
  <c r="K491" i="2"/>
  <c r="C551" i="2"/>
  <c r="F405" i="2"/>
  <c r="B292" i="2"/>
  <c r="C401" i="2"/>
  <c r="F590" i="2"/>
  <c r="C534" i="2"/>
  <c r="F14" i="2"/>
  <c r="E211" i="2"/>
  <c r="C143" i="2"/>
  <c r="F98" i="2"/>
  <c r="B272" i="2"/>
  <c r="F197" i="2"/>
  <c r="K21" i="2"/>
  <c r="F147" i="2"/>
  <c r="B260" i="2"/>
  <c r="I538" i="2"/>
  <c r="F554" i="2"/>
  <c r="J22" i="2"/>
  <c r="C221" i="2"/>
  <c r="B76" i="2"/>
  <c r="B606" i="2"/>
  <c r="F604" i="2"/>
  <c r="E532" i="2"/>
  <c r="B127" i="2"/>
  <c r="C243" i="2"/>
  <c r="E72" i="2"/>
  <c r="H356" i="2"/>
  <c r="C306" i="2"/>
  <c r="G295" i="2"/>
  <c r="C54" i="2"/>
  <c r="J353" i="2"/>
  <c r="M120" i="2"/>
  <c r="L479" i="2"/>
  <c r="B25" i="2"/>
  <c r="B597" i="2"/>
  <c r="M64" i="2"/>
  <c r="I257" i="2"/>
  <c r="J66" i="2"/>
  <c r="K114" i="2"/>
  <c r="H78" i="2"/>
  <c r="M570" i="2"/>
  <c r="M455" i="2"/>
  <c r="I179" i="2"/>
  <c r="I216" i="2"/>
  <c r="L485" i="2"/>
  <c r="B264" i="2"/>
  <c r="L377" i="2"/>
  <c r="B205" i="2"/>
  <c r="K396" i="2"/>
  <c r="M305" i="2"/>
  <c r="B283" i="2"/>
  <c r="K433" i="2"/>
  <c r="I559" i="2"/>
  <c r="L230" i="2"/>
  <c r="G304" i="2"/>
  <c r="B279" i="2"/>
  <c r="J46" i="2"/>
  <c r="I423" i="2"/>
  <c r="M21" i="2"/>
  <c r="K520" i="2"/>
  <c r="I422" i="2"/>
  <c r="J287" i="2"/>
  <c r="L568" i="2"/>
  <c r="L570" i="2"/>
  <c r="K291" i="2"/>
  <c r="L525" i="2"/>
  <c r="J365" i="2"/>
  <c r="L279" i="2"/>
  <c r="I197" i="2"/>
  <c r="K137" i="2"/>
  <c r="L308" i="2"/>
  <c r="K93" i="2"/>
  <c r="J152" i="2"/>
  <c r="M345" i="2"/>
  <c r="I242" i="2"/>
  <c r="K54" i="2"/>
  <c r="G149" i="2"/>
  <c r="E537" i="2"/>
  <c r="K222" i="2"/>
  <c r="K132" i="2"/>
  <c r="K127" i="2"/>
  <c r="K544" i="2"/>
  <c r="M71" i="2"/>
  <c r="B409" i="2"/>
  <c r="J190" i="2"/>
  <c r="I490" i="2"/>
  <c r="K391" i="2"/>
  <c r="J536" i="2"/>
  <c r="G335" i="2"/>
  <c r="C70" i="2"/>
  <c r="C279" i="2"/>
  <c r="K472" i="2"/>
  <c r="C345" i="2"/>
  <c r="B136" i="2"/>
  <c r="M94" i="2"/>
  <c r="B70" i="2"/>
  <c r="K65" i="2"/>
  <c r="B600" i="2"/>
  <c r="L354" i="2"/>
  <c r="K173" i="2"/>
  <c r="L326" i="2"/>
  <c r="K241" i="2"/>
  <c r="M214" i="2"/>
  <c r="J140" i="2"/>
  <c r="M182" i="2"/>
  <c r="K413" i="2"/>
  <c r="C320" i="2"/>
  <c r="B338" i="2"/>
  <c r="I199" i="2"/>
  <c r="J270" i="2"/>
  <c r="G332" i="2"/>
  <c r="J216" i="2"/>
  <c r="I486" i="2"/>
  <c r="K418" i="2"/>
  <c r="E338" i="2"/>
  <c r="J354" i="2"/>
  <c r="K459" i="2"/>
  <c r="K390" i="2"/>
  <c r="L159" i="2"/>
  <c r="J563" i="2"/>
  <c r="K426" i="2"/>
  <c r="J524" i="2"/>
  <c r="L337" i="2"/>
  <c r="B90" i="2"/>
  <c r="J88" i="2"/>
  <c r="K231" i="2"/>
  <c r="E31" i="2"/>
  <c r="I275" i="2"/>
  <c r="I294" i="2"/>
  <c r="J103" i="2"/>
  <c r="C75" i="2"/>
  <c r="I212" i="2"/>
  <c r="K353" i="2"/>
  <c r="B474" i="2"/>
  <c r="H53" i="2"/>
  <c r="M280" i="2"/>
  <c r="I366" i="2"/>
  <c r="J106" i="2"/>
  <c r="M583" i="2"/>
  <c r="I96" i="2"/>
  <c r="I171" i="2"/>
  <c r="L51" i="2"/>
  <c r="I555" i="2"/>
  <c r="K247" i="2"/>
  <c r="J339" i="2"/>
  <c r="G309" i="2"/>
  <c r="K547" i="2"/>
  <c r="G378" i="2"/>
  <c r="I186" i="2"/>
  <c r="I222" i="2"/>
  <c r="I438" i="2"/>
  <c r="K47" i="2"/>
  <c r="J110" i="2"/>
  <c r="E514" i="2"/>
  <c r="G223" i="2"/>
  <c r="H190" i="2"/>
  <c r="F383" i="2"/>
  <c r="I348" i="2"/>
  <c r="K63" i="2"/>
  <c r="J348" i="2"/>
  <c r="J458" i="2"/>
  <c r="B353" i="2"/>
  <c r="E270" i="2"/>
  <c r="K99" i="2"/>
  <c r="G75" i="2"/>
  <c r="L241" i="2"/>
  <c r="K204" i="2"/>
  <c r="J263" i="2"/>
  <c r="H443" i="2"/>
  <c r="G258" i="2"/>
  <c r="I22" i="2"/>
  <c r="M210" i="2"/>
  <c r="K85" i="2"/>
  <c r="M129" i="2"/>
  <c r="B595" i="2"/>
  <c r="I394" i="2"/>
  <c r="M424" i="2"/>
  <c r="J528" i="2"/>
  <c r="C191" i="2"/>
  <c r="H273" i="2"/>
  <c r="F155" i="2"/>
  <c r="J176" i="2"/>
  <c r="I236" i="2"/>
  <c r="G121" i="2"/>
  <c r="K277" i="2"/>
  <c r="B37" i="2"/>
  <c r="C217" i="2"/>
  <c r="E490" i="2"/>
  <c r="F366" i="2"/>
  <c r="I398" i="2"/>
  <c r="I503" i="2"/>
  <c r="B496" i="2"/>
  <c r="E162" i="2"/>
  <c r="E421" i="2"/>
  <c r="F413" i="2"/>
  <c r="L574" i="2"/>
  <c r="C84" i="2"/>
  <c r="M510" i="2"/>
  <c r="C205" i="2"/>
  <c r="B445" i="2"/>
  <c r="J180" i="2"/>
  <c r="B177" i="2"/>
  <c r="J410" i="2"/>
  <c r="E387" i="2"/>
  <c r="F412" i="2"/>
  <c r="C492" i="2"/>
  <c r="J168" i="2"/>
  <c r="E87" i="2"/>
  <c r="E535" i="2"/>
  <c r="K288" i="2"/>
  <c r="F371" i="2"/>
  <c r="E259" i="2"/>
  <c r="M500" i="2"/>
  <c r="B88" i="2"/>
  <c r="F173" i="2"/>
  <c r="E100" i="2"/>
  <c r="I124" i="2"/>
  <c r="F438" i="2"/>
  <c r="E468" i="2"/>
  <c r="E427" i="2"/>
  <c r="B591" i="2"/>
  <c r="J132" i="2"/>
  <c r="C192" i="2"/>
  <c r="E441" i="2"/>
  <c r="H459" i="2"/>
  <c r="J417" i="2"/>
  <c r="E401" i="2"/>
  <c r="F249" i="2"/>
  <c r="F225" i="2"/>
  <c r="F130" i="2"/>
  <c r="C433" i="2"/>
  <c r="B315" i="2"/>
  <c r="E584" i="2"/>
  <c r="J364" i="2"/>
  <c r="F252" i="2"/>
  <c r="F504" i="2"/>
  <c r="J559" i="2"/>
  <c r="K436" i="2"/>
  <c r="F464" i="2"/>
  <c r="I303" i="2"/>
  <c r="E550" i="2"/>
  <c r="B312" i="2"/>
  <c r="C332" i="2"/>
  <c r="F605" i="2"/>
  <c r="C406" i="2"/>
  <c r="B190" i="2"/>
  <c r="F291" i="2"/>
  <c r="C263" i="2"/>
  <c r="G476" i="2"/>
  <c r="E75" i="2"/>
  <c r="L447" i="2"/>
  <c r="J608" i="2"/>
  <c r="B223" i="2"/>
  <c r="G385" i="2"/>
  <c r="C166" i="2"/>
  <c r="M454" i="2"/>
  <c r="H321" i="2"/>
  <c r="G129" i="2"/>
  <c r="G609" i="2"/>
  <c r="I373" i="2"/>
  <c r="C281" i="2"/>
  <c r="F74" i="2"/>
  <c r="E203" i="2"/>
  <c r="K556" i="2"/>
  <c r="K305" i="2"/>
  <c r="F280" i="2"/>
  <c r="F36" i="2"/>
  <c r="B267" i="2"/>
  <c r="F447" i="2"/>
  <c r="B585" i="2"/>
  <c r="B458" i="2"/>
  <c r="E504" i="2"/>
  <c r="I219" i="2"/>
  <c r="L361" i="2"/>
  <c r="E248" i="2"/>
  <c r="K375" i="2"/>
  <c r="J129" i="2"/>
  <c r="E134" i="2"/>
  <c r="C457" i="2"/>
  <c r="L242" i="2"/>
  <c r="E330" i="2"/>
  <c r="L390" i="2"/>
  <c r="B371" i="2"/>
  <c r="M156" i="2"/>
  <c r="B143" i="2"/>
  <c r="B73" i="2"/>
  <c r="J492" i="2"/>
  <c r="F124" i="2"/>
  <c r="F162" i="2"/>
  <c r="L221" i="2"/>
  <c r="E126" i="2"/>
  <c r="B346" i="2"/>
  <c r="K217" i="2"/>
  <c r="F91" i="2"/>
  <c r="B388" i="2"/>
  <c r="H195" i="2"/>
  <c r="I355" i="2"/>
  <c r="E239" i="2"/>
  <c r="B187" i="2"/>
  <c r="I330" i="2"/>
  <c r="E147" i="2"/>
  <c r="K224" i="2"/>
  <c r="F351" i="2"/>
  <c r="C558" i="2"/>
  <c r="B604" i="2"/>
  <c r="C397" i="2"/>
  <c r="G522" i="2"/>
  <c r="C476" i="2"/>
  <c r="F411" i="2"/>
  <c r="E157" i="2"/>
  <c r="C465" i="2"/>
  <c r="E557" i="2"/>
  <c r="I251" i="2"/>
  <c r="J292" i="2"/>
  <c r="F217" i="2"/>
  <c r="I376" i="2"/>
  <c r="B492" i="2"/>
  <c r="F131" i="2"/>
  <c r="E115" i="2"/>
  <c r="C575" i="2"/>
  <c r="F222" i="2"/>
  <c r="B121" i="2"/>
  <c r="L526" i="2"/>
  <c r="J395" i="2"/>
  <c r="M543" i="2"/>
  <c r="F296" i="2"/>
  <c r="F428" i="2"/>
  <c r="H14" i="2"/>
  <c r="K112" i="2"/>
  <c r="B56" i="2"/>
  <c r="M55" i="2"/>
  <c r="M486" i="2"/>
  <c r="G465" i="2"/>
  <c r="L561" i="2"/>
  <c r="H458" i="2"/>
  <c r="K521" i="2"/>
  <c r="E495" i="2"/>
  <c r="K452" i="2"/>
  <c r="J20" i="2"/>
  <c r="B45" i="2"/>
  <c r="G577" i="2"/>
  <c r="C120" i="2"/>
  <c r="E599" i="2"/>
  <c r="J257" i="2"/>
  <c r="I18" i="2"/>
  <c r="B561" i="2"/>
  <c r="C560" i="2"/>
  <c r="K251" i="2"/>
  <c r="C459" i="2"/>
  <c r="C364" i="2"/>
  <c r="J119" i="2"/>
  <c r="E522" i="2"/>
  <c r="K558" i="2"/>
  <c r="G116" i="2"/>
  <c r="F142" i="2"/>
  <c r="F592" i="2"/>
  <c r="M344" i="2"/>
  <c r="I178" i="2"/>
  <c r="E63" i="2"/>
  <c r="I449" i="2"/>
  <c r="B186" i="2"/>
  <c r="K235" i="2"/>
  <c r="I267" i="2"/>
  <c r="C146" i="2"/>
  <c r="C377" i="2"/>
  <c r="I248" i="2"/>
  <c r="J13" i="2"/>
  <c r="H574" i="2"/>
  <c r="J213" i="2"/>
  <c r="J53" i="2"/>
  <c r="J436" i="2"/>
  <c r="B432" i="2"/>
  <c r="I548" i="2"/>
  <c r="J510" i="2"/>
  <c r="I283" i="2"/>
  <c r="B480" i="2"/>
  <c r="E321" i="2"/>
  <c r="B372" i="2"/>
  <c r="E452" i="2"/>
  <c r="M528" i="2"/>
  <c r="J49" i="2"/>
  <c r="F166" i="2"/>
  <c r="E113" i="2"/>
  <c r="F471" i="2"/>
  <c r="B15" i="2"/>
  <c r="I52" i="2"/>
  <c r="C153" i="2"/>
  <c r="B427" i="2"/>
  <c r="K602" i="2"/>
  <c r="E81" i="2"/>
  <c r="F606" i="2"/>
  <c r="F302" i="2"/>
  <c r="E329" i="2"/>
  <c r="E38" i="2"/>
  <c r="I273" i="2"/>
  <c r="B332" i="2"/>
  <c r="C95" i="2"/>
  <c r="F78" i="2"/>
  <c r="B227" i="2"/>
  <c r="E320" i="2"/>
  <c r="F401" i="2"/>
  <c r="L384" i="2"/>
  <c r="I211" i="2"/>
  <c r="I545" i="2"/>
  <c r="G437" i="2"/>
  <c r="L111" i="2"/>
  <c r="M238" i="2"/>
  <c r="B529" i="2"/>
  <c r="L528" i="2"/>
  <c r="K76" i="2"/>
  <c r="C400" i="2"/>
  <c r="B214" i="2"/>
  <c r="C519" i="2"/>
  <c r="C39" i="2"/>
  <c r="K156" i="2"/>
  <c r="J486" i="2"/>
  <c r="E300" i="2"/>
  <c r="E565" i="2"/>
  <c r="J271" i="2"/>
  <c r="I360" i="2"/>
  <c r="E48" i="2"/>
  <c r="B350" i="2"/>
  <c r="I529" i="2"/>
  <c r="H241" i="2"/>
  <c r="E331" i="2"/>
  <c r="J264" i="2"/>
  <c r="I329" i="2"/>
  <c r="G200" i="2"/>
  <c r="E82" i="2"/>
  <c r="I364" i="2"/>
  <c r="E513" i="2"/>
  <c r="K507" i="2"/>
  <c r="M40" i="2"/>
  <c r="F381" i="2"/>
  <c r="H323" i="2"/>
  <c r="G523" i="2"/>
  <c r="H183" i="2"/>
  <c r="K94" i="2"/>
  <c r="I436" i="2"/>
  <c r="J298" i="2"/>
  <c r="I584" i="2"/>
  <c r="H256" i="2"/>
  <c r="K382" i="2"/>
  <c r="B259" i="2"/>
  <c r="M423" i="2"/>
  <c r="C529" i="2"/>
  <c r="L463" i="2"/>
  <c r="K44" i="2"/>
  <c r="M505" i="2"/>
  <c r="M277" i="2"/>
  <c r="E68" i="2"/>
  <c r="F376" i="2"/>
  <c r="F172" i="2"/>
  <c r="L584" i="2"/>
  <c r="B251" i="2"/>
  <c r="I505" i="2"/>
  <c r="F161" i="2"/>
  <c r="I239" i="2"/>
  <c r="L282" i="2"/>
  <c r="E589" i="2"/>
  <c r="C89" i="2"/>
  <c r="E241" i="2"/>
  <c r="F422" i="2"/>
  <c r="E242" i="2"/>
  <c r="K357" i="2"/>
  <c r="E551" i="2"/>
  <c r="B441" i="2"/>
  <c r="E342" i="2"/>
  <c r="B412" i="2"/>
  <c r="E390" i="2"/>
  <c r="F321" i="2"/>
  <c r="F569" i="2"/>
  <c r="F26" i="2"/>
  <c r="B141" i="2"/>
  <c r="B446" i="2"/>
  <c r="J278" i="2"/>
  <c r="I397" i="2"/>
  <c r="F308" i="2"/>
  <c r="E472" i="2"/>
  <c r="C138" i="2"/>
  <c r="E194" i="2"/>
  <c r="I331" i="2"/>
  <c r="L263" i="2"/>
  <c r="B572" i="2"/>
  <c r="J340" i="2"/>
  <c r="L29" i="2"/>
  <c r="J527" i="2"/>
  <c r="G18" i="2"/>
  <c r="L373" i="2"/>
  <c r="B465" i="2"/>
  <c r="F426" i="2"/>
  <c r="C265" i="2"/>
  <c r="F272" i="2"/>
  <c r="K72" i="2"/>
  <c r="L136" i="2"/>
  <c r="L320" i="2"/>
  <c r="E125" i="2"/>
  <c r="E594" i="2"/>
  <c r="H104" i="2"/>
  <c r="C323" i="2"/>
  <c r="I567" i="2"/>
  <c r="I542" i="2"/>
  <c r="E488" i="2"/>
  <c r="B171" i="2"/>
  <c r="I345" i="2"/>
  <c r="I428" i="2"/>
  <c r="E434" i="2"/>
  <c r="B237" i="2"/>
  <c r="F43" i="2"/>
  <c r="H336" i="2"/>
  <c r="B159" i="2"/>
  <c r="K595" i="2"/>
  <c r="F508" i="2"/>
  <c r="C130" i="2"/>
  <c r="C47" i="2"/>
  <c r="C308" i="2"/>
  <c r="L466" i="2"/>
  <c r="M239" i="2"/>
  <c r="B365" i="2"/>
  <c r="B321" i="2"/>
  <c r="K445" i="2"/>
  <c r="C328" i="2"/>
  <c r="L207" i="2"/>
  <c r="M39" i="2"/>
  <c r="E13" i="2"/>
  <c r="E47" i="2"/>
  <c r="F274" i="2"/>
  <c r="I427" i="2"/>
  <c r="J142" i="2"/>
  <c r="J451" i="2"/>
  <c r="B457" i="2"/>
  <c r="F470" i="2"/>
  <c r="K387" i="2"/>
  <c r="I206" i="2"/>
  <c r="F548" i="2"/>
  <c r="F333" i="2"/>
  <c r="B548" i="2"/>
  <c r="K607" i="2"/>
  <c r="J325" i="2"/>
  <c r="I455" i="2"/>
  <c r="C68" i="2"/>
  <c r="F207" i="2"/>
  <c r="B387" i="2"/>
  <c r="E361" i="2"/>
  <c r="K581" i="2"/>
  <c r="E419" i="2"/>
  <c r="F473" i="2"/>
  <c r="I40" i="2"/>
  <c r="K166" i="2"/>
  <c r="C135" i="2"/>
  <c r="C502" i="2"/>
  <c r="B544" i="2"/>
  <c r="I532" i="2"/>
  <c r="I568" i="2"/>
  <c r="I448" i="2"/>
  <c r="K30" i="2"/>
  <c r="B309" i="2"/>
  <c r="L448" i="2"/>
  <c r="C99" i="2"/>
  <c r="K286" i="2"/>
  <c r="K605" i="2"/>
  <c r="M225" i="2"/>
  <c r="L506" i="2"/>
  <c r="I421" i="2"/>
  <c r="M15" i="2"/>
  <c r="M577" i="2"/>
  <c r="J273" i="2"/>
  <c r="L428" i="2"/>
  <c r="J203" i="2"/>
  <c r="I349" i="2"/>
  <c r="F363" i="2"/>
  <c r="J592" i="2"/>
  <c r="I109" i="2"/>
  <c r="K25" i="2"/>
  <c r="E178" i="2"/>
  <c r="K134" i="2"/>
  <c r="J568" i="2"/>
  <c r="K341" i="2"/>
  <c r="J509" i="2"/>
  <c r="M142" i="2"/>
  <c r="K525" i="2"/>
  <c r="E197" i="2"/>
  <c r="H387" i="2"/>
  <c r="C244" i="2"/>
  <c r="K56" i="2"/>
  <c r="C470" i="2"/>
  <c r="B536" i="2"/>
  <c r="J386" i="2"/>
  <c r="L248" i="2"/>
  <c r="K178" i="2"/>
  <c r="F352" i="2"/>
  <c r="B62" i="2"/>
  <c r="E127" i="2"/>
  <c r="G49" i="2"/>
  <c r="J475" i="2"/>
  <c r="B132" i="2"/>
  <c r="B74" i="2"/>
  <c r="B598" i="2"/>
  <c r="C570" i="2"/>
  <c r="F42" i="2"/>
  <c r="I342" i="2"/>
  <c r="I227" i="2"/>
  <c r="K480" i="2"/>
  <c r="J491" i="2"/>
  <c r="C67" i="2"/>
  <c r="J205" i="2"/>
  <c r="J62" i="2"/>
  <c r="F165" i="2"/>
  <c r="F135" i="2"/>
  <c r="B435" i="2"/>
  <c r="I561" i="2"/>
  <c r="J165" i="2"/>
  <c r="I370" i="2"/>
  <c r="K573" i="2"/>
  <c r="B369" i="2"/>
  <c r="B32" i="2"/>
  <c r="E273" i="2"/>
  <c r="L271" i="2"/>
  <c r="I369" i="2"/>
  <c r="J382" i="2"/>
  <c r="K193" i="2"/>
  <c r="E129" i="2"/>
  <c r="F240" i="2"/>
  <c r="J163" i="2"/>
  <c r="I469" i="2"/>
  <c r="K245" i="2"/>
  <c r="I140" i="2"/>
  <c r="C498" i="2"/>
  <c r="E442" i="2"/>
  <c r="L376" i="2"/>
  <c r="L330" i="2"/>
  <c r="E222" i="2"/>
  <c r="L329" i="2"/>
  <c r="M260" i="2"/>
  <c r="L542" i="2"/>
  <c r="H198" i="2"/>
  <c r="L231" i="2"/>
  <c r="L175" i="2"/>
  <c r="F230" i="2"/>
  <c r="C495" i="2"/>
  <c r="K347" i="2"/>
  <c r="K149" i="2"/>
  <c r="I522" i="2"/>
  <c r="L299" i="2"/>
  <c r="E37" i="2"/>
  <c r="E283" i="2"/>
  <c r="I433" i="2"/>
  <c r="F271" i="2"/>
  <c r="E103" i="2"/>
  <c r="J125" i="2"/>
  <c r="E404" i="2"/>
  <c r="F485" i="2"/>
  <c r="G343" i="2"/>
  <c r="L273" i="2"/>
  <c r="L94" i="2"/>
  <c r="J356" i="2"/>
  <c r="F40" i="2"/>
  <c r="B522" i="2"/>
  <c r="G373" i="2"/>
  <c r="L609" i="2"/>
  <c r="J342" i="2"/>
  <c r="B101" i="2"/>
  <c r="I170" i="2"/>
  <c r="C155" i="2"/>
  <c r="G444" i="2"/>
  <c r="F511" i="2"/>
  <c r="F13" i="2"/>
  <c r="E77" i="2"/>
  <c r="M162" i="2"/>
  <c r="J123" i="2"/>
  <c r="J326" i="2"/>
  <c r="F90" i="2"/>
  <c r="F392" i="2"/>
  <c r="I261" i="2"/>
  <c r="B583" i="2"/>
  <c r="H482" i="2"/>
  <c r="K527" i="2"/>
  <c r="E243" i="2"/>
  <c r="I430" i="2"/>
  <c r="L156" i="2"/>
  <c r="C272" i="2"/>
  <c r="I512" i="2"/>
  <c r="F326" i="2"/>
  <c r="B300" i="2"/>
  <c r="E333" i="2"/>
  <c r="C592" i="2"/>
  <c r="B443" i="2"/>
  <c r="J305" i="2"/>
  <c r="C316" i="2"/>
  <c r="C56" i="2"/>
  <c r="B126" i="2"/>
  <c r="B455" i="2"/>
  <c r="I60" i="2"/>
  <c r="C587" i="2"/>
  <c r="B460" i="2"/>
  <c r="C541" i="2"/>
  <c r="L14" i="2"/>
  <c r="J306" i="2"/>
  <c r="C496" i="2"/>
  <c r="E17" i="2"/>
  <c r="M604" i="2"/>
  <c r="G99" i="2"/>
  <c r="J599" i="2"/>
  <c r="B414" i="2"/>
  <c r="E480" i="2"/>
  <c r="F350" i="2"/>
  <c r="E210" i="2"/>
  <c r="K81" i="2"/>
  <c r="M321" i="2"/>
  <c r="H597" i="2"/>
  <c r="K423" i="2"/>
  <c r="K394" i="2"/>
  <c r="B209" i="2"/>
  <c r="J64" i="2"/>
  <c r="K528" i="2"/>
  <c r="J378" i="2"/>
  <c r="L489" i="2"/>
  <c r="E339" i="2"/>
  <c r="B229" i="2"/>
  <c r="E41" i="2"/>
  <c r="B302" i="2"/>
  <c r="I127" i="2"/>
  <c r="K311" i="2"/>
  <c r="B131" i="2"/>
  <c r="I371" i="2"/>
  <c r="K40" i="2"/>
  <c r="L414" i="2"/>
  <c r="C362" i="2"/>
  <c r="F338" i="2"/>
  <c r="E98" i="2"/>
  <c r="F448" i="2"/>
  <c r="H137" i="2"/>
  <c r="K285" i="2"/>
  <c r="I468" i="2"/>
  <c r="K512" i="2"/>
  <c r="J26" i="2"/>
  <c r="E461" i="2"/>
  <c r="M515" i="2"/>
  <c r="B123" i="2"/>
  <c r="C518" i="2"/>
  <c r="E161" i="2"/>
  <c r="E233" i="2"/>
  <c r="K532" i="2"/>
  <c r="B216" i="2"/>
  <c r="I160" i="2"/>
  <c r="C289" i="2"/>
  <c r="K212" i="2"/>
  <c r="E609" i="2"/>
  <c r="F247" i="2"/>
  <c r="E489" i="2"/>
  <c r="E262" i="2"/>
  <c r="C319" i="2"/>
  <c r="G68" i="2"/>
  <c r="E399" i="2"/>
  <c r="H596" i="2"/>
  <c r="E440" i="2"/>
  <c r="F287" i="2"/>
  <c r="H20" i="2"/>
  <c r="C475" i="2"/>
  <c r="F564" i="2"/>
  <c r="F253" i="2"/>
  <c r="F218" i="2"/>
  <c r="I586" i="2"/>
  <c r="B118" i="2"/>
  <c r="H532" i="2"/>
  <c r="J555" i="2"/>
  <c r="F80" i="2"/>
  <c r="E545" i="2"/>
  <c r="E553" i="2"/>
  <c r="E66" i="2"/>
  <c r="F277" i="2"/>
  <c r="F25" i="2"/>
  <c r="F149" i="2"/>
  <c r="F293" i="2"/>
  <c r="H44" i="2"/>
  <c r="B532" i="2"/>
  <c r="B430" i="2"/>
  <c r="F310" i="2"/>
  <c r="E391" i="2"/>
  <c r="B310" i="2"/>
  <c r="H220" i="2"/>
  <c r="H404" i="2"/>
  <c r="F137" i="2"/>
  <c r="H468" i="2"/>
  <c r="I205" i="2"/>
  <c r="C125" i="2"/>
  <c r="F445" i="2"/>
  <c r="G52" i="2"/>
  <c r="F457" i="2"/>
  <c r="H436" i="2"/>
  <c r="H164" i="2"/>
  <c r="E185" i="2"/>
  <c r="G20" i="2"/>
  <c r="C162" i="2"/>
  <c r="F469" i="2"/>
  <c r="F89" i="2"/>
  <c r="F288" i="2"/>
  <c r="C184" i="2"/>
  <c r="H444" i="2"/>
  <c r="H60" i="2"/>
  <c r="E266" i="2"/>
  <c r="H284" i="2"/>
  <c r="E518" i="2"/>
  <c r="F539" i="2"/>
  <c r="H84" i="2"/>
  <c r="E256" i="2"/>
  <c r="F187" i="2"/>
  <c r="E598" i="2"/>
  <c r="F292" i="2"/>
  <c r="C26" i="2"/>
  <c r="B249" i="2"/>
  <c r="E592" i="2"/>
  <c r="B212" i="2"/>
  <c r="F481" i="2"/>
  <c r="E184" i="2"/>
  <c r="G60" i="2"/>
  <c r="H236" i="2"/>
  <c r="B110" i="2"/>
  <c r="C499" i="2"/>
  <c r="G76" i="2"/>
  <c r="C126" i="2"/>
  <c r="H484" i="2"/>
  <c r="C173" i="2"/>
  <c r="C317" i="2"/>
  <c r="C305" i="2"/>
  <c r="H156" i="2"/>
  <c r="H300" i="2"/>
  <c r="E260" i="2"/>
  <c r="H420" i="2"/>
  <c r="H228" i="2"/>
  <c r="F32" i="2"/>
  <c r="C188" i="2"/>
  <c r="F49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7BA2A2-A2C8-4F3C-A2A5-8F51B39DA9B4}" keepAlive="1" name="ModelConnection_ExternalData_1" description="Data Model" type="5" refreshedVersion="8" minRefreshableVersion="5" saveData="1">
    <dbPr connection="Data Model Connection" command="DRILLTHROUGH MAXROWS 1000 SELECT FROM [Model] WHERE (([Measures].[Sum of Bill Amount],[Range 3].[Medical Condition].&amp;[Allergies])) RETURN [$Range 3].[Short IDs],[$Range 3].[Patient ID],[$Range 3].[Patient Barcodes],[$Range 3].[Name],[$Range 3].[Date of Birth],[$Range 3].[Ages],[$Range 3].[Classes],[$Range 3].[Boundaries],[$Range 3].[Gender],[$Range 3].[Medical Condition],[$Range 3].[Treatments],[$Range 3].[Doctor's Notes],[$Range 3].[Admit Date],[$Range 3].[Discharge Date],[$Range 3].[Number of Admit Days],[$Range 3].[Discharge Date 2],[$Range 3].[Bill Amount]" commandType="4"/>
    <extLst>
      <ext xmlns:x15="http://schemas.microsoft.com/office/spreadsheetml/2010/11/main" uri="{DE250136-89BD-433C-8126-D09CA5730AF9}">
        <x15:connection id="" model="1"/>
      </ext>
    </extLst>
  </connection>
  <connection id="2" xr16:uid="{09213154-D45E-4BBE-B31B-5F34284734E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00D4F28-7E0E-4D28-B707-EB63925AD987}" name="WorksheetConnection_ID Entry Sheet!$F$14:$F$20" type="102" refreshedVersion="8" minRefreshableVersion="5">
    <extLst>
      <ext xmlns:x15="http://schemas.microsoft.com/office/spreadsheetml/2010/11/main" uri="{DE250136-89BD-433C-8126-D09CA5730AF9}">
        <x15:connection id="Range 4">
          <x15:rangePr sourceName="_xlcn.WorksheetConnection_IDEntrySheetF14F20"/>
        </x15:connection>
      </ext>
    </extLst>
  </connection>
  <connection id="4" xr16:uid="{3AD3BA54-300A-42E1-9343-BC7B8DF06DE6}" name="WorksheetConnection_Main Sheet!$A$1:$F$1002" type="102" refreshedVersion="8" minRefreshableVersion="5">
    <extLst>
      <ext xmlns:x15="http://schemas.microsoft.com/office/spreadsheetml/2010/11/main" uri="{DE250136-89BD-433C-8126-D09CA5730AF9}">
        <x15:connection id="Range 1" autoDelete="1">
          <x15:rangePr sourceName="_xlcn.WorksheetConnection_MainSheetA1F1002"/>
        </x15:connection>
      </ext>
    </extLst>
  </connection>
  <connection id="5" xr16:uid="{4BA84AB4-D0A4-4584-9E36-D3073E74C3B3}" name="WorksheetConnection_Main Sheet!$A:$O" type="102" refreshedVersion="8" minRefreshableVersion="5">
    <extLst>
      <ext xmlns:x15="http://schemas.microsoft.com/office/spreadsheetml/2010/11/main" uri="{DE250136-89BD-433C-8126-D09CA5730AF9}">
        <x15:connection id="Range" autoDelete="1">
          <x15:rangePr sourceName="_xlcn.WorksheetConnection_MainSheetAO"/>
        </x15:connection>
      </ext>
    </extLst>
  </connection>
  <connection id="6" xr16:uid="{066D6A87-DE0C-4E16-BF24-97E3A9D24F5A}" name="WorksheetConnection_Main Sheet!$A:$Q" type="102" refreshedVersion="8" minRefreshableVersion="5">
    <extLst>
      <ext xmlns:x15="http://schemas.microsoft.com/office/spreadsheetml/2010/11/main" uri="{DE250136-89BD-433C-8126-D09CA5730AF9}">
        <x15:connection id="Range 3" autoDelete="1">
          <x15:rangePr sourceName="_xlcn.WorksheetConnection_MainSheetAQ"/>
        </x15:connection>
      </ext>
    </extLst>
  </connection>
  <connection id="7" xr16:uid="{1906C108-8F6A-497E-B79E-C89237ED6864}" name="WorksheetConnection_Main Sheet!$E:$J" type="102" refreshedVersion="8" minRefreshableVersion="5">
    <extLst>
      <ext xmlns:x15="http://schemas.microsoft.com/office/spreadsheetml/2010/11/main" uri="{DE250136-89BD-433C-8126-D09CA5730AF9}">
        <x15:connection id="Range 2" autoDelete="1">
          <x15:rangePr sourceName="_xlcn.WorksheetConnection_MainSheetEJ"/>
        </x15:connection>
      </ext>
    </extLst>
  </connection>
</connections>
</file>

<file path=xl/sharedStrings.xml><?xml version="1.0" encoding="utf-8"?>
<sst xmlns="http://schemas.openxmlformats.org/spreadsheetml/2006/main" count="12486" uniqueCount="4117">
  <si>
    <t>Short IDs</t>
  </si>
  <si>
    <t>Patient ID</t>
  </si>
  <si>
    <t>Patient Barcodes</t>
  </si>
  <si>
    <t>Name</t>
  </si>
  <si>
    <t>Date of Birth</t>
  </si>
  <si>
    <t>Gender</t>
  </si>
  <si>
    <t>Medical Condition</t>
  </si>
  <si>
    <t>Treatments</t>
  </si>
  <si>
    <t>Doctor's Notes</t>
  </si>
  <si>
    <t>Admit Date</t>
  </si>
  <si>
    <t>Discharge Date</t>
  </si>
  <si>
    <t>Bill Amount</t>
  </si>
  <si>
    <t>921d93d1-17b8-426f-abae-5b16c7e5cd93</t>
  </si>
  <si>
    <t>Debra Griffith</t>
  </si>
  <si>
    <t>Female</t>
  </si>
  <si>
    <t>Chronic Obstructive Pulmonary Disease</t>
  </si>
  <si>
    <t>Medication</t>
  </si>
  <si>
    <t>Patient requires home oxygen therapy.</t>
  </si>
  <si>
    <t>Monday, July 12, 2021</t>
  </si>
  <si>
    <t>Tuesday, July 13, 2021</t>
  </si>
  <si>
    <t>PKR 14,651</t>
  </si>
  <si>
    <t>c3e70ecd-b794-4e9e-8136-ccf4ff363fe0</t>
  </si>
  <si>
    <t>Robert Ross</t>
  </si>
  <si>
    <t>Migraine</t>
  </si>
  <si>
    <t>Pain Relief Medication</t>
  </si>
  <si>
    <t>Follow-up to assess effectiveness of treatment.</t>
  </si>
  <si>
    <t>Monday, August 9, 2021</t>
  </si>
  <si>
    <t>PKR 719</t>
  </si>
  <si>
    <t>ef85177f-f933-4f60-aefe-6979e35c709a</t>
  </si>
  <si>
    <t>Rachel Perez</t>
  </si>
  <si>
    <t>Urinary Tract Infection</t>
  </si>
  <si>
    <t>Hydration</t>
  </si>
  <si>
    <t>Monitor for any signs of worsening symptoms.</t>
  </si>
  <si>
    <t>Wednesday, July 14, 2021</t>
  </si>
  <si>
    <t>Friday, August 6, 2021</t>
  </si>
  <si>
    <t>PKR 1,765</t>
  </si>
  <si>
    <t>8e36ba50-ebde-4b68-81b9-3cdca0b7eade</t>
  </si>
  <si>
    <t>Michael Williams</t>
  </si>
  <si>
    <t>Male</t>
  </si>
  <si>
    <t>Stroke</t>
  </si>
  <si>
    <t>Physical Therapy</t>
  </si>
  <si>
    <t>Referred to physical therapy for mobility improvement.</t>
  </si>
  <si>
    <t>Thursday, July 15, 2021</t>
  </si>
  <si>
    <t>Thursday, August 5, 2021</t>
  </si>
  <si>
    <t>PKR 21,413</t>
  </si>
  <si>
    <t>422bd94a-41e1-4bdc-96a3-f7570a868df1</t>
  </si>
  <si>
    <t>Christopher Rodriguez</t>
  </si>
  <si>
    <t>Hypertension</t>
  </si>
  <si>
    <t>Lifestyle Changes</t>
  </si>
  <si>
    <t>Patient started on antihypertensive medication.</t>
  </si>
  <si>
    <t>Friday, July 16, 2021</t>
  </si>
  <si>
    <t>Tuesday, July 20, 2021</t>
  </si>
  <si>
    <t>PKR 4,880</t>
  </si>
  <si>
    <t>06a7cef8-73c4-4530-a93a-61e147f13aa0</t>
  </si>
  <si>
    <t>Carrie White</t>
  </si>
  <si>
    <t>Asthma</t>
  </si>
  <si>
    <t>Inhalers</t>
  </si>
  <si>
    <t>Advised to avoid known asthma triggers.</t>
  </si>
  <si>
    <t>PKR 2,691</t>
  </si>
  <si>
    <t>7f425133-f186-41a8-952e-84ed9f6b84cc</t>
  </si>
  <si>
    <t>Emily Velasquez</t>
  </si>
  <si>
    <t>Speech Therapy</t>
  </si>
  <si>
    <t>Speech therapy initiated to address language difficulties.</t>
  </si>
  <si>
    <t>Saturday, July 17, 2021</t>
  </si>
  <si>
    <t>Sunday, August 8, 2021</t>
  </si>
  <si>
    <t>PKR 13,922</t>
  </si>
  <si>
    <t>0ee3999e-d77f-4985-abae-71c1a4f0a003</t>
  </si>
  <si>
    <t>David Jackson</t>
  </si>
  <si>
    <t>Fracture</t>
  </si>
  <si>
    <t>Referred to physical therapy for rehabilitation.</t>
  </si>
  <si>
    <t>PKR 5,717</t>
  </si>
  <si>
    <t>95f8f10d-b073-4c1a-9626-11a4944f486c</t>
  </si>
  <si>
    <t>John Stephens</t>
  </si>
  <si>
    <t>Arthritis</t>
  </si>
  <si>
    <t>Advised on lifestyle modifications to reduce joint pain.</t>
  </si>
  <si>
    <t>Wednesday, July 21, 2021</t>
  </si>
  <si>
    <t>Wednesday, August 4, 2021</t>
  </si>
  <si>
    <t>PKR 2,652</t>
  </si>
  <si>
    <t>b689b4b7-04a2-4620-9940-5010dbd52aac</t>
  </si>
  <si>
    <t>Paul Berg</t>
  </si>
  <si>
    <t>Anxiety</t>
  </si>
  <si>
    <t>Cognitive Behavioral Therapy</t>
  </si>
  <si>
    <t>Prescribed anxiolytic medication for symptom control.</t>
  </si>
  <si>
    <t>Friday, July 23, 2021</t>
  </si>
  <si>
    <t>Sunday, July 25, 2021</t>
  </si>
  <si>
    <t>PKR 3,800</t>
  </si>
  <si>
    <t>88462a18-95ea-4b67-837b-aa171ecead75</t>
  </si>
  <si>
    <t>Cassandra Miller</t>
  </si>
  <si>
    <t>Cancer</t>
  </si>
  <si>
    <t>Chemotherapy</t>
  </si>
  <si>
    <t>Scheduled for radiation therapy next week.</t>
  </si>
  <si>
    <t>Saturday, July 24, 2021</t>
  </si>
  <si>
    <t>PKR 73,896</t>
  </si>
  <si>
    <t>0df01bb8-b9b8-4d91-a5ac-e3e744286d7d</t>
  </si>
  <si>
    <t>Kelly Roberts</t>
  </si>
  <si>
    <t>Common Cold</t>
  </si>
  <si>
    <t>Symptoms should improve within a week.</t>
  </si>
  <si>
    <t>Thursday, July 29, 2021</t>
  </si>
  <si>
    <t>Saturday, August 28, 2021</t>
  </si>
  <si>
    <t>PKR 333</t>
  </si>
  <si>
    <t>2b48635a-eda9-4cdd-9f47-2481a075fa38</t>
  </si>
  <si>
    <t>Robert Johnson</t>
  </si>
  <si>
    <t>Prescribed long-term bronchodilators.</t>
  </si>
  <si>
    <t>Friday, August 13, 2021</t>
  </si>
  <si>
    <t>PKR 18,390</t>
  </si>
  <si>
    <t>faccc8d5-1f7c-4310-9fc5-cd22d38ad475</t>
  </si>
  <si>
    <t>Travis Castillo</t>
  </si>
  <si>
    <t>Diabetes</t>
  </si>
  <si>
    <t>Insulin Therapy</t>
  </si>
  <si>
    <t>Insulin therapy initiated; patient instructed on usage.</t>
  </si>
  <si>
    <t>Friday, July 30, 2021</t>
  </si>
  <si>
    <t>Monday, August 2, 2021</t>
  </si>
  <si>
    <t>PKR 3,338</t>
  </si>
  <si>
    <t>c5e18e48-1ff1-4209-9d65-42c81674b669</t>
  </si>
  <si>
    <t>Christopher Garcia</t>
  </si>
  <si>
    <t>Patient instructed on proper inhaler technique.</t>
  </si>
  <si>
    <t>Saturday, July 31, 2021</t>
  </si>
  <si>
    <t>Sunday, August 15, 2021</t>
  </si>
  <si>
    <t>PKR 1,892</t>
  </si>
  <si>
    <t>84f49173-37b2-473f-9486-2115203bcbf2</t>
  </si>
  <si>
    <t>Deanna Gordon</t>
  </si>
  <si>
    <t>Parkinson's Disease</t>
  </si>
  <si>
    <t>Referred to physical therapy to improve mobility and balance.</t>
  </si>
  <si>
    <t>Sunday, August 1, 2021</t>
  </si>
  <si>
    <t>PKR 7,391</t>
  </si>
  <si>
    <t>07360377-b987-41e6-bb63-e24e5e3d8359</t>
  </si>
  <si>
    <t>Karen Osborne</t>
  </si>
  <si>
    <t>Depression</t>
  </si>
  <si>
    <t>Antidepressants</t>
  </si>
  <si>
    <t>Saturday, August 14, 2021</t>
  </si>
  <si>
    <t>PKR 2,960</t>
  </si>
  <si>
    <t>8d7b3cd7-1ca4-44c8-9970-7fd605dafb07</t>
  </si>
  <si>
    <t>Taylor Myers</t>
  </si>
  <si>
    <t>Radiation Therapy</t>
  </si>
  <si>
    <t>Discussed surgical options and potential outcomes.</t>
  </si>
  <si>
    <t>Tuesday, August 10, 2021</t>
  </si>
  <si>
    <t>PKR 73,517</t>
  </si>
  <si>
    <t>8a31887c-08fe-41d9-8a7d-3f5ac3594335</t>
  </si>
  <si>
    <t>Matthew Bowen</t>
  </si>
  <si>
    <t>Gastroenteritis</t>
  </si>
  <si>
    <t>Rehydration Therapy</t>
  </si>
  <si>
    <t>Prescribed rehydration solution and advised rest.</t>
  </si>
  <si>
    <t>Tuesday, August 31, 2021</t>
  </si>
  <si>
    <t>PKR 1,070</t>
  </si>
  <si>
    <t>65fe8ce2-b452-45b8-8d95-b8047d12c26a</t>
  </si>
  <si>
    <t>Mark Mendez</t>
  </si>
  <si>
    <t>Skin Infection</t>
  </si>
  <si>
    <t>Topical Antibiotics</t>
  </si>
  <si>
    <t>Advised to keep affected area clean and dry.</t>
  </si>
  <si>
    <t>Saturday, August 7, 2021</t>
  </si>
  <si>
    <t>Monday, August 23, 2021</t>
  </si>
  <si>
    <t>PKR 331</t>
  </si>
  <si>
    <t>b1e3fe8e-d947-4dc0-ad4c-8bcc34cd0169</t>
  </si>
  <si>
    <t>Kathleen Cohen</t>
  </si>
  <si>
    <t>COVID-19</t>
  </si>
  <si>
    <t>Antiviral Drugs</t>
  </si>
  <si>
    <t>Monitor for any signs of respiratory failure.</t>
  </si>
  <si>
    <t>Friday, August 27, 2021</t>
  </si>
  <si>
    <t>PKR 15,423</t>
  </si>
  <si>
    <t>b86853e7-b4b0-44f7-a5e4-b735be42da28</t>
  </si>
  <si>
    <t>Stephanie Brown</t>
  </si>
  <si>
    <t>Started on antibiotics to treat infection.</t>
  </si>
  <si>
    <t>Wednesday, August 11, 2021</t>
  </si>
  <si>
    <t>Saturday, September 4, 2021</t>
  </si>
  <si>
    <t>PKR 2,518</t>
  </si>
  <si>
    <t>f476d1eb-b041-46fc-9ef5-bc91cbf5e60d</t>
  </si>
  <si>
    <t>Pamela Mcintosh</t>
  </si>
  <si>
    <t>Antibiotics</t>
  </si>
  <si>
    <t>Advised increased fluid intake.</t>
  </si>
  <si>
    <t>Wednesday, August 25, 2021</t>
  </si>
  <si>
    <t>PKR 1,072</t>
  </si>
  <si>
    <t>a243a3e3-b6e4-480d-94be-d387d70287f4</t>
  </si>
  <si>
    <t>Eric Spencer</t>
  </si>
  <si>
    <t>Rest</t>
  </si>
  <si>
    <t>Thursday, August 12, 2021</t>
  </si>
  <si>
    <t>Thursday, September 2, 2021</t>
  </si>
  <si>
    <t>PKR 191</t>
  </si>
  <si>
    <t>fb27f30f-c615-4d7d-bdc3-5aa4d92f756b</t>
  </si>
  <si>
    <t>Alicia Hobbs</t>
  </si>
  <si>
    <t>Prescribed bronchodilator for immediate relief.</t>
  </si>
  <si>
    <t>PKR 4,506</t>
  </si>
  <si>
    <t>5d4cd120-9b7e-4b1e-b303-7a128aefd9fe</t>
  </si>
  <si>
    <t>Tammy Cook</t>
  </si>
  <si>
    <t>Influenza</t>
  </si>
  <si>
    <t>Advised rest and maintain hydration.</t>
  </si>
  <si>
    <t>Tuesday, August 24, 2021</t>
  </si>
  <si>
    <t>PKR 2,187</t>
  </si>
  <si>
    <t>5b05cf46-21b7-4143-bd56-358c231ccdc7</t>
  </si>
  <si>
    <t>Warren Ball</t>
  </si>
  <si>
    <t>Monitored for signs of stroke recurrence.</t>
  </si>
  <si>
    <t>Wednesday, September 1, 2021</t>
  </si>
  <si>
    <t>PKR 19,838</t>
  </si>
  <si>
    <t>c5f11786-656f-4a2f-938b-64f7b88c4dc1</t>
  </si>
  <si>
    <t>Thomas Perez</t>
  </si>
  <si>
    <t>Sprain</t>
  </si>
  <si>
    <t>Monday, August 16, 2021</t>
  </si>
  <si>
    <t>Wednesday, September 15, 2021</t>
  </si>
  <si>
    <t>PKR 2,543</t>
  </si>
  <si>
    <t>6a97e365-b3bb-40e1-aea0-0ceb5a091c56</t>
  </si>
  <si>
    <t>Krystal Hayes</t>
  </si>
  <si>
    <t>Wednesday, August 18, 2021</t>
  </si>
  <si>
    <t>PKR 2,821</t>
  </si>
  <si>
    <t>f268348a-e7fb-4985-b53e-47018215a80d</t>
  </si>
  <si>
    <t>George Martinez</t>
  </si>
  <si>
    <t>Prescribed topical antibiotics for local infection.</t>
  </si>
  <si>
    <t>Friday, August 20, 2021</t>
  </si>
  <si>
    <t>Monday, August 30, 2021</t>
  </si>
  <si>
    <t>PKR 557</t>
  </si>
  <si>
    <t>f8addd8b-fd12-4c53-a652-6732496395c4</t>
  </si>
  <si>
    <t>Stacy Williams</t>
  </si>
  <si>
    <t>Prescribed medication for immediate pain relief.</t>
  </si>
  <si>
    <t>Saturday, August 21, 2021</t>
  </si>
  <si>
    <t>PKR 1,720</t>
  </si>
  <si>
    <t>d03ee15d-4b2a-4d92-9f99-75df12227db8</t>
  </si>
  <si>
    <t>David Smith</t>
  </si>
  <si>
    <t>Sinusitis</t>
  </si>
  <si>
    <t>Prescribed decongestants to relieve sinus pressure.</t>
  </si>
  <si>
    <t>Friday, September 17, 2021</t>
  </si>
  <si>
    <t>PKR 1,371</t>
  </si>
  <si>
    <t>6db0cb06-f633-4b7c-95df-21b3d3dde459</t>
  </si>
  <si>
    <t>Keith Cox</t>
  </si>
  <si>
    <t>Bronchitis</t>
  </si>
  <si>
    <t>Started on antibiotics for bacterial infection.</t>
  </si>
  <si>
    <t>Saturday, September 18, 2021</t>
  </si>
  <si>
    <t>PKR 2,353</t>
  </si>
  <si>
    <t>87937b87-764c-4fe8-9f84-b710e5c4aa6b</t>
  </si>
  <si>
    <t>Fernando Brown</t>
  </si>
  <si>
    <t>Advised on steam inhalation for symptom relief.</t>
  </si>
  <si>
    <t>PKR 2,822</t>
  </si>
  <si>
    <t>031ac3d0-9f41-4ed1-90be-939ac368dd6c</t>
  </si>
  <si>
    <t>Kenneth Smith</t>
  </si>
  <si>
    <t>Chemotherapy regimen started; patient informed of side effects.</t>
  </si>
  <si>
    <t>Thursday, September 16, 2021</t>
  </si>
  <si>
    <t>PKR 37,508</t>
  </si>
  <si>
    <t>9b3a6e21-8838-49f4-b952-fcaf01428c62</t>
  </si>
  <si>
    <t>Brian Ortega</t>
  </si>
  <si>
    <t>Alzheimer's Disease</t>
  </si>
  <si>
    <t>Referred to cognitive behavioral therapy to improve memory and thinking skills.</t>
  </si>
  <si>
    <t>Monday, September 13, 2021</t>
  </si>
  <si>
    <t>PKR 18,941</t>
  </si>
  <si>
    <t>93ca6215-3c58-47e2-9647-7e0fa744a135</t>
  </si>
  <si>
    <t>Robert Francis</t>
  </si>
  <si>
    <t>Elevation</t>
  </si>
  <si>
    <t>Prescribed pain relief medication.</t>
  </si>
  <si>
    <t>Sunday, August 29, 2021</t>
  </si>
  <si>
    <t>PKR 2,525</t>
  </si>
  <si>
    <t>40063c47-1a5f-4a60-97e7-e15152015830</t>
  </si>
  <si>
    <t>Julie Russell</t>
  </si>
  <si>
    <t>Oxygen therapy administered for low blood oxygen levels.</t>
  </si>
  <si>
    <t>Saturday, September 11, 2021</t>
  </si>
  <si>
    <t>PKR 40,700</t>
  </si>
  <si>
    <t>14d662e1-a9c5-49e7-8b6f-e701d7de0b0b</t>
  </si>
  <si>
    <t>Mary Moore</t>
  </si>
  <si>
    <t>Chronic Kidney Disease</t>
  </si>
  <si>
    <t>Dialysis</t>
  </si>
  <si>
    <t>Advised on dietary restrictions to support kidney function.</t>
  </si>
  <si>
    <t>Thursday, September 9, 2021</t>
  </si>
  <si>
    <t>PKR 47,725</t>
  </si>
  <si>
    <t>6eef2241-96f6-43c7-af89-c0a1cf9dbe8b</t>
  </si>
  <si>
    <t>Jennifer Wolfe</t>
  </si>
  <si>
    <t>PKR 1,924</t>
  </si>
  <si>
    <t>f21605b3-7d6d-43d3-b6a3-66c897e609e7</t>
  </si>
  <si>
    <t>Katherine Davis</t>
  </si>
  <si>
    <t>PKR 29,750</t>
  </si>
  <si>
    <t>ed4c4b82-0e82-49f2-8940-73f270c641c9</t>
  </si>
  <si>
    <t>Michael Mcdonald</t>
  </si>
  <si>
    <t>Oxygen Therapy</t>
  </si>
  <si>
    <t>Referred to pulmonary rehabilitation program.</t>
  </si>
  <si>
    <t>Friday, October 1, 2021</t>
  </si>
  <si>
    <t>PKR 7,749</t>
  </si>
  <si>
    <t>d00ed138-4b26-4364-8259-4c9f9ac14db5</t>
  </si>
  <si>
    <t>Donna Gardner</t>
  </si>
  <si>
    <t>PKR 1,602</t>
  </si>
  <si>
    <t>92928a2c-4c39-4120-ade1-25a01c37500b</t>
  </si>
  <si>
    <t>Daniel Mora</t>
  </si>
  <si>
    <t>Burns</t>
  </si>
  <si>
    <t>Bandaging</t>
  </si>
  <si>
    <t>Monday, September 6, 2021</t>
  </si>
  <si>
    <t>PKR 2,346</t>
  </si>
  <si>
    <t>f483b84c-b5d2-48dc-85fc-b51826ec2273</t>
  </si>
  <si>
    <t>John Thomas</t>
  </si>
  <si>
    <t>Pain Relief</t>
  </si>
  <si>
    <t>PKR 2,285</t>
  </si>
  <si>
    <t>a2ad7e73-8c55-4065-ad39-8dd0a57c0dc0</t>
  </si>
  <si>
    <t>Lauren Anderson</t>
  </si>
  <si>
    <t>PKR 2,503</t>
  </si>
  <si>
    <t>25e1ba57-5a7c-4ab7-9a92-96896685b2b0</t>
  </si>
  <si>
    <t>Brandon White</t>
  </si>
  <si>
    <t>Epilepsy</t>
  </si>
  <si>
    <t>Surgery</t>
  </si>
  <si>
    <t>Discussed surgical options for refractory epilepsy.</t>
  </si>
  <si>
    <t>Sunday, September 26, 2021</t>
  </si>
  <si>
    <t>PKR 4,425</t>
  </si>
  <si>
    <t>f3648e1b-c262-4c3e-a45d-0ac6c7a81acb</t>
  </si>
  <si>
    <t>Tonya Garza</t>
  </si>
  <si>
    <t>Advised to maintain a seizure diary.</t>
  </si>
  <si>
    <t>Wednesday, September 8, 2021</t>
  </si>
  <si>
    <t>PKR 9,176</t>
  </si>
  <si>
    <t>e8561512-6dcb-4ce1-9ee5-756174f40065</t>
  </si>
  <si>
    <t>Henry Smith</t>
  </si>
  <si>
    <t>Started on medication to slow progression of symptoms.</t>
  </si>
  <si>
    <t>Tuesday, September 28, 2021</t>
  </si>
  <si>
    <t>PKR 6,290</t>
  </si>
  <si>
    <t>8e11e344-c5e2-4779-afb2-8383f29abbde</t>
  </si>
  <si>
    <t>Cynthia Miller</t>
  </si>
  <si>
    <t>Monday, September 20, 2021</t>
  </si>
  <si>
    <t>PKR 23,514</t>
  </si>
  <si>
    <t>d6e40b36-779b-48ae-9371-1a1a08f00cb9</t>
  </si>
  <si>
    <t>Karen Daniel</t>
  </si>
  <si>
    <t>Cough Medicine</t>
  </si>
  <si>
    <t>Sunday, September 12, 2021</t>
  </si>
  <si>
    <t>Wednesday, September 29, 2021</t>
  </si>
  <si>
    <t>PKR 2,441</t>
  </si>
  <si>
    <t>13b6714e-6e47-4d5b-bf5b-de6024c9e08f</t>
  </si>
  <si>
    <t>James Case</t>
  </si>
  <si>
    <t>Tuesday, September 14, 2021</t>
  </si>
  <si>
    <t>PKR 77,649</t>
  </si>
  <si>
    <t>7157906c-80c7-4f91-8516-4d00d6825061</t>
  </si>
  <si>
    <t>Andrew Taylor</t>
  </si>
  <si>
    <t>Saturday, October 2, 2021</t>
  </si>
  <si>
    <t>PKR 1,362</t>
  </si>
  <si>
    <t>272ebfdc-ee1c-4d5a-859f-9d505128eceb</t>
  </si>
  <si>
    <t>Jonathan Schroeder</t>
  </si>
  <si>
    <t>Sunday, October 3, 2021</t>
  </si>
  <si>
    <t>PKR 28,489</t>
  </si>
  <si>
    <t>f13315d1-249b-4050-9711-d0bbd28eee4e</t>
  </si>
  <si>
    <t>Matthew Zimmerman</t>
  </si>
  <si>
    <t>Decongestants</t>
  </si>
  <si>
    <t>PKR 1,179</t>
  </si>
  <si>
    <t>9a935c38-fa81-4bc9-95c8-2d64731e176f</t>
  </si>
  <si>
    <t>Joe Bryant</t>
  </si>
  <si>
    <t>Wednesday, October 6, 2021</t>
  </si>
  <si>
    <t>PKR 1,034</t>
  </si>
  <si>
    <t>01b86b7d-86d4-4560-b24e-35045279297f</t>
  </si>
  <si>
    <t>George Brown</t>
  </si>
  <si>
    <t>Discussed with family about disease progression and care options.</t>
  </si>
  <si>
    <t>Thursday, September 30, 2021</t>
  </si>
  <si>
    <t>PKR 11,889</t>
  </si>
  <si>
    <t>3e50e91c-2843-428b-aa98-65a957d551b7</t>
  </si>
  <si>
    <t>Kimberly Gay</t>
  </si>
  <si>
    <t>Anxiolytics</t>
  </si>
  <si>
    <t>Referred to cognitive behavioral therapy.</t>
  </si>
  <si>
    <t>Sunday, September 19, 2021</t>
  </si>
  <si>
    <t>Saturday, October 16, 2021</t>
  </si>
  <si>
    <t>PKR 2,472</t>
  </si>
  <si>
    <t>e9f2bb28-424a-42c4-8fd5-d644f1a1790a</t>
  </si>
  <si>
    <t>Heather Johnson</t>
  </si>
  <si>
    <t>Started on oral antibiotics for more severe infection.</t>
  </si>
  <si>
    <t>PKR 403</t>
  </si>
  <si>
    <t>ef4dd264-52cd-4acf-978e-e06d1d8aea3a</t>
  </si>
  <si>
    <t>Laura Solis</t>
  </si>
  <si>
    <t>PKR 11,079</t>
  </si>
  <si>
    <t>08e578b1-376d-47f9-a803-088e0a2bb62a</t>
  </si>
  <si>
    <t>Julia Wells</t>
  </si>
  <si>
    <t>PKR 650</t>
  </si>
  <si>
    <t>126f582a-9cef-45bf-9f94-bf08f6c760ce</t>
  </si>
  <si>
    <t>Janet Reed</t>
  </si>
  <si>
    <t>Discussed stress management techniques.</t>
  </si>
  <si>
    <t>PKR 4,040</t>
  </si>
  <si>
    <t>f798a354-56ce-4178-a4cd-b77249e64824</t>
  </si>
  <si>
    <t>Carla Mckenzie</t>
  </si>
  <si>
    <t>Tuesday, September 21, 2021</t>
  </si>
  <si>
    <t>PKR 2,724</t>
  </si>
  <si>
    <t>f9842e4a-88eb-452b-8968-167315010ba5</t>
  </si>
  <si>
    <t>Miss Patricia Butler DVM</t>
  </si>
  <si>
    <t>Patient started on dialysis; discussed procedure and schedule.</t>
  </si>
  <si>
    <t>Wednesday, September 22, 2021</t>
  </si>
  <si>
    <t>Saturday, October 9, 2021</t>
  </si>
  <si>
    <t>PKR 48,453</t>
  </si>
  <si>
    <t>f06abaf6-5ac5-4ce1-84cb-fa0a6f0c74d6</t>
  </si>
  <si>
    <t>John Campbell</t>
  </si>
  <si>
    <t>Thursday, September 23, 2021</t>
  </si>
  <si>
    <t>PKR 3,011</t>
  </si>
  <si>
    <t>75cb982a-a739-431e-8e22-ba2e4f9aba96</t>
  </si>
  <si>
    <t>Christopher Palmer</t>
  </si>
  <si>
    <t>Prescribed antidepressant medication.</t>
  </si>
  <si>
    <t>PKR 2,802</t>
  </si>
  <si>
    <t>75cdc78e-03fa-4296-9b3e-ddbe7f482f1c</t>
  </si>
  <si>
    <t>Renee Lamb</t>
  </si>
  <si>
    <t>Friday, September 24, 2021</t>
  </si>
  <si>
    <t>Friday, October 8, 2021</t>
  </si>
  <si>
    <t>PKR 12,697</t>
  </si>
  <si>
    <t>55eada07-ee97-4c50-a4c5-7aec5c385428</t>
  </si>
  <si>
    <t>Charles Warren</t>
  </si>
  <si>
    <t>Discussed surgical options for complex fracture.</t>
  </si>
  <si>
    <t>Sunday, October 24, 2021</t>
  </si>
  <si>
    <t>PKR 6,671</t>
  </si>
  <si>
    <t>32683077-4d19-43bb-abb7-93ef84cc7f98</t>
  </si>
  <si>
    <t>Pamela Wallace</t>
  </si>
  <si>
    <t>PKR 658</t>
  </si>
  <si>
    <t>020e69db-e796-43d3-bf35-9ffa4a996889</t>
  </si>
  <si>
    <t>Cheryl Skinner</t>
  </si>
  <si>
    <t>Saturday, September 25, 2021</t>
  </si>
  <si>
    <t>PKR 1,989</t>
  </si>
  <si>
    <t>386993a4-7292-4185-b7c3-ea354c1f76c7</t>
  </si>
  <si>
    <t>Jacqueline Diaz</t>
  </si>
  <si>
    <t>Sunday, October 17, 2021</t>
  </si>
  <si>
    <t>PKR 5,898</t>
  </si>
  <si>
    <t>79503efc-99e6-4b95-a036-f8d5c0fc263e</t>
  </si>
  <si>
    <t>Ryan Tanner</t>
  </si>
  <si>
    <t>Wednesday, October 13, 2021</t>
  </si>
  <si>
    <t>PKR 14,012</t>
  </si>
  <si>
    <t>7e299f04-1cae-4ed0-bbf5-82fb3ea4801a</t>
  </si>
  <si>
    <t>William Estrada</t>
  </si>
  <si>
    <t>Referred to therapy for additional support.</t>
  </si>
  <si>
    <t>Monday, September 27, 2021</t>
  </si>
  <si>
    <t>PKR 2,394</t>
  </si>
  <si>
    <t>8fbd396c-963b-4098-b5fb-2e07b892fa3d</t>
  </si>
  <si>
    <t>Erik Stewart</t>
  </si>
  <si>
    <t>PKR 27,285</t>
  </si>
  <si>
    <t>6e9ae84f-997f-46b3-88d9-1c2b5aa627b7</t>
  </si>
  <si>
    <t>Julie Taylor</t>
  </si>
  <si>
    <t>PKR 23,553</t>
  </si>
  <si>
    <t>0a609565-8cbc-4e36-ab34-430f5183069c</t>
  </si>
  <si>
    <t>Joseph Miller</t>
  </si>
  <si>
    <t>Wednesday, October 20, 2021</t>
  </si>
  <si>
    <t>PKR 5,906</t>
  </si>
  <si>
    <t>4edd2267-856a-470a-900a-fb58cf374e98</t>
  </si>
  <si>
    <t>Russell Anderson</t>
  </si>
  <si>
    <t>Thursday, October 7, 2021</t>
  </si>
  <si>
    <t>PKR 8,060</t>
  </si>
  <si>
    <t>30fe1263-93f3-41a8-9744-4f0d3e04321e</t>
  </si>
  <si>
    <t>Albert Jones</t>
  </si>
  <si>
    <t>PKR 748</t>
  </si>
  <si>
    <t>5e5c8d0c-1b25-4004-95d8-0454e1d818e9</t>
  </si>
  <si>
    <t>Felicia Greene</t>
  </si>
  <si>
    <t>PKR 56,381</t>
  </si>
  <si>
    <t>734a6dec-374e-404a-a032-8dec73d5f1b7</t>
  </si>
  <si>
    <t>Lisa Roberts</t>
  </si>
  <si>
    <t>PKR 49,858</t>
  </si>
  <si>
    <t>c0fb3fbf-3f77-40e2-aa7b-5c66e20a0ebf</t>
  </si>
  <si>
    <t>Pamela Marks MD</t>
  </si>
  <si>
    <t>Allergies</t>
  </si>
  <si>
    <t>Avoidance of Allergens</t>
  </si>
  <si>
    <t>Advised to avoid known allergens.</t>
  </si>
  <si>
    <t>PKR 807</t>
  </si>
  <si>
    <t>e18e3ae9-b727-47d0-b84f-b62fc8d37adf</t>
  </si>
  <si>
    <t>Marie Johnson</t>
  </si>
  <si>
    <t>PKR 6,555</t>
  </si>
  <si>
    <t>5051bdfd-ae9e-4c16-9dae-31fdc03c71dc</t>
  </si>
  <si>
    <t>Emily Edwards</t>
  </si>
  <si>
    <t>Discussed dietary changes to manage blood sugar levels.</t>
  </si>
  <si>
    <t>Monday, October 4, 2021</t>
  </si>
  <si>
    <t>PKR 2,194</t>
  </si>
  <si>
    <t>18fd7f63-5dd0-40a4-8c38-db0d1c8e62e8</t>
  </si>
  <si>
    <t>Kelly Skinner</t>
  </si>
  <si>
    <t>Heart Disease</t>
  </si>
  <si>
    <t>Prescribed beta-blockers and statins.</t>
  </si>
  <si>
    <t>PKR 47,848</t>
  </si>
  <si>
    <t>e0aabdd4-930e-4f52-bfaf-bc8b79049286</t>
  </si>
  <si>
    <t>Melissa Powell</t>
  </si>
  <si>
    <t>Prescribed cough medicine and advised rest.</t>
  </si>
  <si>
    <t>Wednesday, November 3, 2021</t>
  </si>
  <si>
    <t>PKR 1,050</t>
  </si>
  <si>
    <t>e60a4e1e-4806-4073-a704-73539a2159b8</t>
  </si>
  <si>
    <t>Robert Taylor</t>
  </si>
  <si>
    <t>PKR 890</t>
  </si>
  <si>
    <t>f77b95bb-6778-41c8-9661-19ab0465e954</t>
  </si>
  <si>
    <t>Gregory Fisher</t>
  </si>
  <si>
    <t>Saturday, October 30, 2021</t>
  </si>
  <si>
    <t>PKR 14,544</t>
  </si>
  <si>
    <t>c4b76553-dc52-4283-9ca5-8ba98e98492b</t>
  </si>
  <si>
    <t>Allen Thompson</t>
  </si>
  <si>
    <t>PKR 2,783</t>
  </si>
  <si>
    <t>65355403-d1c8-44ce-a611-dea646da69ef</t>
  </si>
  <si>
    <t>Timothy Pineda</t>
  </si>
  <si>
    <t>Tuesday, October 12, 2021</t>
  </si>
  <si>
    <t>Thursday, October 21, 2021</t>
  </si>
  <si>
    <t>PKR 4,392</t>
  </si>
  <si>
    <t>1f4e37df-307d-4f61-81bc-1d83998ccf1d</t>
  </si>
  <si>
    <t>Christine Hale</t>
  </si>
  <si>
    <t>Symptomatic treatment for nausea and vomiting.</t>
  </si>
  <si>
    <t>PKR 1,229</t>
  </si>
  <si>
    <t>71998e1e-9fca-4aad-bd44-a67b22cc9758</t>
  </si>
  <si>
    <t>Peter Ward</t>
  </si>
  <si>
    <t>Antihistamines</t>
  </si>
  <si>
    <t>Friday, October 15, 2021</t>
  </si>
  <si>
    <t>Thursday, November 4, 2021</t>
  </si>
  <si>
    <t>PKR 684</t>
  </si>
  <si>
    <t>6d78aaa8-8763-4a15-b142-082c51945e49</t>
  </si>
  <si>
    <t>Jessica Smith</t>
  </si>
  <si>
    <t>Multiple Sclerosis</t>
  </si>
  <si>
    <t>Referred to physical therapy to maintain muscle strength.</t>
  </si>
  <si>
    <t>Monday, October 25, 2021</t>
  </si>
  <si>
    <t>PKR 10,028</t>
  </si>
  <si>
    <t>b8849c31-1273-4b66-ae81-a5c4947af117</t>
  </si>
  <si>
    <t>Rita Hunt</t>
  </si>
  <si>
    <t>Prescribed antiviral medication; start immediately.</t>
  </si>
  <si>
    <t>Wednesday, November 10, 2021</t>
  </si>
  <si>
    <t>PKR 672</t>
  </si>
  <si>
    <t>4fc5683e-d3d3-4a73-83f3-b801e5cdae97</t>
  </si>
  <si>
    <t>Amber Bailey</t>
  </si>
  <si>
    <t>Tuesday, October 19, 2021</t>
  </si>
  <si>
    <t>Sunday, November 7, 2021</t>
  </si>
  <si>
    <t>PKR 2,398</t>
  </si>
  <si>
    <t>04a814bc-4ab0-4c2b-a1c9-47193efa6617</t>
  </si>
  <si>
    <t>Samuel Schneider</t>
  </si>
  <si>
    <t>Saturday, October 23, 2021</t>
  </si>
  <si>
    <t>PKR 1,273</t>
  </si>
  <si>
    <t>9aca7978-eda0-47c6-ab25-df6e23f1dd88</t>
  </si>
  <si>
    <t>Jason Phillips</t>
  </si>
  <si>
    <t>Discussed potential for allergy testing.</t>
  </si>
  <si>
    <t>Monday, November 8, 2021</t>
  </si>
  <si>
    <t>PKR 647</t>
  </si>
  <si>
    <t>4f1cefe6-4ba5-4646-8c3d-8c285232a12e</t>
  </si>
  <si>
    <t>Stephen West</t>
  </si>
  <si>
    <t>Friday, October 22, 2021</t>
  </si>
  <si>
    <t>PKR 1,109</t>
  </si>
  <si>
    <t>96678228-1329-494f-b18e-204d8bb1571f</t>
  </si>
  <si>
    <t>Karen Wilson</t>
  </si>
  <si>
    <t>Advised on lifestyle changes to reduce migraine triggers.</t>
  </si>
  <si>
    <t>PKR 1,349</t>
  </si>
  <si>
    <t>5bb8f4f5-e7b2-49ac-9fe7-34beda8edec9</t>
  </si>
  <si>
    <t>Richard Terry</t>
  </si>
  <si>
    <t>Wednesday, November 17, 2021</t>
  </si>
  <si>
    <t>PKR 5,964</t>
  </si>
  <si>
    <t>b85bd9c6-5ce1-46b5-8f6f-c00f3a7c5e28</t>
  </si>
  <si>
    <t>Michael Smith</t>
  </si>
  <si>
    <t>Saturday, November 6, 2021</t>
  </si>
  <si>
    <t>PKR 1,875</t>
  </si>
  <si>
    <t>a06be831-a709-4ab9-a9d6-55a626cb8cee</t>
  </si>
  <si>
    <t>Marcus Padilla</t>
  </si>
  <si>
    <t>Tuesday, November 16, 2021</t>
  </si>
  <si>
    <t>PKR 23,956</t>
  </si>
  <si>
    <t>b727268a-6515-42a7-864d-ec8813b81c84</t>
  </si>
  <si>
    <t>Gabrielle Kelly</t>
  </si>
  <si>
    <t>Wednesday, October 27, 2021</t>
  </si>
  <si>
    <t>Sunday, October 31, 2021</t>
  </si>
  <si>
    <t>PKR 383</t>
  </si>
  <si>
    <t>a0edfd81-490a-4c7e-a119-d3453049ea80</t>
  </si>
  <si>
    <t>Julie Moore</t>
  </si>
  <si>
    <t>Thursday, October 28, 2021</t>
  </si>
  <si>
    <t>Friday, November 5, 2021</t>
  </si>
  <si>
    <t>PKR 2,309</t>
  </si>
  <si>
    <t>77ab152e-407c-4ae2-88e9-c34587bc6561</t>
  </si>
  <si>
    <t>Andrea Wood</t>
  </si>
  <si>
    <t>Patient advised to monitor blood sugar levels regularly.</t>
  </si>
  <si>
    <t>Friday, October 29, 2021</t>
  </si>
  <si>
    <t>Sunday, November 21, 2021</t>
  </si>
  <si>
    <t>PKR 5,017</t>
  </si>
  <si>
    <t>f880237d-83c7-46a0-9ea3-b4f4a20679ff</t>
  </si>
  <si>
    <t>David Anderson</t>
  </si>
  <si>
    <t>PKR 19,018</t>
  </si>
  <si>
    <t>8ec34d2d-6ac1-46e7-a4b5-f8adff308686</t>
  </si>
  <si>
    <t>Zachary Foster</t>
  </si>
  <si>
    <t>Sunday, November 14, 2021</t>
  </si>
  <si>
    <t>PKR 368</t>
  </si>
  <si>
    <t>4707fb20-7093-4344-a934-05123dbc8ffb</t>
  </si>
  <si>
    <t>Zachary Fritz</t>
  </si>
  <si>
    <t>Friday, November 19, 2021</t>
  </si>
  <si>
    <t>PKR 14,196</t>
  </si>
  <si>
    <t>79e84b96-a262-48d6-9bb3-fa907b320716</t>
  </si>
  <si>
    <t>Denise Cervantes</t>
  </si>
  <si>
    <t>Casting</t>
  </si>
  <si>
    <t>Fracture immobilized with casting.</t>
  </si>
  <si>
    <t>Friday, November 12, 2021</t>
  </si>
  <si>
    <t>PKR 6,823</t>
  </si>
  <si>
    <t>08adda26-c2ee-42d9-9ef9-8014ff0e0b04</t>
  </si>
  <si>
    <t>Brandon James</t>
  </si>
  <si>
    <t>Tuesday, November 30, 2021</t>
  </si>
  <si>
    <t>PKR 2,301</t>
  </si>
  <si>
    <t>185c3f01-4982-42a4-b931-18b6e2b8a787</t>
  </si>
  <si>
    <t>Hannah Carter</t>
  </si>
  <si>
    <t>Advised rest and increased fluid intake.</t>
  </si>
  <si>
    <t>Saturday, November 27, 2021</t>
  </si>
  <si>
    <t>PKR 346</t>
  </si>
  <si>
    <t>d8866069-e3b1-40fd-99d4-41ed8c922ee4</t>
  </si>
  <si>
    <t>Melody Robertson</t>
  </si>
  <si>
    <t>PKR 14,070</t>
  </si>
  <si>
    <t>a89596c2-917a-4e07-9477-90a81fde5345</t>
  </si>
  <si>
    <t>Elijah Morrow</t>
  </si>
  <si>
    <t>PKR 482</t>
  </si>
  <si>
    <t>ee9d9919-78c3-431b-ab8e-28dec3292c7e</t>
  </si>
  <si>
    <t>Dr. William Greene Jr.</t>
  </si>
  <si>
    <t>Antiepileptic medication prescribed; monitor for side effects.</t>
  </si>
  <si>
    <t>PKR 9,150</t>
  </si>
  <si>
    <t>b8daad85-64a2-495a-98a8-33977b3cde50</t>
  </si>
  <si>
    <t>William Richardson</t>
  </si>
  <si>
    <t>Tuesday, November 9, 2021</t>
  </si>
  <si>
    <t>Friday, December 3, 2021</t>
  </si>
  <si>
    <t>PKR 18,646</t>
  </si>
  <si>
    <t>f7985985-78bb-4d9d-b6b7-6b7d0b6eb6bf</t>
  </si>
  <si>
    <t>David Gray</t>
  </si>
  <si>
    <t>PKR 31,173</t>
  </si>
  <si>
    <t>f6009fbb-0820-4d51-be18-4dcf36afa113</t>
  </si>
  <si>
    <t>Amy Wolfe</t>
  </si>
  <si>
    <t>Monday, November 22, 2021</t>
  </si>
  <si>
    <t>PKR 944</t>
  </si>
  <si>
    <t>dc12b127-960a-46b0-80c9-ac2836e8c0a4</t>
  </si>
  <si>
    <t>Brian Sanders</t>
  </si>
  <si>
    <t>Pneumonia</t>
  </si>
  <si>
    <t>Monitor for any signs of respiratory distress.</t>
  </si>
  <si>
    <t>PKR 19,104</t>
  </si>
  <si>
    <t>dacab2f9-c27b-4911-9e6b-a6d64bf0728c</t>
  </si>
  <si>
    <t>Antonio Ferguson</t>
  </si>
  <si>
    <t>Monday, November 29, 2021</t>
  </si>
  <si>
    <t>PKR 1,836</t>
  </si>
  <si>
    <t>a3841300-08a9-4337-892a-7d021e7a900e</t>
  </si>
  <si>
    <t>Brooke Moore</t>
  </si>
  <si>
    <t>Thursday, November 18, 2021</t>
  </si>
  <si>
    <t>PKR 1,182</t>
  </si>
  <si>
    <t>04b124d5-b7ad-449f-8ac3-2796eb889f6b</t>
  </si>
  <si>
    <t>Leah James</t>
  </si>
  <si>
    <t>PKR 5,213</t>
  </si>
  <si>
    <t>b48b0e44-f908-44fd-ba12-3ad1a2304e0b</t>
  </si>
  <si>
    <t>Brandy Oconnor</t>
  </si>
  <si>
    <t>Monday, December 13, 2021</t>
  </si>
  <si>
    <t>PKR 3,592</t>
  </si>
  <si>
    <t>1480d4d6-85f2-4609-8dd3-b66e442496ed</t>
  </si>
  <si>
    <t>Jared Smith</t>
  </si>
  <si>
    <t>Wednesday, December 1, 2021</t>
  </si>
  <si>
    <t>PKR 777</t>
  </si>
  <si>
    <t>993cf382-683a-4543-b48a-9720fea0d2d0</t>
  </si>
  <si>
    <t>Jose Day</t>
  </si>
  <si>
    <t>PKR 25,721</t>
  </si>
  <si>
    <t>13cd3337-57ea-425b-8ff1-0ff7faf1d73b</t>
  </si>
  <si>
    <t>Briana Lucas</t>
  </si>
  <si>
    <t>Follow-up in two weeks to monitor blood pressure.</t>
  </si>
  <si>
    <t>Thursday, November 25, 2021</t>
  </si>
  <si>
    <t>PKR 3,519</t>
  </si>
  <si>
    <t>94194987-ba5c-45b5-99cc-1f33a36791bd</t>
  </si>
  <si>
    <t>Cameron Parker</t>
  </si>
  <si>
    <t>PKR 4,517</t>
  </si>
  <si>
    <t>15f45b7c-1fbe-4bf5-85a3-36accea7f825</t>
  </si>
  <si>
    <t>Brett Buckley</t>
  </si>
  <si>
    <t>Friday, November 26, 2021</t>
  </si>
  <si>
    <t>PKR 1,624</t>
  </si>
  <si>
    <t>886b9151-b62a-4494-a51b-6e6cb31a2420</t>
  </si>
  <si>
    <t>Dawn Anderson</t>
  </si>
  <si>
    <t>Prescribed antihistamines for allergy relief.</t>
  </si>
  <si>
    <t>PKR 341</t>
  </si>
  <si>
    <t>ab183790-957e-44b7-b637-fda2756474ea</t>
  </si>
  <si>
    <t>Joseph Melton</t>
  </si>
  <si>
    <t>Sunday, December 5, 2021</t>
  </si>
  <si>
    <t>PKR 282</t>
  </si>
  <si>
    <t>2754c99a-e956-406e-b924-2c7e889bbd49</t>
  </si>
  <si>
    <t>Corey Davies</t>
  </si>
  <si>
    <t>Monday, December 27, 2021</t>
  </si>
  <si>
    <t>PKR 13,924</t>
  </si>
  <si>
    <t>0525af66-74e9-45a5-b1e4-e86cf85e549d</t>
  </si>
  <si>
    <t>Christopher Sanchez</t>
  </si>
  <si>
    <t>Saturday, December 25, 2021</t>
  </si>
  <si>
    <t>PKR 3,564</t>
  </si>
  <si>
    <t>acf26c03-bdbe-4a2f-a73b-05ce0907bd4b</t>
  </si>
  <si>
    <t>Michelle Riley</t>
  </si>
  <si>
    <t>Monitor for any signs of worsening respiratory symptoms.</t>
  </si>
  <si>
    <t>Saturday, December 11, 2021</t>
  </si>
  <si>
    <t>PKR 2,919</t>
  </si>
  <si>
    <t>a6dffaa0-ec2f-4bdd-883a-822a44f7109a</t>
  </si>
  <si>
    <t>Gregg Garcia</t>
  </si>
  <si>
    <t>Thursday, December 30, 2021</t>
  </si>
  <si>
    <t>PKR 3,293</t>
  </si>
  <si>
    <t>680aba02-33a2-471c-923d-f9a2ff44f0eb</t>
  </si>
  <si>
    <t>Brett Hernandez</t>
  </si>
  <si>
    <t>Disease-modifying therapy initiated.</t>
  </si>
  <si>
    <t>Thursday, December 2, 2021</t>
  </si>
  <si>
    <t>Friday, December 17, 2021</t>
  </si>
  <si>
    <t>PKR 17,370</t>
  </si>
  <si>
    <t>12d1e486-3cc5-4b71-b501-c2209f83dbc0</t>
  </si>
  <si>
    <t>Calvin Alexander</t>
  </si>
  <si>
    <t>Tuesday, December 28, 2021</t>
  </si>
  <si>
    <t>PKR 1,725</t>
  </si>
  <si>
    <t>63842f30-e865-4de4-86f4-2538020e0321</t>
  </si>
  <si>
    <t>Jessica Wood</t>
  </si>
  <si>
    <t>Monday, December 6, 2021</t>
  </si>
  <si>
    <t>Saturday, January 1, 2022</t>
  </si>
  <si>
    <t>PKR 974</t>
  </si>
  <si>
    <t>1f608dac-a1dc-4543-a9a4-c477d2ca96dc</t>
  </si>
  <si>
    <t>Xavier Schneider</t>
  </si>
  <si>
    <t>Tuesday, December 7, 2021</t>
  </si>
  <si>
    <t>Wednesday, January 5, 2022</t>
  </si>
  <si>
    <t>PKR 2,648</t>
  </si>
  <si>
    <t>11b630a2-d1d8-4c8b-83ea-09fcd60be880</t>
  </si>
  <si>
    <t>James Smith</t>
  </si>
  <si>
    <t>Discussed strategies to manage fatigue and other symptoms.</t>
  </si>
  <si>
    <t>Thursday, December 9, 2021</t>
  </si>
  <si>
    <t>Thursday, December 23, 2021</t>
  </si>
  <si>
    <t>PKR 6,708</t>
  </si>
  <si>
    <t>d8e4f865-171b-460f-81c7-8746a4de0568</t>
  </si>
  <si>
    <t>Stephen Martin</t>
  </si>
  <si>
    <t>PKR 1,081</t>
  </si>
  <si>
    <t>6a572387-3c92-4eb6-b1b8-f5eb4ac6806b</t>
  </si>
  <si>
    <t>Carol Silva</t>
  </si>
  <si>
    <t>Tuesday, December 14, 2021</t>
  </si>
  <si>
    <t>PKR 8,441</t>
  </si>
  <si>
    <t>74f1e2d1-0bfe-47d6-b5d6-2ab4c0fd1d48</t>
  </si>
  <si>
    <t>Barbara Gibson</t>
  </si>
  <si>
    <t>Wednesday, December 15, 2021</t>
  </si>
  <si>
    <t>Wednesday, December 29, 2021</t>
  </si>
  <si>
    <t>PKR 1,451</t>
  </si>
  <si>
    <t>125f2ce1-a22d-4f1c-b4c5-8e9db3a9d10d</t>
  </si>
  <si>
    <t>Susan Williams</t>
  </si>
  <si>
    <t>Thursday, January 6, 2022</t>
  </si>
  <si>
    <t>PKR 260</t>
  </si>
  <si>
    <t>fe6aa127-3fb7-4428-8f19-23fa96ac2a9f</t>
  </si>
  <si>
    <t>Crystal Berry</t>
  </si>
  <si>
    <t>Thursday, December 16, 2021</t>
  </si>
  <si>
    <t>Saturday, January 8, 2022</t>
  </si>
  <si>
    <t>PKR 855</t>
  </si>
  <si>
    <t>f9126224-0fd4-4265-a3bd-04b99ab6ede2</t>
  </si>
  <si>
    <t>Cynthia Ramirez</t>
  </si>
  <si>
    <t>Monitor for any signs of dehydration.</t>
  </si>
  <si>
    <t>Friday, January 7, 2022</t>
  </si>
  <si>
    <t>PKR 1,260</t>
  </si>
  <si>
    <t>674f5f47-1196-4e3b-98ed-bf8f1eb5726a</t>
  </si>
  <si>
    <t>Michelle Martin</t>
  </si>
  <si>
    <t>Saturday, December 18, 2021</t>
  </si>
  <si>
    <t>Sunday, January 16, 2022</t>
  </si>
  <si>
    <t>PKR 4,090</t>
  </si>
  <si>
    <t>1872c7d1-407f-4428-ac81-1e54739a1608</t>
  </si>
  <si>
    <t>Mary Fritz</t>
  </si>
  <si>
    <t>Therapy</t>
  </si>
  <si>
    <t>Monday, December 20, 2021</t>
  </si>
  <si>
    <t>Wednesday, January 12, 2022</t>
  </si>
  <si>
    <t>PKR 2,473</t>
  </si>
  <si>
    <t>98fa0568-a316-4369-862a-defb0b24423c</t>
  </si>
  <si>
    <t>Sarah Adams</t>
  </si>
  <si>
    <t>Tuesday, December 21, 2021</t>
  </si>
  <si>
    <t>Tuesday, January 18, 2022</t>
  </si>
  <si>
    <t>PKR 4,908</t>
  </si>
  <si>
    <t>a3532f14-7b87-475d-a05c-7d7ba8046201</t>
  </si>
  <si>
    <t>Sandra Green</t>
  </si>
  <si>
    <t>Wednesday, December 22, 2021</t>
  </si>
  <si>
    <t>Wednesday, January 19, 2022</t>
  </si>
  <si>
    <t>PKR 60,079</t>
  </si>
  <si>
    <t>df6984cf-6b08-4fdf-882e-eac79d2468e5</t>
  </si>
  <si>
    <t>John Day</t>
  </si>
  <si>
    <t>Topical Creams</t>
  </si>
  <si>
    <t>Bandaged affected area to protect from further injury.</t>
  </si>
  <si>
    <t>Friday, December 24, 2021</t>
  </si>
  <si>
    <t>Friday, December 31, 2021</t>
  </si>
  <si>
    <t>PKR 2,415</t>
  </si>
  <si>
    <t>d94f8b03-d1c4-49f5-8480-e71ce85b33ce</t>
  </si>
  <si>
    <t>Roy Cook</t>
  </si>
  <si>
    <t>Discussed surgical options for coronary artery disease.</t>
  </si>
  <si>
    <t>Thursday, January 20, 2022</t>
  </si>
  <si>
    <t>PKR 40,666</t>
  </si>
  <si>
    <t>cda0f0c5-9027-4100-9f8e-1e1d685ba656</t>
  </si>
  <si>
    <t>Scott Pena</t>
  </si>
  <si>
    <t>Tuesday, January 11, 2022</t>
  </si>
  <si>
    <t>PKR 10,847</t>
  </si>
  <si>
    <t>5b7aba80-dd70-4c0c-ba05-174e5e1f212a</t>
  </si>
  <si>
    <t>Steven Castillo</t>
  </si>
  <si>
    <t>Friday, January 21, 2022</t>
  </si>
  <si>
    <t>PKR 2,371</t>
  </si>
  <si>
    <t>8c3052c8-a268-4a19-94a8-d3f2d3e19018</t>
  </si>
  <si>
    <t>Megan Coffey</t>
  </si>
  <si>
    <t>Discussed potential for deep brain stimulation surgery.</t>
  </si>
  <si>
    <t>Tuesday, January 4, 2022</t>
  </si>
  <si>
    <t>PKR 12,614</t>
  </si>
  <si>
    <t>e6c144f0-d4a1-4cb1-8ef0-7ecd3789195a</t>
  </si>
  <si>
    <t>Tonya Bradley</t>
  </si>
  <si>
    <t>PKR 1,335</t>
  </si>
  <si>
    <t>e4a9d5f0-f31d-4b3e-a270-308b73a771ff</t>
  </si>
  <si>
    <t>Gary Nicholson</t>
  </si>
  <si>
    <t>PKR 4,925</t>
  </si>
  <si>
    <t>d6e13c61-77a0-480b-a66f-54b753d05e4f</t>
  </si>
  <si>
    <t>Gregory Moore</t>
  </si>
  <si>
    <t>Friday, January 14, 2022</t>
  </si>
  <si>
    <t>PKR 770</t>
  </si>
  <si>
    <t>f08409ff-4f09-4700-8459-214b77d639f6</t>
  </si>
  <si>
    <t>Alexander Kelly</t>
  </si>
  <si>
    <t>8de4c238-3c60-43a2-86f9-d25683c484c7</t>
  </si>
  <si>
    <t>Duane Rodriguez</t>
  </si>
  <si>
    <t>Sunday, January 2, 2022</t>
  </si>
  <si>
    <t>PKR 2,126</t>
  </si>
  <si>
    <t>fb713076-bf22-420f-a4b3-6d8897c3efe6</t>
  </si>
  <si>
    <t>Manuel May</t>
  </si>
  <si>
    <t>PKR 363</t>
  </si>
  <si>
    <t>e13ba45c-c8b9-4159-b3dc-8381b2a7c8f2</t>
  </si>
  <si>
    <t>Toni Ross</t>
  </si>
  <si>
    <t>PKR 1,604</t>
  </si>
  <si>
    <t>b7f28f03-bcf6-4fe2-8826-8f63c18bc1d9</t>
  </si>
  <si>
    <t>Martin Rhodes</t>
  </si>
  <si>
    <t>Monday, January 24, 2022</t>
  </si>
  <si>
    <t>PKR 42,818</t>
  </si>
  <si>
    <t>f19e9aac-015b-4bf3-a484-6cb957a919d9</t>
  </si>
  <si>
    <t>Mia Roberts</t>
  </si>
  <si>
    <t>Sunday, January 9, 2022</t>
  </si>
  <si>
    <t>Saturday, February 5, 2022</t>
  </si>
  <si>
    <t>PKR 48,070</t>
  </si>
  <si>
    <t>e711f177-0fa0-4ded-a05a-f66ccf8c4edf</t>
  </si>
  <si>
    <t>Bethany Martin</t>
  </si>
  <si>
    <t>Monday, January 10, 2022</t>
  </si>
  <si>
    <t>Tuesday, February 1, 2022</t>
  </si>
  <si>
    <t>PKR 11,314</t>
  </si>
  <si>
    <t>86d559d4-d455-4ec9-b3f5-f7f1bfbbd3c0</t>
  </si>
  <si>
    <t>Victoria Reid</t>
  </si>
  <si>
    <t>Monday, January 17, 2022</t>
  </si>
  <si>
    <t>PKR 7,656</t>
  </si>
  <si>
    <t>90b0a72c-ca26-4872-a6c2-afa1c3a63a34</t>
  </si>
  <si>
    <t>Sheila Gonzales</t>
  </si>
  <si>
    <t>PKR 2,979</t>
  </si>
  <si>
    <t>afdd65d4-1d1e-4030-a272-263dfa537338</t>
  </si>
  <si>
    <t>Denise House</t>
  </si>
  <si>
    <t>PKR 2,028</t>
  </si>
  <si>
    <t>c568470b-7149-4a4f-aa44-801635b0afe5</t>
  </si>
  <si>
    <t>Kevin Washington</t>
  </si>
  <si>
    <t>Prescribed anti-inflammatory medication.</t>
  </si>
  <si>
    <t>PKR 5,747</t>
  </si>
  <si>
    <t>841391a1-a557-4f6f-a2e3-0446dbbb7c69</t>
  </si>
  <si>
    <t>Craig Moreno</t>
  </si>
  <si>
    <t>Thursday, January 13, 2022</t>
  </si>
  <si>
    <t>PKR 219</t>
  </si>
  <si>
    <t>34386a27-fcdb-4ca1-8314-68f328853a1a</t>
  </si>
  <si>
    <t>Mackenzie Ford</t>
  </si>
  <si>
    <t>Advised to reduce salt intake and increase physical activity.</t>
  </si>
  <si>
    <t>PKR 1,201</t>
  </si>
  <si>
    <t>ec8f333c-62e7-459a-974a-2581354b0468</t>
  </si>
  <si>
    <t>Jerome Hamilton</t>
  </si>
  <si>
    <t>Saturday, January 15, 2022</t>
  </si>
  <si>
    <t>Monday, February 7, 2022</t>
  </si>
  <si>
    <t>PKR 689</t>
  </si>
  <si>
    <t>3d6b76a9-aa27-4dcd-bf8e-ee9e6259d1ce</t>
  </si>
  <si>
    <t>Valerie Martin</t>
  </si>
  <si>
    <t>PKR 5,699</t>
  </si>
  <si>
    <t>4b9c5b07-3972-4888-8fa7-653ae8cbd3a9</t>
  </si>
  <si>
    <t>Mark Walker</t>
  </si>
  <si>
    <t>PKR 6,583</t>
  </si>
  <si>
    <t>f50b5064-5f17-4e74-bf67-20a467ad5cad</t>
  </si>
  <si>
    <t>Kelsey Johnson</t>
  </si>
  <si>
    <t>Thursday, January 27, 2022</t>
  </si>
  <si>
    <t>PKR 4,785</t>
  </si>
  <si>
    <t>6a64e052-3443-4afb-a8e0-6057da3eaac9</t>
  </si>
  <si>
    <t>Briana Taylor</t>
  </si>
  <si>
    <t>PKR 19,566</t>
  </si>
  <si>
    <t>26b663f5-7ea9-411f-ab22-30f8afbe51db</t>
  </si>
  <si>
    <t>Yvette Chavez</t>
  </si>
  <si>
    <t>Friday, February 11, 2022</t>
  </si>
  <si>
    <t>PKR 18,501</t>
  </si>
  <si>
    <t>ebed9ca1-317d-43a2-a09e-db07578d3130</t>
  </si>
  <si>
    <t>Rachel Massey</t>
  </si>
  <si>
    <t>Sunday, January 30, 2022</t>
  </si>
  <si>
    <t>PKR 11,245</t>
  </si>
  <si>
    <t>e968321e-820b-44f7-9b97-ac74f4859548</t>
  </si>
  <si>
    <t>Brett Johnson</t>
  </si>
  <si>
    <t>PKR 5,945</t>
  </si>
  <si>
    <t>f182af7c-bb4b-42ea-848b-a6011e7ec360</t>
  </si>
  <si>
    <t>Vickie Garza</t>
  </si>
  <si>
    <t>Tuesday, January 25, 2022</t>
  </si>
  <si>
    <t>PKR 21,009</t>
  </si>
  <si>
    <t>66c6f7f1-69f7-44e3-bf75-1699083536f6</t>
  </si>
  <si>
    <t>Christopher Haynes</t>
  </si>
  <si>
    <t>Sunday, January 23, 2022</t>
  </si>
  <si>
    <t>Saturday, February 19, 2022</t>
  </si>
  <si>
    <t>PKR 21,616</t>
  </si>
  <si>
    <t>d0494167-0c00-4b71-adfa-20ea08bc135f</t>
  </si>
  <si>
    <t>Jennifer Burnett</t>
  </si>
  <si>
    <t>Thursday, February 3, 2022</t>
  </si>
  <si>
    <t>PKR 548</t>
  </si>
  <si>
    <t>f8df1eb2-7d29-4966-b92c-7368f4166c75</t>
  </si>
  <si>
    <t>Ariana Martin</t>
  </si>
  <si>
    <t>Saturday, February 12, 2022</t>
  </si>
  <si>
    <t>PKR 888</t>
  </si>
  <si>
    <t>0daa3f73-51c1-4e8b-89c1-5e2d57b5ef36</t>
  </si>
  <si>
    <t>Lynn Brandt</t>
  </si>
  <si>
    <t>Friday, January 28, 2022</t>
  </si>
  <si>
    <t>PKR 4,342</t>
  </si>
  <si>
    <t>3efdd64c-6f4f-458a-b6ba-e8f11ec1424d</t>
  </si>
  <si>
    <t>Ashley Winters</t>
  </si>
  <si>
    <t>Wednesday, February 23, 2022</t>
  </si>
  <si>
    <t>PKR 1,312</t>
  </si>
  <si>
    <t>d3217813-0965-48c7-a6e6-791552f3d2bd</t>
  </si>
  <si>
    <t>Kelly Henderson</t>
  </si>
  <si>
    <t>Compression</t>
  </si>
  <si>
    <t>Advised RICE (Rest, Ice, Compression, Elevation) protocol.</t>
  </si>
  <si>
    <t>Saturday, January 29, 2022</t>
  </si>
  <si>
    <t>Tuesday, February 15, 2022</t>
  </si>
  <si>
    <t>PKR 2,549</t>
  </si>
  <si>
    <t>9b141076-3913-447c-88df-5f566b37b09d</t>
  </si>
  <si>
    <t>Stephanie Mitchell</t>
  </si>
  <si>
    <t>PKR 458</t>
  </si>
  <si>
    <t>e0cc7bfc-8dd0-4ce6-81c1-c9234942a5f0</t>
  </si>
  <si>
    <t>Maurice Reese</t>
  </si>
  <si>
    <t>Monitor for any worsening of symptoms.</t>
  </si>
  <si>
    <t>Sunday, February 20, 2022</t>
  </si>
  <si>
    <t>PKR 2,682</t>
  </si>
  <si>
    <t>799beb9a-0080-4f61-be28-666581d03ae4</t>
  </si>
  <si>
    <t>Jose Matthews</t>
  </si>
  <si>
    <t>Over-the-counter Medication</t>
  </si>
  <si>
    <t>Recommended over-the-counter medication for symptom relief.</t>
  </si>
  <si>
    <t>Monday, January 31, 2022</t>
  </si>
  <si>
    <t>Monday, February 28, 2022</t>
  </si>
  <si>
    <t>PKR 203</t>
  </si>
  <si>
    <t>1eef37a0-d3ab-40ee-89f9-aad92ad1908e</t>
  </si>
  <si>
    <t>Kaitlin Hansen</t>
  </si>
  <si>
    <t>Thursday, February 17, 2022</t>
  </si>
  <si>
    <t>c30e7099-5988-42dc-9fe3-3f58c6453113</t>
  </si>
  <si>
    <t>Matthew Green</t>
  </si>
  <si>
    <t>Wednesday, February 2, 2022</t>
  </si>
  <si>
    <t>Tuesday, March 1, 2022</t>
  </si>
  <si>
    <t>PKR 7,143</t>
  </si>
  <si>
    <t>0416bef8-c0ed-4b71-a621-40cbc5263a60</t>
  </si>
  <si>
    <t>Matthew Chen</t>
  </si>
  <si>
    <t>Friday, February 4, 2022</t>
  </si>
  <si>
    <t>PKR 595</t>
  </si>
  <si>
    <t>1caba3b2-99c5-4c2c-8814-dfd639f5ebb2</t>
  </si>
  <si>
    <t>Dr. William French</t>
  </si>
  <si>
    <t>Ventilation</t>
  </si>
  <si>
    <t>Patient tested positive for COVID-19; started on antiviral drugs.</t>
  </si>
  <si>
    <t>PKR 18,329</t>
  </si>
  <si>
    <t>e5d021f6-4cd5-4ddb-b5fe-30be9d1213f3</t>
  </si>
  <si>
    <t>Barbara Dominguez</t>
  </si>
  <si>
    <t>Sunday, February 6, 2022</t>
  </si>
  <si>
    <t>Wednesday, March 2, 2022</t>
  </si>
  <si>
    <t>PKR 3,159</t>
  </si>
  <si>
    <t>50ff88bb-1dca-4b66-9fec-9515848f14aa</t>
  </si>
  <si>
    <t>Loretta Perez MD</t>
  </si>
  <si>
    <t>Wednesday, February 9, 2022</t>
  </si>
  <si>
    <t>PKR 980</t>
  </si>
  <si>
    <t>6dae2231-2930-40bc-8aab-24e205034bb1</t>
  </si>
  <si>
    <t>Martin Stevens</t>
  </si>
  <si>
    <t>Tuesday, February 8, 2022</t>
  </si>
  <si>
    <t>Friday, March 4, 2022</t>
  </si>
  <si>
    <t>PKR 6,100</t>
  </si>
  <si>
    <t>01df3728-cefa-421f-9adf-2172f67bb175</t>
  </si>
  <si>
    <t>Richard Perkins</t>
  </si>
  <si>
    <t>Sunday, February 13, 2022</t>
  </si>
  <si>
    <t>PKR 6,373</t>
  </si>
  <si>
    <t>e6fbd0dc-abee-4130-8aee-6b68eb6ff284</t>
  </si>
  <si>
    <t>David Parker</t>
  </si>
  <si>
    <t>Oral Antibiotics</t>
  </si>
  <si>
    <t>Thursday, February 10, 2022</t>
  </si>
  <si>
    <t>PKR 677</t>
  </si>
  <si>
    <t>05908b7c-af35-4500-b3b2-017b88a2cc1c</t>
  </si>
  <si>
    <t>Derrick Martinez</t>
  </si>
  <si>
    <t>Wednesday, March 9, 2022</t>
  </si>
  <si>
    <t>PKR 2,969</t>
  </si>
  <si>
    <t>8b5450ff-ef2d-41f5-bcc1-9cc9fd210258</t>
  </si>
  <si>
    <t>Eric Arnold DDS</t>
  </si>
  <si>
    <t>Applied topical creams to prevent infection.</t>
  </si>
  <si>
    <t>Friday, March 11, 2022</t>
  </si>
  <si>
    <t>PKR 2,794</t>
  </si>
  <si>
    <t>7c492bab-c296-4e24-9916-a0ec05c68edb</t>
  </si>
  <si>
    <t>Olivia Miller</t>
  </si>
  <si>
    <t>Thursday, March 3, 2022</t>
  </si>
  <si>
    <t>PKR 1,889</t>
  </si>
  <si>
    <t>0c249057-1bdd-49d8-9792-a7f0e8183cd2</t>
  </si>
  <si>
    <t>Richard Knox</t>
  </si>
  <si>
    <t>Friday, February 25, 2022</t>
  </si>
  <si>
    <t>PKR 2,307</t>
  </si>
  <si>
    <t>3697acf3-4404-492c-bed1-8daaafccbfad</t>
  </si>
  <si>
    <t>Miguel Long</t>
  </si>
  <si>
    <t>Wednesday, February 16, 2022</t>
  </si>
  <si>
    <t>PKR 1,252</t>
  </si>
  <si>
    <t>26262751-90f7-4406-ac58-a1c2cb464feb</t>
  </si>
  <si>
    <t>Kari Williams</t>
  </si>
  <si>
    <t>Sunday, March 13, 2022</t>
  </si>
  <si>
    <t>PKR 14,827</t>
  </si>
  <si>
    <t>2d0cc5ec-2ce6-4e92-9e0b-7751659301ef</t>
  </si>
  <si>
    <t>Amber Evans</t>
  </si>
  <si>
    <t>Friday, February 18, 2022</t>
  </si>
  <si>
    <t>PKR 2,932</t>
  </si>
  <si>
    <t>6db1753e-82c4-4d54-825b-392360cb4311</t>
  </si>
  <si>
    <t>Pamela Berry MD</t>
  </si>
  <si>
    <t>Monday, February 21, 2022</t>
  </si>
  <si>
    <t>Monday, March 14, 2022</t>
  </si>
  <si>
    <t>PKR 1,220</t>
  </si>
  <si>
    <t>a6474cc5-902b-4f61-b640-4bf2daa1782a</t>
  </si>
  <si>
    <t>Jennifer Cross</t>
  </si>
  <si>
    <t>PKR 6,192</t>
  </si>
  <si>
    <t>41f4b222-e7f2-4bfd-9fde-5c6abf20a302</t>
  </si>
  <si>
    <t>Jennifer Harris</t>
  </si>
  <si>
    <t>Thursday, March 10, 2022</t>
  </si>
  <si>
    <t>PKR 2,108</t>
  </si>
  <si>
    <t>4cd832bd-791b-426d-9501-15520a750e51</t>
  </si>
  <si>
    <t>Alicia Kelly</t>
  </si>
  <si>
    <t>Saturday, February 26, 2022</t>
  </si>
  <si>
    <t>Thursday, March 24, 2022</t>
  </si>
  <si>
    <t>PKR 15,515</t>
  </si>
  <si>
    <t>2d31dd76-766c-4fba-9c1c-647e3b7ab736</t>
  </si>
  <si>
    <t>Michael Barnett</t>
  </si>
  <si>
    <t>PKR 12,500</t>
  </si>
  <si>
    <t>902496fd-df73-497f-8c86-84d3f342d3fc</t>
  </si>
  <si>
    <t>Robert Harris</t>
  </si>
  <si>
    <t>PKR 38,081</t>
  </si>
  <si>
    <t>49e35484-73a1-449e-bfd5-a3a212f5a390</t>
  </si>
  <si>
    <t>Christopher Morton</t>
  </si>
  <si>
    <t>Wednesday, March 23, 2022</t>
  </si>
  <si>
    <t>PKR 7,542</t>
  </si>
  <si>
    <t>c08f3cb5-1243-4d76-a419-4ab58b81bd99</t>
  </si>
  <si>
    <t>Isaiah Jackson</t>
  </si>
  <si>
    <t>PKR 41,863</t>
  </si>
  <si>
    <t>10d5bb00-cc18-4654-888e-cc8dfbaa8e3b</t>
  </si>
  <si>
    <t>Olivia Sexton</t>
  </si>
  <si>
    <t>Tuesday, March 8, 2022</t>
  </si>
  <si>
    <t>PKR 3,074</t>
  </si>
  <si>
    <t>e0cca5c2-ac7a-46cf-a313-870019494c97</t>
  </si>
  <si>
    <t>Stephen Rogers</t>
  </si>
  <si>
    <t>PKR 2,949</t>
  </si>
  <si>
    <t>42c2f799-1c8b-4006-b654-2654dd10602f</t>
  </si>
  <si>
    <t>Trevor Johnson</t>
  </si>
  <si>
    <t>Initiated dopaminergic medication for symptom control.</t>
  </si>
  <si>
    <t>Sunday, March 27, 2022</t>
  </si>
  <si>
    <t>PKR 15,849</t>
  </si>
  <si>
    <t>b9ae9743-405f-454c-83d5-a563bd19de35</t>
  </si>
  <si>
    <t>John Reid</t>
  </si>
  <si>
    <t>Monday, March 21, 2022</t>
  </si>
  <si>
    <t>PKR 2,780</t>
  </si>
  <si>
    <t>a78a00e7-e5e2-4124-aaae-3e0fa453f335</t>
  </si>
  <si>
    <t>Brenda Marquez</t>
  </si>
  <si>
    <t>Saturday, March 5, 2022</t>
  </si>
  <si>
    <t>Sunday, March 20, 2022</t>
  </si>
  <si>
    <t>PKR 9,841</t>
  </si>
  <si>
    <t>3b9f181c-1b33-4578-ab13-3f574d0c7eda</t>
  </si>
  <si>
    <t>Ashley Russell</t>
  </si>
  <si>
    <t>Monday, March 7, 2022</t>
  </si>
  <si>
    <t>Monday, March 28, 2022</t>
  </si>
  <si>
    <t>PKR 3,909</t>
  </si>
  <si>
    <t>66fb6be5-6afb-423f-ad10-e7d4199a3f26</t>
  </si>
  <si>
    <t>Mrs. Kayla Hale</t>
  </si>
  <si>
    <t>PKR 11,150</t>
  </si>
  <si>
    <t>ed22cf65-7928-4aab-aeda-236054470ddd</t>
  </si>
  <si>
    <t>Jose Ward</t>
  </si>
  <si>
    <t>Saturday, March 12, 2022</t>
  </si>
  <si>
    <t>Wednesday, March 30, 2022</t>
  </si>
  <si>
    <t>PKR 11,363</t>
  </si>
  <si>
    <t>a9f418b3-2657-4c62-a2ad-29d6cbd9549a</t>
  </si>
  <si>
    <t>Cynthia Cook</t>
  </si>
  <si>
    <t>Tuesday, March 15, 2022</t>
  </si>
  <si>
    <t>PKR 1,618</t>
  </si>
  <si>
    <t>10e5e0ff-c830-4e10-8628-f6cccaa94cb9</t>
  </si>
  <si>
    <t>Vanessa Hughes</t>
  </si>
  <si>
    <t>Friday, April 8, 2022</t>
  </si>
  <si>
    <t>PKR 1,186</t>
  </si>
  <si>
    <t>b25866fc-078a-47c3-8317-b9497a6e628b</t>
  </si>
  <si>
    <t>Jennifer Stone</t>
  </si>
  <si>
    <t>Saturday, March 19, 2022</t>
  </si>
  <si>
    <t>PKR 2,469</t>
  </si>
  <si>
    <t>fdf2f192-7b2a-4982-b4e7-347dfd249217</t>
  </si>
  <si>
    <t>Kyle Smith</t>
  </si>
  <si>
    <t>Friday, April 15, 2022</t>
  </si>
  <si>
    <t>PKR 13,046</t>
  </si>
  <si>
    <t>a65381a8-e925-4ebd-8859-9369011f32c6</t>
  </si>
  <si>
    <t>Jamie Lozano</t>
  </si>
  <si>
    <t>Tuesday, March 22, 2022</t>
  </si>
  <si>
    <t>Wednesday, April 13, 2022</t>
  </si>
  <si>
    <t>PKR 3,439</t>
  </si>
  <si>
    <t>454e02cb-37f3-41ab-a908-2c2b9aa9f44d</t>
  </si>
  <si>
    <t>Jerry Bullock</t>
  </si>
  <si>
    <t>Tuesday, April 12, 2022</t>
  </si>
  <si>
    <t>PKR 1,977</t>
  </si>
  <si>
    <t>bcbdebb8-a1b6-418b-8310-e38e1df14f27</t>
  </si>
  <si>
    <t>Elizabeth Pham</t>
  </si>
  <si>
    <t>Started on broad-spectrum antibiotics.</t>
  </si>
  <si>
    <t>Sunday, April 10, 2022</t>
  </si>
  <si>
    <t>PKR 19,171</t>
  </si>
  <si>
    <t>d5b736d0-d8d2-486e-9c2e-caf979af8bdf</t>
  </si>
  <si>
    <t>Angela Flores</t>
  </si>
  <si>
    <t>PKR 2,006</t>
  </si>
  <si>
    <t>4923e716-8800-4587-88fd-e62c56ccca23</t>
  </si>
  <si>
    <t>Brian Williams</t>
  </si>
  <si>
    <t>Thursday, April 7, 2022</t>
  </si>
  <si>
    <t>PKR 10,517</t>
  </si>
  <si>
    <t>004fa9f9-89b7-40c7-b3d3-a9851971937d</t>
  </si>
  <si>
    <t>Donald Ramos</t>
  </si>
  <si>
    <t>Saturday, April 9, 2022</t>
  </si>
  <si>
    <t>PKR 923</t>
  </si>
  <si>
    <t>685de05b-cd1d-482e-b347-ec21367ac2e1</t>
  </si>
  <si>
    <t>James Jackson</t>
  </si>
  <si>
    <t>Friday, March 25, 2022</t>
  </si>
  <si>
    <t>Friday, April 22, 2022</t>
  </si>
  <si>
    <t>PKR 44,745</t>
  </si>
  <si>
    <t>11d966fb-23cc-463f-8304-d1099050eb64</t>
  </si>
  <si>
    <t>Elizabeth Hughes</t>
  </si>
  <si>
    <t>PKR 198</t>
  </si>
  <si>
    <t>3c4831ba-1868-4451-a02b-afc5b5035cf4</t>
  </si>
  <si>
    <t>Michelle Bates</t>
  </si>
  <si>
    <t>Patient referred for cardiac catheterization.</t>
  </si>
  <si>
    <t>Sunday, April 24, 2022</t>
  </si>
  <si>
    <t>PKR 49,010</t>
  </si>
  <si>
    <t>a7e6b95c-7ef1-41ce-b15e-65bb307e4406</t>
  </si>
  <si>
    <t>Ralph Ball</t>
  </si>
  <si>
    <t>Thursday, April 14, 2022</t>
  </si>
  <si>
    <t>PKR 18,841</t>
  </si>
  <si>
    <t>1fb8ab59-c826-45a2-89c1-6b381aa7f9c4</t>
  </si>
  <si>
    <t>Kristen Campbell</t>
  </si>
  <si>
    <t>Tuesday, March 29, 2022</t>
  </si>
  <si>
    <t>PKR 1,244</t>
  </si>
  <si>
    <t>e749448d-b264-42f8-807a-08987bd71060</t>
  </si>
  <si>
    <t>Autumn Pearson</t>
  </si>
  <si>
    <t>Thursday, April 21, 2022</t>
  </si>
  <si>
    <t>PKR 2,456</t>
  </si>
  <si>
    <t>fe925f9a-b40b-4eb1-83f6-d2e5bf0435f8</t>
  </si>
  <si>
    <t>Stephen Lynch</t>
  </si>
  <si>
    <t>Thursday, March 31, 2022</t>
  </si>
  <si>
    <t>Wednesday, April 27, 2022</t>
  </si>
  <si>
    <t>PKR 30,261</t>
  </si>
  <si>
    <t>e1772385-e6b8-45bd-970e-2de8fb98a1aa</t>
  </si>
  <si>
    <t>Jonathan Bright</t>
  </si>
  <si>
    <t>Saturday, April 2, 2022</t>
  </si>
  <si>
    <t>PKR 270</t>
  </si>
  <si>
    <t>de66afea-ddc9-4e9c-8504-7a10172676df</t>
  </si>
  <si>
    <t>Adam Warren</t>
  </si>
  <si>
    <t>Friday, April 1, 2022</t>
  </si>
  <si>
    <t>PKR 2,807</t>
  </si>
  <si>
    <t>5238a1ca-f61a-4161-9733-1341d813e387</t>
  </si>
  <si>
    <t>Terry Alvarez</t>
  </si>
  <si>
    <t>Sunday, May 1, 2022</t>
  </si>
  <si>
    <t>PKR 12,446</t>
  </si>
  <si>
    <t>f26ec283-1197-4012-83b7-7d8136601c6f</t>
  </si>
  <si>
    <t>Daniel Berger</t>
  </si>
  <si>
    <t>Sunday, April 3, 2022</t>
  </si>
  <si>
    <t>Tuesday, May 3, 2022</t>
  </si>
  <si>
    <t>PKR 8,334</t>
  </si>
  <si>
    <t>7606f1ac-24e0-4d6b-95e1-27252e1344ed</t>
  </si>
  <si>
    <t>Angelica Gomez</t>
  </si>
  <si>
    <t>Tuesday, April 5, 2022</t>
  </si>
  <si>
    <t>Monday, April 18, 2022</t>
  </si>
  <si>
    <t>PKR 38,684</t>
  </si>
  <si>
    <t>a0fbd8a7-c428-4c91-8c50-2c63370d2f01</t>
  </si>
  <si>
    <t>Whitney Matthews DVM</t>
  </si>
  <si>
    <t>Monday, April 11, 2022</t>
  </si>
  <si>
    <t>PKR 1,404</t>
  </si>
  <si>
    <t>07f6873c-d62b-488b-abdd-f78083c3fdca</t>
  </si>
  <si>
    <t>Robert Phillips</t>
  </si>
  <si>
    <t>Wednesday, April 6, 2022</t>
  </si>
  <si>
    <t>Monday, May 2, 2022</t>
  </si>
  <si>
    <t>PKR 12,187</t>
  </si>
  <si>
    <t>38174cd3-246e-4ec3-8cc1-f2d5774db7df</t>
  </si>
  <si>
    <t>Johnny Taylor</t>
  </si>
  <si>
    <t>01b54189-24a2-45bc-938e-ff761db99f51</t>
  </si>
  <si>
    <t>Alexa Smith</t>
  </si>
  <si>
    <t>PKR 35,989</t>
  </si>
  <si>
    <t>92236d77-dd72-4ef7-b08d-e7ebef632713</t>
  </si>
  <si>
    <t>Christopher Jones</t>
  </si>
  <si>
    <t>PKR 737</t>
  </si>
  <si>
    <t>0c73110d-88e5-44de-a6b6-fededb62c8db</t>
  </si>
  <si>
    <t>Abigail Molina</t>
  </si>
  <si>
    <t>Saturday, April 30, 2022</t>
  </si>
  <si>
    <t>PKR 17,703</t>
  </si>
  <si>
    <t>107f8aa0-610d-4f43-b1c5-05ea582b7793</t>
  </si>
  <si>
    <t>Lori Gay</t>
  </si>
  <si>
    <t>Sunday, April 17, 2022</t>
  </si>
  <si>
    <t>PKR 60,453</t>
  </si>
  <si>
    <t>df2b7cfb-de0c-4279-bee0-57a3726f7ea0</t>
  </si>
  <si>
    <t>Karen Dougherty</t>
  </si>
  <si>
    <t>Saturday, April 16, 2022</t>
  </si>
  <si>
    <t>Friday, May 6, 2022</t>
  </si>
  <si>
    <t>PKR 15,309</t>
  </si>
  <si>
    <t>09e6222d-ac2d-4fd4-bba8-65ab9379878d</t>
  </si>
  <si>
    <t>Steven Zhang Jr.</t>
  </si>
  <si>
    <t>Wednesday, April 20, 2022</t>
  </si>
  <si>
    <t>PKR 275</t>
  </si>
  <si>
    <t>de303dfb-1cf3-4950-9f0e-5316a2633efc</t>
  </si>
  <si>
    <t>Jeffrey Winters</t>
  </si>
  <si>
    <t>Monday, April 25, 2022</t>
  </si>
  <si>
    <t>PKR 3,091</t>
  </si>
  <si>
    <t>a1cc72be-cc2f-48c5-891c-60059b5d139d</t>
  </si>
  <si>
    <t>Kimberly Kim</t>
  </si>
  <si>
    <t>PKR 1,278</t>
  </si>
  <si>
    <t>e4a42fc8-3508-46b1-b096-fc43a085b0c2</t>
  </si>
  <si>
    <t>Jennifer Thomas</t>
  </si>
  <si>
    <t>Hospitalized for closer monitoring and oxygen therapy.</t>
  </si>
  <si>
    <t>PKR 7,525</t>
  </si>
  <si>
    <t>55675a07-9e2b-41af-a0c3-86a024e8ba80</t>
  </si>
  <si>
    <t>Jessica Shields</t>
  </si>
  <si>
    <t>Referred to physical therapy for joint strengthening exercises.</t>
  </si>
  <si>
    <t>Saturday, April 23, 2022</t>
  </si>
  <si>
    <t>PKR 2,350</t>
  </si>
  <si>
    <t>0a7a6e98-74d4-4723-85a0-b004ffed0417</t>
  </si>
  <si>
    <t>Joseph Shelton</t>
  </si>
  <si>
    <t>PKR 8,138</t>
  </si>
  <si>
    <t>851c4156-8f73-470b-a8af-756dfae8cea5</t>
  </si>
  <si>
    <t>Kelly Miller</t>
  </si>
  <si>
    <t>Wednesday, May 11, 2022</t>
  </si>
  <si>
    <t>PKR 13,451</t>
  </si>
  <si>
    <t>016b6bdc-8a5c-45bc-b03b-593b0d647dcd</t>
  </si>
  <si>
    <t>David Williams</t>
  </si>
  <si>
    <t>PKR 9,493</t>
  </si>
  <si>
    <t>2c4c0dad-96f5-430f-8579-1b83d3e8aa04</t>
  </si>
  <si>
    <t>Cameron Cooper</t>
  </si>
  <si>
    <t>PKR 1,940</t>
  </si>
  <si>
    <t>ac5cab5b-6a9a-406a-b0ec-3a7f148419d3</t>
  </si>
  <si>
    <t>Marissa Cole</t>
  </si>
  <si>
    <t>Tuesday, April 26, 2022</t>
  </si>
  <si>
    <t>Friday, April 29, 2022</t>
  </si>
  <si>
    <t>PKR 5,832</t>
  </si>
  <si>
    <t>b00d9706-30cf-44dd-8acc-6f1991932b15</t>
  </si>
  <si>
    <t>Matthew Mcdaniel</t>
  </si>
  <si>
    <t>Monday, May 16, 2022</t>
  </si>
  <si>
    <t>b241557b-5b8d-4bbd-a652-c0354b18e897</t>
  </si>
  <si>
    <t>Randy Smith</t>
  </si>
  <si>
    <t>Sunday, May 8, 2022</t>
  </si>
  <si>
    <t>PKR 36,384</t>
  </si>
  <si>
    <t>f1e12eb0-d89c-4eea-8b00-c15c41bd81a5</t>
  </si>
  <si>
    <t>Shawn Coleman</t>
  </si>
  <si>
    <t>Thursday, April 28, 2022</t>
  </si>
  <si>
    <t>Tuesday, May 17, 2022</t>
  </si>
  <si>
    <t>PKR 771</t>
  </si>
  <si>
    <t>9fd710c1-8ad1-48df-ae35-ff8c9204f3ed</t>
  </si>
  <si>
    <t>Kyle Carrillo</t>
  </si>
  <si>
    <t>PKR 29,328</t>
  </si>
  <si>
    <t>787ae9e6-245c-4870-878b-d2fd95688ff0</t>
  </si>
  <si>
    <t>Lisa Jackson</t>
  </si>
  <si>
    <t>PKR 2,459</t>
  </si>
  <si>
    <t>13102410-5707-42a9-9bb8-36d5da80dcb0</t>
  </si>
  <si>
    <t>Cynthia Thompson</t>
  </si>
  <si>
    <t>Wednesday, May 18, 2022</t>
  </si>
  <si>
    <t>PKR 14,839</t>
  </si>
  <si>
    <t>f01cd65e-f910-47de-9d95-5a40a311ab86</t>
  </si>
  <si>
    <t>Dr. Dana Burgess MD</t>
  </si>
  <si>
    <t>Saturday, May 7, 2022</t>
  </si>
  <si>
    <t>PKR 722</t>
  </si>
  <si>
    <t>b269d4a8-2cd6-4401-9d04-5ccdd4331800</t>
  </si>
  <si>
    <t>Sara Grimes</t>
  </si>
  <si>
    <t>Wednesday, May 4, 2022</t>
  </si>
  <si>
    <t>Sunday, May 15, 2022</t>
  </si>
  <si>
    <t>PKR 29,505</t>
  </si>
  <si>
    <t>502ad88d-7700-4a6c-94a1-b784a65d1483</t>
  </si>
  <si>
    <t>Stephanie Nelson</t>
  </si>
  <si>
    <t>Thursday, May 5, 2022</t>
  </si>
  <si>
    <t>Friday, May 20, 2022</t>
  </si>
  <si>
    <t>PKR 7,412</t>
  </si>
  <si>
    <t>5ee12575-19d4-4965-a893-1e19f89fc8b4</t>
  </si>
  <si>
    <t>Thomas Wilson</t>
  </si>
  <si>
    <t>Wednesday, June 1, 2022</t>
  </si>
  <si>
    <t>PKR 4,782</t>
  </si>
  <si>
    <t>fc8b176b-e849-47a3-8ea2-115a0dc1a835</t>
  </si>
  <si>
    <t>Amy Gill</t>
  </si>
  <si>
    <t>PKR 4,177</t>
  </si>
  <si>
    <t>40ebdebd-3cbb-4914-9d68-87adde143c87</t>
  </si>
  <si>
    <t>Yolanda Gilmore</t>
  </si>
  <si>
    <t>Thursday, May 26, 2022</t>
  </si>
  <si>
    <t>PKR 535</t>
  </si>
  <si>
    <t>ee6f3d29-4110-4562-a8e3-965f0380259e</t>
  </si>
  <si>
    <t>Bryan Green</t>
  </si>
  <si>
    <t>Monday, May 9, 2022</t>
  </si>
  <si>
    <t>PKR 19,191</t>
  </si>
  <si>
    <t>dbb85205-367a-4c29-9e71-b392174f5ab0</t>
  </si>
  <si>
    <t>David Wallace</t>
  </si>
  <si>
    <t>Monday, June 6, 2022</t>
  </si>
  <si>
    <t>PKR 14,760</t>
  </si>
  <si>
    <t>493f35ee-cce0-4211-a574-37b0f3d33704</t>
  </si>
  <si>
    <t>Carl Chapman</t>
  </si>
  <si>
    <t>Friday, May 13, 2022</t>
  </si>
  <si>
    <t>PKR 738</t>
  </si>
  <si>
    <t>fe1e0bc3-6099-4913-90b2-e9cd77ecc6b2</t>
  </si>
  <si>
    <t>Nicholas Bradley</t>
  </si>
  <si>
    <t>PKR 14,693</t>
  </si>
  <si>
    <t>1b154448-f708-4575-8f4b-20749fb898fe</t>
  </si>
  <si>
    <t>Caroline Miller</t>
  </si>
  <si>
    <t>Tuesday, May 10, 2022</t>
  </si>
  <si>
    <t>Sunday, May 29, 2022</t>
  </si>
  <si>
    <t>PKR 12,838</t>
  </si>
  <si>
    <t>aa52f31a-7fc5-455a-9edc-e921f2e7b97e</t>
  </si>
  <si>
    <t>Kimberly Martin</t>
  </si>
  <si>
    <t>PKR 911</t>
  </si>
  <si>
    <t>683a5df1-c8cf-4533-9ce0-05f5bfb2c10b</t>
  </si>
  <si>
    <t>Stephanie Hart</t>
  </si>
  <si>
    <t>Saturday, May 14, 2022</t>
  </si>
  <si>
    <t>PKR 13,872</t>
  </si>
  <si>
    <t>0f7d6a22-66b1-4674-a890-64e2086978ed</t>
  </si>
  <si>
    <t>Shaun Jones</t>
  </si>
  <si>
    <t>Monday, May 30, 2022</t>
  </si>
  <si>
    <t>PKR 3,253</t>
  </si>
  <si>
    <t>294df0d7-1f54-4d18-b637-976a979d6b7c</t>
  </si>
  <si>
    <t>Natalie Gamble</t>
  </si>
  <si>
    <t>PKR 3,400</t>
  </si>
  <si>
    <t>7462229a-4859-42f1-893a-f33c15409062</t>
  </si>
  <si>
    <t>Benjamin Frazier</t>
  </si>
  <si>
    <t>Monday, June 13, 2022</t>
  </si>
  <si>
    <t>PKR 3,071</t>
  </si>
  <si>
    <t>adfe3bad-8c26-4e27-8f6e-9741bfed14ff</t>
  </si>
  <si>
    <t>Megan Waters</t>
  </si>
  <si>
    <t>Thursday, June 2, 2022</t>
  </si>
  <si>
    <t>PKR 1,793</t>
  </si>
  <si>
    <t>8d3f2e70-6ec3-4a05-99cf-f27629e95d11</t>
  </si>
  <si>
    <t>Omar Anderson</t>
  </si>
  <si>
    <t>Wednesday, May 25, 2022</t>
  </si>
  <si>
    <t>PKR 339</t>
  </si>
  <si>
    <t>2ab7cbb6-b1f5-44a9-82c6-2438aa776c46</t>
  </si>
  <si>
    <t>Lisa Thomas</t>
  </si>
  <si>
    <t>PKR 31,356</t>
  </si>
  <si>
    <t>ecfde653-89a5-43f1-90fd-7395f80db1b3</t>
  </si>
  <si>
    <t>Deborah Jones</t>
  </si>
  <si>
    <t>PKR 7,984</t>
  </si>
  <si>
    <t>04ec9d7d-23ba-4a60-a12c-b8f69ef4889a</t>
  </si>
  <si>
    <t>Stephanie Murphy</t>
  </si>
  <si>
    <t>Saturday, May 21, 2022</t>
  </si>
  <si>
    <t>PKR 2,029</t>
  </si>
  <si>
    <t>21198a84-530d-4342-b7b7-ee2299303002</t>
  </si>
  <si>
    <t>Nancy Fox</t>
  </si>
  <si>
    <t>Tuesday, May 24, 2022</t>
  </si>
  <si>
    <t>Wednesday, June 8, 2022</t>
  </si>
  <si>
    <t>PKR 2,623</t>
  </si>
  <si>
    <t>85af9c52-5c26-4d05-b967-e7b99d82c6ce</t>
  </si>
  <si>
    <t>Dr. Christopher Morton</t>
  </si>
  <si>
    <t>PKR 7,057</t>
  </si>
  <si>
    <t>478f2ee5-4cad-4c7c-b4f9-a936a6e04597</t>
  </si>
  <si>
    <t>Jim Hall</t>
  </si>
  <si>
    <t>Saturday, June 11, 2022</t>
  </si>
  <si>
    <t>PKR 2,413</t>
  </si>
  <si>
    <t>bb40b293-22b7-4674-8f5c-2464235eb4de</t>
  </si>
  <si>
    <t>Mark Thomas</t>
  </si>
  <si>
    <t>Wednesday, June 22, 2022</t>
  </si>
  <si>
    <t>PKR 6,496</t>
  </si>
  <si>
    <t>3a00f90a-962c-4171-9650-beb4e20ecc25</t>
  </si>
  <si>
    <t>Kevin Thompson</t>
  </si>
  <si>
    <t>Friday, May 27, 2022</t>
  </si>
  <si>
    <t>Sunday, June 5, 2022</t>
  </si>
  <si>
    <t>PKR 1,445</t>
  </si>
  <si>
    <t>6cbd143b-bfd0-4b75-b9d7-100939942775</t>
  </si>
  <si>
    <t>Nicholas Wood</t>
  </si>
  <si>
    <t>Saturday, May 28, 2022</t>
  </si>
  <si>
    <t>Friday, June 24, 2022</t>
  </si>
  <si>
    <t>PKR 1,275</t>
  </si>
  <si>
    <t>df42390e-d43f-453e-91fa-e9123d04804c</t>
  </si>
  <si>
    <t>Joel Harrington</t>
  </si>
  <si>
    <t>PKR 10,525</t>
  </si>
  <si>
    <t>369a12d6-6254-4768-aa66-784c4b03512b</t>
  </si>
  <si>
    <t>David Farmer</t>
  </si>
  <si>
    <t>Monday, June 27, 2022</t>
  </si>
  <si>
    <t>PKR 7,600</t>
  </si>
  <si>
    <t>28dcac79-0a71-40c7-9be4-ffe653c8bae4</t>
  </si>
  <si>
    <t>Cory Sandoval</t>
  </si>
  <si>
    <t>Thursday, June 30, 2022</t>
  </si>
  <si>
    <t>PKR 15,829</t>
  </si>
  <si>
    <t>24abf24f-d697-4a19-ba9d-3a94a000e237</t>
  </si>
  <si>
    <t>Leslie Booth</t>
  </si>
  <si>
    <t>Friday, June 3, 2022</t>
  </si>
  <si>
    <t>Thursday, June 16, 2022</t>
  </si>
  <si>
    <t>PKR 11,665</t>
  </si>
  <si>
    <t>6b572dd2-36f4-4123-9d91-a350ff68c7d6</t>
  </si>
  <si>
    <t>John Dougherty</t>
  </si>
  <si>
    <t>PKR 5,999</t>
  </si>
  <si>
    <t>72820f80-3c80-4b31-a92d-86bd19f50f79</t>
  </si>
  <si>
    <t>Miss Lisa Bradley</t>
  </si>
  <si>
    <t>PKR 30,759</t>
  </si>
  <si>
    <t>6b8e32e7-489d-4644-8bb9-4f779ab2a6e4</t>
  </si>
  <si>
    <t>Justin Marshall</t>
  </si>
  <si>
    <t>PKR 21,456</t>
  </si>
  <si>
    <t>2fabaa47-fe5e-4f95-bce0-d4a2f7696623</t>
  </si>
  <si>
    <t>Shannon Myers</t>
  </si>
  <si>
    <t>Tuesday, June 7, 2022</t>
  </si>
  <si>
    <t>PKR 3,050</t>
  </si>
  <si>
    <t>35a5e232-287b-47b4-a06e-2e644a254366</t>
  </si>
  <si>
    <t>James Williams</t>
  </si>
  <si>
    <t>Monday, July 4, 2022</t>
  </si>
  <si>
    <t>PKR 1,508</t>
  </si>
  <si>
    <t>673fe081-0bb8-41be-a5f9-1833a92152c7</t>
  </si>
  <si>
    <t>Olivia Allen</t>
  </si>
  <si>
    <t>Prescribed medication to manage blood pressure and protect kidneys.</t>
  </si>
  <si>
    <t>Friday, June 10, 2022</t>
  </si>
  <si>
    <t>Thursday, July 7, 2022</t>
  </si>
  <si>
    <t>PKR 18,443</t>
  </si>
  <si>
    <t>c6abf0dd-ae38-4434-b55f-f18689caca7a</t>
  </si>
  <si>
    <t>Lucas Paul</t>
  </si>
  <si>
    <t>PKR 1,596</t>
  </si>
  <si>
    <t>f929577d-e5c5-44ec-8c61-aaec2ce2d231</t>
  </si>
  <si>
    <t>Randy Johnson</t>
  </si>
  <si>
    <t>Monday, July 11, 2022</t>
  </si>
  <si>
    <t>PKR 1,842</t>
  </si>
  <si>
    <t>592c8a9a-16ad-435a-9514-9fac5d147903</t>
  </si>
  <si>
    <t>Tara Boyd</t>
  </si>
  <si>
    <t>Sunday, June 12, 2022</t>
  </si>
  <si>
    <t>Saturday, June 25, 2022</t>
  </si>
  <si>
    <t>PKR 17,521</t>
  </si>
  <si>
    <t>1608af13-1733-41ef-b773-f43c6d2782ca</t>
  </si>
  <si>
    <t>Wednesday, June 29, 2022</t>
  </si>
  <si>
    <t>PKR 91,311</t>
  </si>
  <si>
    <t>be104834-c6e4-4b1c-9bc1-c278e27a91a0</t>
  </si>
  <si>
    <t>Maurice Gordon</t>
  </si>
  <si>
    <t>Friday, June 17, 2022</t>
  </si>
  <si>
    <t>Friday, July 8, 2022</t>
  </si>
  <si>
    <t>PKR 2,941</t>
  </si>
  <si>
    <t>8b5e71eb-073b-4a12-a6a8-e33d1f1c5a79</t>
  </si>
  <si>
    <t>Dustin Knapp</t>
  </si>
  <si>
    <t>Thursday, June 23, 2022</t>
  </si>
  <si>
    <t>PKR 34,718</t>
  </si>
  <si>
    <t>8c1329b5-59e6-4116-954a-88ca9cf6e7e8</t>
  </si>
  <si>
    <t>James Foster</t>
  </si>
  <si>
    <t>Saturday, July 16, 2022</t>
  </si>
  <si>
    <t>PKR 1,708</t>
  </si>
  <si>
    <t>ac66d549-f939-4469-ac73-5a94869d96c8</t>
  </si>
  <si>
    <t>Tina Rivera</t>
  </si>
  <si>
    <t>Wednesday, July 13, 2022</t>
  </si>
  <si>
    <t>PKR 3,834</t>
  </si>
  <si>
    <t>f751594a-866b-4c07-8265-42fdb5071dcf</t>
  </si>
  <si>
    <t>Andrew Gonzalez</t>
  </si>
  <si>
    <t>PKR 8,388</t>
  </si>
  <si>
    <t>b1a13982-5183-4659-b20f-67f90d4c92a2</t>
  </si>
  <si>
    <t>Maria Lucas</t>
  </si>
  <si>
    <t>Friday, July 15, 2022</t>
  </si>
  <si>
    <t>PKR 2,120</t>
  </si>
  <si>
    <t>79e3f17d-428e-42ab-9745-2f1fafe777d4</t>
  </si>
  <si>
    <t>Meagan Taylor</t>
  </si>
  <si>
    <t>Sunday, June 26, 2022</t>
  </si>
  <si>
    <t>Friday, July 22, 2022</t>
  </si>
  <si>
    <t>PKR 2,871</t>
  </si>
  <si>
    <t>8c6b429f-683d-4e5d-b098-7f552499c48c</t>
  </si>
  <si>
    <t>John Chapman</t>
  </si>
  <si>
    <t>Monday, July 18, 2022</t>
  </si>
  <si>
    <t>PKR 8,120</t>
  </si>
  <si>
    <t>06b38d1c-ba1e-4cec-9c61-44bc42b57ab8</t>
  </si>
  <si>
    <t>Joel Shaw</t>
  </si>
  <si>
    <t>Saturday, July 9, 2022</t>
  </si>
  <si>
    <t>PKR 15,844</t>
  </si>
  <si>
    <t>6a3ad8be-9901-417a-8c62-067319e63b76</t>
  </si>
  <si>
    <t>William Davis</t>
  </si>
  <si>
    <t>Tuesday, June 28, 2022</t>
  </si>
  <si>
    <t>PKR 9,618</t>
  </si>
  <si>
    <t>484119a8-66ca-499c-ad0e-61937fe083b5</t>
  </si>
  <si>
    <t>Shirley May</t>
  </si>
  <si>
    <t>Sunday, July 3, 2022</t>
  </si>
  <si>
    <t>PKR 13,094</t>
  </si>
  <si>
    <t>0e9e745a-03f8-4fef-ad26-f8e370dc0b14</t>
  </si>
  <si>
    <t>Katelyn Jackson</t>
  </si>
  <si>
    <t>Friday, July 1, 2022</t>
  </si>
  <si>
    <t>PKR 882</t>
  </si>
  <si>
    <t>4e092a76-0b68-4b6a-b80d-320ea327a818</t>
  </si>
  <si>
    <t>Denise Friedman</t>
  </si>
  <si>
    <t>Saturday, July 2, 2022</t>
  </si>
  <si>
    <t>Saturday, July 30, 2022</t>
  </si>
  <si>
    <t>PKR 8,877</t>
  </si>
  <si>
    <t>060cc082-8b71-4497-8b35-27db45c9dbab</t>
  </si>
  <si>
    <t>Isaiah Alvarez</t>
  </si>
  <si>
    <t>Tuesday, July 26, 2022</t>
  </si>
  <si>
    <t>PKR 2,925</t>
  </si>
  <si>
    <t>b70317d0-7246-40a6-9e7d-90a94c75eb02</t>
  </si>
  <si>
    <t>Tina Scott</t>
  </si>
  <si>
    <t>Tuesday, July 5, 2022</t>
  </si>
  <si>
    <t>PKR 5,535</t>
  </si>
  <si>
    <t>bccea3ec-e992-44ea-8718-b13a91fb4f37</t>
  </si>
  <si>
    <t>Ryan Riley</t>
  </si>
  <si>
    <t>Hospitalization</t>
  </si>
  <si>
    <t>Sunday, July 24, 2022</t>
  </si>
  <si>
    <t>PKR 9,695</t>
  </si>
  <si>
    <t>4aca09c5-3174-4687-9d96-d3990b451d04</t>
  </si>
  <si>
    <t>Grace Brown</t>
  </si>
  <si>
    <t>Wednesday, July 6, 2022</t>
  </si>
  <si>
    <t>PKR 835</t>
  </si>
  <si>
    <t>ad2742d9-b36d-4ba0-928a-8f8527e4c89e</t>
  </si>
  <si>
    <t>Michael Harris</t>
  </si>
  <si>
    <t>PKR 96,312</t>
  </si>
  <si>
    <t>977c8b3d-bc80-4334-a270-13d02b5c3c97</t>
  </si>
  <si>
    <t>Nicholas Gill</t>
  </si>
  <si>
    <t>PKR 2,639</t>
  </si>
  <si>
    <t>e8c5956b-3b60-4940-bccf-e8f196a4e8d3</t>
  </si>
  <si>
    <t>Robin Jones</t>
  </si>
  <si>
    <t>Tuesday, July 12, 2022</t>
  </si>
  <si>
    <t>PKR 44,688</t>
  </si>
  <si>
    <t>5f81a9da-4d05-4fdd-a9a5-5e212736df96</t>
  </si>
  <si>
    <t>Robert Gutierrez</t>
  </si>
  <si>
    <t>Sunday, August 7, 2022</t>
  </si>
  <si>
    <t>PKR 121</t>
  </si>
  <si>
    <t>fdad6477-a5b8-4bcd-ac07-6120affbcd0b</t>
  </si>
  <si>
    <t>Charles Lucero</t>
  </si>
  <si>
    <t>Tuesday, July 19, 2022</t>
  </si>
  <si>
    <t>PKR 2,426</t>
  </si>
  <si>
    <t>cb52f8ef-35c8-4fc5-9f1f-dbda3dd53cdf</t>
  </si>
  <si>
    <t>Brianna Wallace</t>
  </si>
  <si>
    <t>PKR 7,217</t>
  </si>
  <si>
    <t>3cc3c029-e319-44f8-a340-ef4e6499a727</t>
  </si>
  <si>
    <t>Shawn Murray</t>
  </si>
  <si>
    <t>Wednesday, July 20, 2022</t>
  </si>
  <si>
    <t>Thursday, July 28, 2022</t>
  </si>
  <si>
    <t>PKR 2,335</t>
  </si>
  <si>
    <t>c1819031-fe20-48a1-a418-b38114351138</t>
  </si>
  <si>
    <t>Ashley Shepard</t>
  </si>
  <si>
    <t>Sunday, August 21, 2022</t>
  </si>
  <si>
    <t>PKR 4,571</t>
  </si>
  <si>
    <t>5a8a3c91-b6b3-4b63-9e95-05cd08687a95</t>
  </si>
  <si>
    <t>Pamela Bailey</t>
  </si>
  <si>
    <t>Wednesday, August 17, 2022</t>
  </si>
  <si>
    <t>PKR 16,368</t>
  </si>
  <si>
    <t>c2e72d9f-16e2-45de-9d12-c2c9cd94c84f</t>
  </si>
  <si>
    <t>Cassandra Brown</t>
  </si>
  <si>
    <t>Saturday, August 20, 2022</t>
  </si>
  <si>
    <t>PKR 2,844</t>
  </si>
  <si>
    <t>2110a1fd-304b-421e-a58f-f86d7f8be1ee</t>
  </si>
  <si>
    <t>Erica Harrell</t>
  </si>
  <si>
    <t>Saturday, July 23, 2022</t>
  </si>
  <si>
    <t>Wednesday, August 3, 2022</t>
  </si>
  <si>
    <t>PKR 258</t>
  </si>
  <si>
    <t>aebfb842-1405-4c28-aa6a-d018239c8493</t>
  </si>
  <si>
    <t>Joseph Moran</t>
  </si>
  <si>
    <t>Friday, August 5, 2022</t>
  </si>
  <si>
    <t>PKR 2,343</t>
  </si>
  <si>
    <t>562beb43-1a26-46c3-937a-a99b8ee2e485</t>
  </si>
  <si>
    <t>Christine Hodge</t>
  </si>
  <si>
    <t>Friday, August 26, 2022</t>
  </si>
  <si>
    <t>PKR 2,902</t>
  </si>
  <si>
    <t>1093f02a-9281-4612-af16-873ee070c8a2</t>
  </si>
  <si>
    <t>Dr. Kayla Garcia</t>
  </si>
  <si>
    <t>Tuesday, August 9, 2022</t>
  </si>
  <si>
    <t>PKR 2,571</t>
  </si>
  <si>
    <t>d6f94eab-ea55-4ebc-aba6-d797b415a36a</t>
  </si>
  <si>
    <t>Kim Gutierrez</t>
  </si>
  <si>
    <t>PKR 6,256</t>
  </si>
  <si>
    <t>eb906ae7-b89c-4b41-851e-69965442a0aa</t>
  </si>
  <si>
    <t>Charles Smith</t>
  </si>
  <si>
    <t>Sunday, July 31, 2022</t>
  </si>
  <si>
    <t>PKR 2,259</t>
  </si>
  <si>
    <t>bee33117-8ab9-4d5c-89b2-9e5df6f1476c</t>
  </si>
  <si>
    <t>Marvin Irwin</t>
  </si>
  <si>
    <t>Friday, July 29, 2022</t>
  </si>
  <si>
    <t>Friday, August 19, 2022</t>
  </si>
  <si>
    <t>PKR 2,939</t>
  </si>
  <si>
    <t>704cfc3a-69b7-4f31-a8e4-1230c711a88a</t>
  </si>
  <si>
    <t>Kyle Sutton</t>
  </si>
  <si>
    <t>PKR 2,924</t>
  </si>
  <si>
    <t>0150b509-1182-4ef2-849c-a11dd546332b</t>
  </si>
  <si>
    <t>Clayton Sparks</t>
  </si>
  <si>
    <t>Monday, August 8, 2022</t>
  </si>
  <si>
    <t>28425deb-d02f-4800-829b-b03491a27395</t>
  </si>
  <si>
    <t>Andrew Frye</t>
  </si>
  <si>
    <t>PKR 637</t>
  </si>
  <si>
    <t>ed0ed882-50cf-4ac0-b325-215c05ecb9b2</t>
  </si>
  <si>
    <t>Joyce Cobb</t>
  </si>
  <si>
    <t>Monday, August 22, 2022</t>
  </si>
  <si>
    <t>PKR 3,686</t>
  </si>
  <si>
    <t>0f109ad0-7c40-4197-9ff4-bc6831bcb184</t>
  </si>
  <si>
    <t>Mark Ramsey</t>
  </si>
  <si>
    <t>PKR 4,435</t>
  </si>
  <si>
    <t>c906d8af-c984-4eb6-96de-9d814f1b3659</t>
  </si>
  <si>
    <t>Jay Rice</t>
  </si>
  <si>
    <t>Sunday, August 28, 2022</t>
  </si>
  <si>
    <t>PKR 4,000</t>
  </si>
  <si>
    <t>b5d05d69-fc85-498d-a503-b5d9621f07fd</t>
  </si>
  <si>
    <t>Lisa Obrien</t>
  </si>
  <si>
    <t>PKR 1,500</t>
  </si>
  <si>
    <t>f4e9705d-31c4-42c7-bb0d-9dae8b56ee35</t>
  </si>
  <si>
    <t>David Malone</t>
  </si>
  <si>
    <t>PKR 4,047</t>
  </si>
  <si>
    <t>b42072c3-0daa-4c11-8111-4f5724e639b6</t>
  </si>
  <si>
    <t>Ashley Mueller MD</t>
  </si>
  <si>
    <t>Monday, August 29, 2022</t>
  </si>
  <si>
    <t>PKR 2,337</t>
  </si>
  <si>
    <t>043a33b6-3311-4d78-838e-0aaa2b588059</t>
  </si>
  <si>
    <t>Veronica Moore</t>
  </si>
  <si>
    <t>Friday, August 12, 2022</t>
  </si>
  <si>
    <t>PKR 15,725</t>
  </si>
  <si>
    <t>743b1be0-9bfd-4d3b-b18c-96721caa14bc</t>
  </si>
  <si>
    <t>Nathan Phillips</t>
  </si>
  <si>
    <t>Tuesday, August 16, 2022</t>
  </si>
  <si>
    <t>PKR 3,261</t>
  </si>
  <si>
    <t>93167005-c26e-4b8f-bec9-2026504cc873</t>
  </si>
  <si>
    <t>Anthony Dean</t>
  </si>
  <si>
    <t>Thursday, August 11, 2022</t>
  </si>
  <si>
    <t>Friday, September 2, 2022</t>
  </si>
  <si>
    <t>PKR 172</t>
  </si>
  <si>
    <t>cccd1da0-2003-493e-b1f4-12c025c99f75</t>
  </si>
  <si>
    <t>Cynthia Sanchez</t>
  </si>
  <si>
    <t>Saturday, September 3, 2022</t>
  </si>
  <si>
    <t>PKR 10,943</t>
  </si>
  <si>
    <t>3aa7d111-53ac-4c17-aeb9-2737328ffe38</t>
  </si>
  <si>
    <t>Sarah Horton</t>
  </si>
  <si>
    <t>PKR 1,562</t>
  </si>
  <si>
    <t>152e49ba-868b-493c-aa14-2097ff97b0c4</t>
  </si>
  <si>
    <t>Daniel Carr</t>
  </si>
  <si>
    <t>Saturday, August 13, 2022</t>
  </si>
  <si>
    <t>PKR 24,188</t>
  </si>
  <si>
    <t>0170b5eb-87bf-46ba-9fea-afe5fc86b47a</t>
  </si>
  <si>
    <t>Kristen Hill DDS</t>
  </si>
  <si>
    <t>Sunday, August 14, 2022</t>
  </si>
  <si>
    <t>Thursday, August 25, 2022</t>
  </si>
  <si>
    <t>PKR 1,810</t>
  </si>
  <si>
    <t>55ecdda7-dd40-4173-89e7-5cba70b14358</t>
  </si>
  <si>
    <t>Laura Gonzales</t>
  </si>
  <si>
    <t>PKR 970</t>
  </si>
  <si>
    <t>b55c6ba2-abcd-4625-aee9-03f28af6bdc4</t>
  </si>
  <si>
    <t>Patrick Larsen</t>
  </si>
  <si>
    <t>Thursday, September 15, 2022</t>
  </si>
  <si>
    <t>PKR 2,838</t>
  </si>
  <si>
    <t>7541f657-43d7-4554-b26f-c030243dd01e</t>
  </si>
  <si>
    <t>Craig Sanchez</t>
  </si>
  <si>
    <t>PKR 4,082</t>
  </si>
  <si>
    <t>5f3b7630-f726-47c6-a855-2041838127dc</t>
  </si>
  <si>
    <t>Sophia West</t>
  </si>
  <si>
    <t>PKR 462</t>
  </si>
  <si>
    <t>5f7a538d-9a5c-4754-a399-da75553cdbc1</t>
  </si>
  <si>
    <t>Katie Mcdowell</t>
  </si>
  <si>
    <t>Thursday, August 18, 2022</t>
  </si>
  <si>
    <t>Saturday, September 17, 2022</t>
  </si>
  <si>
    <t>PKR 168</t>
  </si>
  <si>
    <t>b6988bbe-0364-442a-8a0d-6ab3ca7a8cc2</t>
  </si>
  <si>
    <t>Molly Conley</t>
  </si>
  <si>
    <t>Thursday, September 8, 2022</t>
  </si>
  <si>
    <t>PKR 129</t>
  </si>
  <si>
    <t>88f7733a-65e8-4e84-9d67-236887d34509</t>
  </si>
  <si>
    <t>Evan Long</t>
  </si>
  <si>
    <t>Tuesday, September 20, 2022</t>
  </si>
  <si>
    <t>PKR 26,124</t>
  </si>
  <si>
    <t>7d3cfbbc-d6ba-403a-bfe9-8dc7817bf59f</t>
  </si>
  <si>
    <t>Andrew Fuller</t>
  </si>
  <si>
    <t>Friday, September 16, 2022</t>
  </si>
  <si>
    <t>PKR 11,163</t>
  </si>
  <si>
    <t>adc772f9-8a5f-4bed-a333-5195c725c129</t>
  </si>
  <si>
    <t>Dr. Kristina Blake</t>
  </si>
  <si>
    <t>Tuesday, August 23, 2022</t>
  </si>
  <si>
    <t>Friday, September 9, 2022</t>
  </si>
  <si>
    <t>PKR 4,098</t>
  </si>
  <si>
    <t>1256e26c-562f-4a1d-a9a3-57e6e2d037bc</t>
  </si>
  <si>
    <t>Robert Ramos</t>
  </si>
  <si>
    <t>Sunday, September 11, 2022</t>
  </si>
  <si>
    <t>PKR 16,159</t>
  </si>
  <si>
    <t>43ac0d28-5e32-4c60-acd2-c39f79e95ef9</t>
  </si>
  <si>
    <t>William Bridges</t>
  </si>
  <si>
    <t>Wednesday, August 24, 2022</t>
  </si>
  <si>
    <t>Thursday, September 1, 2022</t>
  </si>
  <si>
    <t>PKR 248</t>
  </si>
  <si>
    <t>3e62255f-a8ff-4591-af52-0bf127d67284</t>
  </si>
  <si>
    <t>Jasmine Cruz</t>
  </si>
  <si>
    <t>Saturday, September 10, 2022</t>
  </si>
  <si>
    <t>PKR 607</t>
  </si>
  <si>
    <t>fbcccc36-8b90-453d-bf60-5eb3ab0a6a03</t>
  </si>
  <si>
    <t>Stacy Garrison</t>
  </si>
  <si>
    <t>PKR 366</t>
  </si>
  <si>
    <t>8c7bf0ae-37b4-4c5a-9d53-3aa540ed5c7f</t>
  </si>
  <si>
    <t>Mark Peters</t>
  </si>
  <si>
    <t>Tuesday, September 13, 2022</t>
  </si>
  <si>
    <t>PKR 20,577</t>
  </si>
  <si>
    <t>3c40ed4c-6fcd-45e6-97af-fe1c517f41a0</t>
  </si>
  <si>
    <t>Valerie Carter</t>
  </si>
  <si>
    <t>Saturday, August 27, 2022</t>
  </si>
  <si>
    <t>PKR 74,874</t>
  </si>
  <si>
    <t>55965212-ce87-4eb3-89a3-530724238c0c</t>
  </si>
  <si>
    <t>Jessica Nelson</t>
  </si>
  <si>
    <t>PKR 22,499</t>
  </si>
  <si>
    <t>4c970c93-185f-4e5e-97ae-9b082be51599</t>
  </si>
  <si>
    <t>Chelsea Dennis</t>
  </si>
  <si>
    <t>Monday, September 12, 2022</t>
  </si>
  <si>
    <t>PKR 23,351</t>
  </si>
  <si>
    <t>bfd99b50-69b5-4c25-b7e1-f47ecc133890</t>
  </si>
  <si>
    <t>Laura Hill</t>
  </si>
  <si>
    <t>PKR 1,798</t>
  </si>
  <si>
    <t>63274d00-7eaf-448d-b4cc-a10418e58ac4</t>
  </si>
  <si>
    <t>Andrew Le</t>
  </si>
  <si>
    <t>PKR 16,992</t>
  </si>
  <si>
    <t>d89c04a9-4b85-4ea8-a96a-0ef8efda6b1b</t>
  </si>
  <si>
    <t>Michael White</t>
  </si>
  <si>
    <t>PKR 41,846</t>
  </si>
  <si>
    <t>8fe553d6-845f-4f08-b8e1-ed2d4f9c1b3b</t>
  </si>
  <si>
    <t>Jennifer Elliott</t>
  </si>
  <si>
    <t>Tuesday, September 6, 2022</t>
  </si>
  <si>
    <t>PKR 8,803</t>
  </si>
  <si>
    <t>c234750e-f95b-488e-b39c-091ce938db2b</t>
  </si>
  <si>
    <t>Rodney Brooks</t>
  </si>
  <si>
    <t>Thursday, September 22, 2022</t>
  </si>
  <si>
    <t>PKR 14,406</t>
  </si>
  <si>
    <t>3035b7b9-7870-4c58-ae78-b3d400af0b22</t>
  </si>
  <si>
    <t>Christine Ashley</t>
  </si>
  <si>
    <t>PKR 10,212</t>
  </si>
  <si>
    <t>4355ffcd-677c-4c4c-bee1-bbb41af08d61</t>
  </si>
  <si>
    <t>Brian Gomez</t>
  </si>
  <si>
    <t>Saturday, September 24, 2022</t>
  </si>
  <si>
    <t>PKR 450</t>
  </si>
  <si>
    <t>c68721d0-ccda-4b7e-93de-65d1e0e2d3d2</t>
  </si>
  <si>
    <t>Michael Johnson</t>
  </si>
  <si>
    <t>Sunday, September 4, 2022</t>
  </si>
  <si>
    <t>Sunday, October 2, 2022</t>
  </si>
  <si>
    <t>PKR 1,080</t>
  </si>
  <si>
    <t>c51a5f53-c94a-4f91-a9b2-a203cd2b64d1</t>
  </si>
  <si>
    <t>Sarah Andersen</t>
  </si>
  <si>
    <t>Monday, September 5, 2022</t>
  </si>
  <si>
    <t>Tuesday, October 4, 2022</t>
  </si>
  <si>
    <t>40d72816-051b-4400-a5e9-5e4d388c0d32</t>
  </si>
  <si>
    <t>Eric Spence</t>
  </si>
  <si>
    <t>Monday, September 19, 2022</t>
  </si>
  <si>
    <t>PKR 29,711</t>
  </si>
  <si>
    <t>1c133714-1ca4-4bf8-9008-4b911f2b009d</t>
  </si>
  <si>
    <t>Lisa Erickson</t>
  </si>
  <si>
    <t>PKR 11,615</t>
  </si>
  <si>
    <t>e1f4442e-2f13-4cc7-9c3a-5f34596503e1</t>
  </si>
  <si>
    <t>Levi Todd</t>
  </si>
  <si>
    <t>PKR 38,930</t>
  </si>
  <si>
    <t>e64e564d-c9e4-4e76-97aa-2bfa545fdb0e</t>
  </si>
  <si>
    <t>Christopher Mcclain</t>
  </si>
  <si>
    <t>PKR 5,225</t>
  </si>
  <si>
    <t>f2a3a4c1-bf0b-4d8b-8a14-ed901bde36ca</t>
  </si>
  <si>
    <t>Laura Washington</t>
  </si>
  <si>
    <t>Tuesday, October 11, 2022</t>
  </si>
  <si>
    <t>PKR 3,418</t>
  </si>
  <si>
    <t>d65a83b3-0124-4bba-9633-273ce061d0ba</t>
  </si>
  <si>
    <t>Tracy Harvey MD</t>
  </si>
  <si>
    <t>Saturday, October 8, 2022</t>
  </si>
  <si>
    <t>PKR 2,331</t>
  </si>
  <si>
    <t>dccb5b66-6eea-460e-af7d-8d939e0ee493</t>
  </si>
  <si>
    <t>Amy Thompson</t>
  </si>
  <si>
    <t>Wednesday, October 12, 2022</t>
  </si>
  <si>
    <t>PKR 412</t>
  </si>
  <si>
    <t>1ad4ff53-14bd-43d9-9f06-551827a2f46d</t>
  </si>
  <si>
    <t>Paul Juarez DDS</t>
  </si>
  <si>
    <t>Wednesday, September 14, 2022</t>
  </si>
  <si>
    <t>Friday, October 7, 2022</t>
  </si>
  <si>
    <t>PKR 9,924</t>
  </si>
  <si>
    <t>34f6a994-3a6a-40fd-b8f7-b8f733d97f98</t>
  </si>
  <si>
    <t>Steven White</t>
  </si>
  <si>
    <t>PKR 485</t>
  </si>
  <si>
    <t>960ee74c-2d85-41cf-96b3-e0f65764623f</t>
  </si>
  <si>
    <t>Latasha Tucker</t>
  </si>
  <si>
    <t>Monday, September 26, 2022</t>
  </si>
  <si>
    <t>PKR 261</t>
  </si>
  <si>
    <t>a99eae1e-1134-43ee-b1ea-38e51603541a</t>
  </si>
  <si>
    <t>Nicole Vance</t>
  </si>
  <si>
    <t>Sunday, September 18, 2022</t>
  </si>
  <si>
    <t>PKR 47,984</t>
  </si>
  <si>
    <t>09ade64b-6dfe-4d39-b754-28fddc0b9c3f</t>
  </si>
  <si>
    <t>Joseph Carr</t>
  </si>
  <si>
    <t>PKR 12,882</t>
  </si>
  <si>
    <t>761a6a7f-acf6-4f0f-b825-887b9451ac1e</t>
  </si>
  <si>
    <t>Rebecca Miller</t>
  </si>
  <si>
    <t>Tuesday, September 27, 2022</t>
  </si>
  <si>
    <t>PKR 14,699</t>
  </si>
  <si>
    <t>40390e5f-e8e1-45fa-b454-c84c7e387cdb</t>
  </si>
  <si>
    <t>Mary Dixon</t>
  </si>
  <si>
    <t>Wednesday, September 21, 2022</t>
  </si>
  <si>
    <t>Friday, October 21, 2022</t>
  </si>
  <si>
    <t>PKR 49,164</t>
  </si>
  <si>
    <t>f503be99-a773-4215-9e0e-6c20591ad64e</t>
  </si>
  <si>
    <t>Chad Schroeder DDS</t>
  </si>
  <si>
    <t>PKR 1,739</t>
  </si>
  <si>
    <t>52c1d2df-bc8b-4738-868d-2696af9007ca</t>
  </si>
  <si>
    <t>Tammy George</t>
  </si>
  <si>
    <t>Friday, September 23, 2022</t>
  </si>
  <si>
    <t>Sunday, October 16, 2022</t>
  </si>
  <si>
    <t>6c11dc28-be2c-48c8-a99f-fb7d771e5ce9</t>
  </si>
  <si>
    <t>Abigail Stewart</t>
  </si>
  <si>
    <t>Sunday, September 25, 2022</t>
  </si>
  <si>
    <t>Wednesday, September 28, 2022</t>
  </si>
  <si>
    <t>PKR 2,947</t>
  </si>
  <si>
    <t>132c7b14-9f46-453f-8385-55fc2df8ae91</t>
  </si>
  <si>
    <t>Arthur Hardin</t>
  </si>
  <si>
    <t>Thursday, October 13, 2022</t>
  </si>
  <si>
    <t>PKR 5,622</t>
  </si>
  <si>
    <t>0bfc5117-a75d-4d64-88c9-9146bd08f0fc</t>
  </si>
  <si>
    <t>Jordan Padilla</t>
  </si>
  <si>
    <t>PKR 2,975</t>
  </si>
  <si>
    <t>49d43811-6151-408c-912f-4819b4c175fc</t>
  </si>
  <si>
    <t>Rebecca Johnson</t>
  </si>
  <si>
    <t>Sunday, October 23, 2022</t>
  </si>
  <si>
    <t>PKR 7,640</t>
  </si>
  <si>
    <t>3d970980-b414-45e1-87c5-78a69351b4c0</t>
  </si>
  <si>
    <t>Deborah Holmes</t>
  </si>
  <si>
    <t>Monday, October 17, 2022</t>
  </si>
  <si>
    <t>PKR 42,815</t>
  </si>
  <si>
    <t>6a73bfc6-9133-465e-9f72-11f0fb007c9b</t>
  </si>
  <si>
    <t>Angie Meyer</t>
  </si>
  <si>
    <t>Monday, October 3, 2022</t>
  </si>
  <si>
    <t>Saturday, October 22, 2022</t>
  </si>
  <si>
    <t>PKR 820</t>
  </si>
  <si>
    <t>a759a3ff-deee-4161-92a2-593c0426b3a2</t>
  </si>
  <si>
    <t>Tamara Gomez</t>
  </si>
  <si>
    <t>Wednesday, November 2, 2022</t>
  </si>
  <si>
    <t>PKR 1,437</t>
  </si>
  <si>
    <t>b6471650-f5ca-40a3-977a-b765bd92eed3</t>
  </si>
  <si>
    <t>Shannon Hayes</t>
  </si>
  <si>
    <t>Wednesday, October 5, 2022</t>
  </si>
  <si>
    <t>PKR 5,523</t>
  </si>
  <si>
    <t>6f2e772b-30e7-40df-bed6-8aa61cd30bd3</t>
  </si>
  <si>
    <t>Michael Gonzalez</t>
  </si>
  <si>
    <t>Sunday, October 30, 2022</t>
  </si>
  <si>
    <t>PKR 7,368</t>
  </si>
  <si>
    <t>32ed6be2-2358-41a7-a5ff-026bb7b9fe89</t>
  </si>
  <si>
    <t>Tammy Garcia</t>
  </si>
  <si>
    <t>Thursday, October 6, 2022</t>
  </si>
  <si>
    <t>PKR 46,178</t>
  </si>
  <si>
    <t>3beb657d-2ef6-42bd-bd92-989791efc764</t>
  </si>
  <si>
    <t>John Ortiz</t>
  </si>
  <si>
    <t>Tuesday, November 1, 2022</t>
  </si>
  <si>
    <t>PKR 70,411</t>
  </si>
  <si>
    <t>b9547b1c-7570-4fa5-a943-c3b1ea66387b</t>
  </si>
  <si>
    <t>Russell Branch</t>
  </si>
  <si>
    <t>PKR 47,867</t>
  </si>
  <si>
    <t>f672a165-fc35-42a4-a389-6198df2d2068</t>
  </si>
  <si>
    <t>Miss Tonya Anderson</t>
  </si>
  <si>
    <t>PKR 870</t>
  </si>
  <si>
    <t>1ac81732-7afc-4e50-b20c-d95b623dd905</t>
  </si>
  <si>
    <t>Stacy Lucero</t>
  </si>
  <si>
    <t>Tuesday, October 25, 2022</t>
  </si>
  <si>
    <t>PKR 14,440</t>
  </si>
  <si>
    <t>ce245ab8-b106-4151-96a9-5a6475eb9803</t>
  </si>
  <si>
    <t>Michael Stone</t>
  </si>
  <si>
    <t>Sunday, October 9, 2022</t>
  </si>
  <si>
    <t>Friday, October 14, 2022</t>
  </si>
  <si>
    <t>PKR 36,615</t>
  </si>
  <si>
    <t>18a136c5-6b69-4fd8-a717-3030cf183a4e</t>
  </si>
  <si>
    <t>Heather Walker</t>
  </si>
  <si>
    <t>PKR 1,675</t>
  </si>
  <si>
    <t>6e133629-a5f3-41c5-b50d-6a6b9430397d</t>
  </si>
  <si>
    <t>Peggy Stokes</t>
  </si>
  <si>
    <t>Thursday, November 3, 2022</t>
  </si>
  <si>
    <t>PKR 2,644</t>
  </si>
  <si>
    <t>92200470-b2de-4fca-90cc-6ae09c31e81f</t>
  </si>
  <si>
    <t>Kelsey Miller</t>
  </si>
  <si>
    <t>bb13c2a3-ac1c-40ee-8e3f-34b4281ec460</t>
  </si>
  <si>
    <t>Janet Pope DDS</t>
  </si>
  <si>
    <t>PKR 4,044</t>
  </si>
  <si>
    <t>f766a4fd-63af-4536-b44f-1aa42c8b097f</t>
  </si>
  <si>
    <t>Jill Walker</t>
  </si>
  <si>
    <t>Wednesday, October 26, 2022</t>
  </si>
  <si>
    <t>PKR 36,045</t>
  </si>
  <si>
    <t>68aa6ab9-923f-4c67-9f8b-2b250b930809</t>
  </si>
  <si>
    <t>Matthew Henry</t>
  </si>
  <si>
    <t>Ice</t>
  </si>
  <si>
    <t>Monday, November 7, 2022</t>
  </si>
  <si>
    <t>PKR 2,402</t>
  </si>
  <si>
    <t>c754c929-71f4-47f2-b8fa-741ee84a4829</t>
  </si>
  <si>
    <t>Mark Phillips</t>
  </si>
  <si>
    <t>Saturday, October 15, 2022</t>
  </si>
  <si>
    <t>Monday, November 14, 2022</t>
  </si>
  <si>
    <t>PKR 17,064</t>
  </si>
  <si>
    <t>2fae4f0d-d207-4aac-957a-dbbb146fb30b</t>
  </si>
  <si>
    <t>James Middleton</t>
  </si>
  <si>
    <t>PKR 984</t>
  </si>
  <si>
    <t>f082337f-326b-47df-b2f8-cf24e98abd9c</t>
  </si>
  <si>
    <t>Shannon Mcknight</t>
  </si>
  <si>
    <t>Wednesday, November 9, 2022</t>
  </si>
  <si>
    <t>PKR 538</t>
  </si>
  <si>
    <t>aba865b1-5818-4719-9bd5-2ff902292a0a</t>
  </si>
  <si>
    <t>Angela Hawkins</t>
  </si>
  <si>
    <t>Tuesday, October 18, 2022</t>
  </si>
  <si>
    <t>PKR 2,323</t>
  </si>
  <si>
    <t>9f9eaf7b-974e-44ee-a1c5-808833e10c83</t>
  </si>
  <si>
    <t>Amber Roberts</t>
  </si>
  <si>
    <t>Wednesday, October 19, 2022</t>
  </si>
  <si>
    <t>Monday, October 24, 2022</t>
  </si>
  <si>
    <t>PKR 20,282</t>
  </si>
  <si>
    <t>8582939a-0a40-4c78-a97a-76391a277953</t>
  </si>
  <si>
    <t>Chase Kim</t>
  </si>
  <si>
    <t>PKR 358</t>
  </si>
  <si>
    <t>e4fad67d-f6ca-49f9-b0bd-6578a3956bcd</t>
  </si>
  <si>
    <t>Mr. Richard Garner</t>
  </si>
  <si>
    <t>Friday, November 11, 2022</t>
  </si>
  <si>
    <t>PKR 12,132</t>
  </si>
  <si>
    <t>f38c66fd-b307-4451-abd6-1d7c35f0fc18</t>
  </si>
  <si>
    <t>Kevin Harris</t>
  </si>
  <si>
    <t>Sunday, November 20, 2022</t>
  </si>
  <si>
    <t>PKR 522</t>
  </si>
  <si>
    <t>bf2e8058-fc43-4cef-b0f4-ec91f9f2a08d</t>
  </si>
  <si>
    <t>Hannah Jones</t>
  </si>
  <si>
    <t>Sunday, November 6, 2022</t>
  </si>
  <si>
    <t>PKR 1,163</t>
  </si>
  <si>
    <t>f4a8657f-196b-4856-b774-d99eb27a19c9</t>
  </si>
  <si>
    <t>Christina Jones</t>
  </si>
  <si>
    <t>PKR 3,036</t>
  </si>
  <si>
    <t>3cde4395-fb05-4d92-8786-9a7c2ebb77c0</t>
  </si>
  <si>
    <t>Stephen Moore</t>
  </si>
  <si>
    <t>Sunday, November 13, 2022</t>
  </si>
  <si>
    <t>PKR 4,943</t>
  </si>
  <si>
    <t>f4f8bd60-6b83-4958-a0c0-7694f3b9f035</t>
  </si>
  <si>
    <t>Lori Black</t>
  </si>
  <si>
    <t>Wednesday, November 23, 2022</t>
  </si>
  <si>
    <t>PKR 7,956</t>
  </si>
  <si>
    <t>9588d105-7bbc-4ebb-a5ab-2e23adbe56a8</t>
  </si>
  <si>
    <t>Jennifer Reyes</t>
  </si>
  <si>
    <t>Friday, November 18, 2022</t>
  </si>
  <si>
    <t>PKR 824</t>
  </si>
  <si>
    <t>7cc1c13b-c0b6-4bf6-bbaf-960e8e878d8b</t>
  </si>
  <si>
    <t>Catherine Jones</t>
  </si>
  <si>
    <t>Saturday, October 29, 2022</t>
  </si>
  <si>
    <t>Saturday, November 26, 2022</t>
  </si>
  <si>
    <t>PKR 1,013</t>
  </si>
  <si>
    <t>8bb287ea-11c4-4af4-b721-479ea04de465</t>
  </si>
  <si>
    <t>Kelly Henry</t>
  </si>
  <si>
    <t>Tuesday, November 22, 2022</t>
  </si>
  <si>
    <t>PKR 13,686</t>
  </si>
  <si>
    <t>38f046f5-a8d2-405a-bf55-96e22661f5c8</t>
  </si>
  <si>
    <t>Heather Vincent</t>
  </si>
  <si>
    <t>Monday, October 31, 2022</t>
  </si>
  <si>
    <t>Monday, November 21, 2022</t>
  </si>
  <si>
    <t>PKR 10,106</t>
  </si>
  <si>
    <t>f282822e-bad5-4937-96b7-eb3cb56f03b3</t>
  </si>
  <si>
    <t>Hunter Stone</t>
  </si>
  <si>
    <t>Tuesday, November 15, 2022</t>
  </si>
  <si>
    <t>PKR 4,577</t>
  </si>
  <si>
    <t>6ca1f52d-57f7-4f93-8564-27e35810c3e6</t>
  </si>
  <si>
    <t>Kyle Johnson</t>
  </si>
  <si>
    <t>PKR 91,684</t>
  </si>
  <si>
    <t>c52b3462-a87f-4e17-ac99-90838c9c8d54</t>
  </si>
  <si>
    <t>Lisa Green</t>
  </si>
  <si>
    <t>Thursday, November 10, 2022</t>
  </si>
  <si>
    <t>PKR 4,353</t>
  </si>
  <si>
    <t>13c8a214-940f-40ff-9fa2-cf1285644752</t>
  </si>
  <si>
    <t>Amanda Faulkner</t>
  </si>
  <si>
    <t>Friday, November 4, 2022</t>
  </si>
  <si>
    <t>PKR 7,616</t>
  </si>
  <si>
    <t>3aba0c69-2934-4741-8120-5b34197714cc</t>
  </si>
  <si>
    <t>Zachary Wright</t>
  </si>
  <si>
    <t>PKR 5,373</t>
  </si>
  <si>
    <t>f7ae99c6-147a-4a70-b1ef-ac2bf87491ba</t>
  </si>
  <si>
    <t>Adriana Davis</t>
  </si>
  <si>
    <t>PKR 6,225</t>
  </si>
  <si>
    <t>806ac7bd-badb-4820-9b30-b728e9a75de7</t>
  </si>
  <si>
    <t>Jessica Cox</t>
  </si>
  <si>
    <t>Monday, November 28, 2022</t>
  </si>
  <si>
    <t>PKR 4,123</t>
  </si>
  <si>
    <t>77ed7075-2c89-4ab2-b9f7-027f1c70d173</t>
  </si>
  <si>
    <t>Saturday, November 12, 2022</t>
  </si>
  <si>
    <t>Friday, December 2, 2022</t>
  </si>
  <si>
    <t>PKR 42,478</t>
  </si>
  <si>
    <t>a5808e62-7f74-459a-bf94-d7bd8ea875ca</t>
  </si>
  <si>
    <t>John Whitehead</t>
  </si>
  <si>
    <t>Tuesday, November 29, 2022</t>
  </si>
  <si>
    <t>7411d34c-a42e-43b4-b844-7b027bd370f2</t>
  </si>
  <si>
    <t>Jason Adams</t>
  </si>
  <si>
    <t>Thursday, November 17, 2022</t>
  </si>
  <si>
    <t>PKR 2,650</t>
  </si>
  <si>
    <t>feeea5a0-0b38-450f-a9dd-e01d3e553913</t>
  </si>
  <si>
    <t>Mercedes Webb</t>
  </si>
  <si>
    <t>Wednesday, November 16, 2022</t>
  </si>
  <si>
    <t>Thursday, December 1, 2022</t>
  </si>
  <si>
    <t>PKR 26,938</t>
  </si>
  <si>
    <t>592d41b8-4497-4918-89a6-d111f78f545e</t>
  </si>
  <si>
    <t>Sara Kirby</t>
  </si>
  <si>
    <t>Thursday, December 15, 2022</t>
  </si>
  <si>
    <t>PKR 6,982</t>
  </si>
  <si>
    <t>488d54a2-b5b3-4b7a-b8fe-f82d6027bc9b</t>
  </si>
  <si>
    <t>Jessica Watson</t>
  </si>
  <si>
    <t>PKR 33,776</t>
  </si>
  <si>
    <t>5ab9cf73-640f-4869-a181-8bf01b76d840</t>
  </si>
  <si>
    <t>Robert Richards</t>
  </si>
  <si>
    <t>Friday, December 9, 2022</t>
  </si>
  <si>
    <t>PKR 225</t>
  </si>
  <si>
    <t>8e82ce56-706c-4dd0-9684-4aa9ae17fcab</t>
  </si>
  <si>
    <t>Amber Gomez</t>
  </si>
  <si>
    <t>Saturday, December 3, 2022</t>
  </si>
  <si>
    <t>PKR 19,410</t>
  </si>
  <si>
    <t>bd5060af-b7bc-420a-886b-c7886f770bde</t>
  </si>
  <si>
    <t>Robert Horn</t>
  </si>
  <si>
    <t>Tuesday, December 6, 2022</t>
  </si>
  <si>
    <t>PKR 7,134</t>
  </si>
  <si>
    <t>3b0b5b91-ce6b-4032-80b8-76e54a8f7c29</t>
  </si>
  <si>
    <t>John Rice</t>
  </si>
  <si>
    <t>Thursday, December 22, 2022</t>
  </si>
  <si>
    <t>PKR 12,533</t>
  </si>
  <si>
    <t>ec46d784-abc2-46d3-8164-c04f8d11b2fa</t>
  </si>
  <si>
    <t>Matthew Reynolds</t>
  </si>
  <si>
    <t>Thursday, November 24, 2022</t>
  </si>
  <si>
    <t>Wednesday, November 30, 2022</t>
  </si>
  <si>
    <t>PKR 2,541</t>
  </si>
  <si>
    <t>a5e3eac5-03a7-436a-aa16-eb0ad1b6d12b</t>
  </si>
  <si>
    <t>Tiffany Hart</t>
  </si>
  <si>
    <t>Friday, November 25, 2022</t>
  </si>
  <si>
    <t>Saturday, December 10, 2022</t>
  </si>
  <si>
    <t>PKR 19,147</t>
  </si>
  <si>
    <t>af81b52d-1a44-4620-80b7-086c6ca79f70</t>
  </si>
  <si>
    <t>Christine Robinson</t>
  </si>
  <si>
    <t>Sunday, December 25, 2022</t>
  </si>
  <si>
    <t>PKR 2,099</t>
  </si>
  <si>
    <t>d38e1c48-a10a-4c5d-b046-24fa1506c726</t>
  </si>
  <si>
    <t>Erika Fox</t>
  </si>
  <si>
    <t>Sunday, November 27, 2022</t>
  </si>
  <si>
    <t>PKR 3,873</t>
  </si>
  <si>
    <t>8886ed8d-efe5-47c6-acc1-b5d1ae399c15</t>
  </si>
  <si>
    <t>Jennifer Jones</t>
  </si>
  <si>
    <t>Sunday, December 18, 2022</t>
  </si>
  <si>
    <t>PKR 2,956</t>
  </si>
  <si>
    <t>e04c8819-cca4-42fb-8ba8-e43b19bdea8a</t>
  </si>
  <si>
    <t>Jessica Fitzgerald</t>
  </si>
  <si>
    <t>Monday, December 5, 2022</t>
  </si>
  <si>
    <t>PKR 2,522</t>
  </si>
  <si>
    <t>3578865c-c245-45ab-ba82-5271d762990c</t>
  </si>
  <si>
    <t>Daniel Robinson</t>
  </si>
  <si>
    <t>PKR 90,129</t>
  </si>
  <si>
    <t>1c9695c2-783a-4734-9b09-7ceea4530878</t>
  </si>
  <si>
    <t>Heather Duncan</t>
  </si>
  <si>
    <t>12de7918-1d1c-4c9e-b7cb-e6ab09d3bdf0</t>
  </si>
  <si>
    <t>David Booker</t>
  </si>
  <si>
    <t>Sunday, December 4, 2022</t>
  </si>
  <si>
    <t>Monday, December 26, 2022</t>
  </si>
  <si>
    <t>PKR 2,705</t>
  </si>
  <si>
    <t>ddd7f429-34bb-4b89-9a0d-2b25cc5f1150</t>
  </si>
  <si>
    <t>David Navarro</t>
  </si>
  <si>
    <t>Sunday, December 11, 2022</t>
  </si>
  <si>
    <t>PKR 2,585</t>
  </si>
  <si>
    <t>cf629ab7-d8c9-4501-89e2-39987bd2eea0</t>
  </si>
  <si>
    <t>Melissa Clark</t>
  </si>
  <si>
    <t>Saturday, December 31, 2022</t>
  </si>
  <si>
    <t>PKR 6,245</t>
  </si>
  <si>
    <t>58db27d8-80d2-4c22-8d93-aedb906b9076</t>
  </si>
  <si>
    <t>Nicholas Moreno</t>
  </si>
  <si>
    <t>Thursday, December 8, 2022</t>
  </si>
  <si>
    <t>PKR 1,183</t>
  </si>
  <si>
    <t>48b2fcd4-d020-457c-97fe-cca0f5d849e4</t>
  </si>
  <si>
    <t>Janice Rivera</t>
  </si>
  <si>
    <t>Sunday, January 1, 2023</t>
  </si>
  <si>
    <t>PKR 103</t>
  </si>
  <si>
    <t>9a7cd9b4-e39a-487b-b511-55d43714c914</t>
  </si>
  <si>
    <t>Sharon Lewis</t>
  </si>
  <si>
    <t>Monday, December 12, 2022</t>
  </si>
  <si>
    <t>PKR 7,359</t>
  </si>
  <si>
    <t>33cef9a9-2d29-4dd5-83e8-763cc77ad03f</t>
  </si>
  <si>
    <t>Heather Williams</t>
  </si>
  <si>
    <t>PKR 2,904</t>
  </si>
  <si>
    <t>2bae588e-b82c-41dd-a28c-94c836eb42bc</t>
  </si>
  <si>
    <t>Bernard Monroe</t>
  </si>
  <si>
    <t>Tuesday, December 27, 2022</t>
  </si>
  <si>
    <t>PKR 3,427</t>
  </si>
  <si>
    <t>ddef52d2-7c7d-4d4a-be24-db2c33ce2ec5</t>
  </si>
  <si>
    <t>Rebecca Mccoy</t>
  </si>
  <si>
    <t>Sunday, January 8, 2023</t>
  </si>
  <si>
    <t>PKR 99,769</t>
  </si>
  <si>
    <t>0672e31b-2394-490d-8d12-efd38a8078ca</t>
  </si>
  <si>
    <t>Katherine Lara</t>
  </si>
  <si>
    <t>Tuesday, December 13, 2022</t>
  </si>
  <si>
    <t>Wednesday, December 21, 2022</t>
  </si>
  <si>
    <t>PKR 37,573</t>
  </si>
  <si>
    <t>06bd122e-c961-4271-a44a-1b001cd28bc3</t>
  </si>
  <si>
    <t>John Williams</t>
  </si>
  <si>
    <t>Wednesday, December 14, 2022</t>
  </si>
  <si>
    <t>PKR 1,597</t>
  </si>
  <si>
    <t>b6fbf853-4512-4818-954c-a80fa7ad9878</t>
  </si>
  <si>
    <t>Margaret Myers</t>
  </si>
  <si>
    <t>Friday, January 13, 2023</t>
  </si>
  <si>
    <t>PKR 3,165</t>
  </si>
  <si>
    <t>ee49e113-1e2e-48c1-84de-d77de58d0f5b</t>
  </si>
  <si>
    <t>Norman Goodwin</t>
  </si>
  <si>
    <t>Thursday, January 12, 2023</t>
  </si>
  <si>
    <t>PKR 23,136</t>
  </si>
  <si>
    <t>24d9adf5-b2d6-4f49-b84b-1b2402d943a3</t>
  </si>
  <si>
    <t>Joshua Banks</t>
  </si>
  <si>
    <t>PKR 9,097</t>
  </si>
  <si>
    <t>dfa0fa63-93b8-4e16-8e69-01edc2076a83</t>
  </si>
  <si>
    <t>Cameron Haney</t>
  </si>
  <si>
    <t>Monday, December 19, 2022</t>
  </si>
  <si>
    <t>PKR 2,679</t>
  </si>
  <si>
    <t>88477085-ecfb-45c4-bb9c-11775ad9f6bc</t>
  </si>
  <si>
    <t>Saturday, December 24, 2022</t>
  </si>
  <si>
    <t>PKR 2,882</t>
  </si>
  <si>
    <t>581d5cf6-914b-4af2-a0bc-561c65e335c4</t>
  </si>
  <si>
    <t>Jessica Rivera</t>
  </si>
  <si>
    <t>Monday, January 9, 2023</t>
  </si>
  <si>
    <t>PKR 19,911</t>
  </si>
  <si>
    <t>26a7e264-7e6f-4219-a762-7d021f81df09</t>
  </si>
  <si>
    <t>Christopher Barber</t>
  </si>
  <si>
    <t>PKR 2,586</t>
  </si>
  <si>
    <t>66e07bb0-db71-4bbe-b31e-0de29739db96</t>
  </si>
  <si>
    <t>Travis Daniel</t>
  </si>
  <si>
    <t>Friday, December 23, 2022</t>
  </si>
  <si>
    <t>PKR 2,154</t>
  </si>
  <si>
    <t>3274a803-88f6-46dd-9906-fae3b63366c8</t>
  </si>
  <si>
    <t>Laura Gray</t>
  </si>
  <si>
    <t>Thursday, December 29, 2022</t>
  </si>
  <si>
    <t>Monday, January 2, 2023</t>
  </si>
  <si>
    <t>PKR 16,335</t>
  </si>
  <si>
    <t>4adc8377-37ba-4b8a-b090-8ae264433199</t>
  </si>
  <si>
    <t>Charles Clark</t>
  </si>
  <si>
    <t>Friday, December 30, 2022</t>
  </si>
  <si>
    <t>Wednesday, January 4, 2023</t>
  </si>
  <si>
    <t>PKR 2,111</t>
  </si>
  <si>
    <t>f2c8f33f-c6c9-4c56-bf48-76a61c11af77</t>
  </si>
  <si>
    <t>Anthony Archer</t>
  </si>
  <si>
    <t>Saturday, January 21, 2023</t>
  </si>
  <si>
    <t>PKR 1,214</t>
  </si>
  <si>
    <t>76b00d2d-a508-4ecc-86a6-343784d270a3</t>
  </si>
  <si>
    <t>Justin Parker</t>
  </si>
  <si>
    <t>Friday, January 6, 2023</t>
  </si>
  <si>
    <t>PKR 442</t>
  </si>
  <si>
    <t>d45e635e-7861-4f6f-909b-9415bbb63602</t>
  </si>
  <si>
    <t>Patrick Miller</t>
  </si>
  <si>
    <t>Wednesday, January 18, 2023</t>
  </si>
  <si>
    <t>PKR 6,006</t>
  </si>
  <si>
    <t>e29b5087-af30-43c6-8678-9100875df611</t>
  </si>
  <si>
    <t>Robert Rodriguez</t>
  </si>
  <si>
    <t>Tuesday, January 3, 2023</t>
  </si>
  <si>
    <t>Monday, January 30, 2023</t>
  </si>
  <si>
    <t>PKR 1,174</t>
  </si>
  <si>
    <t>46fb8d08-4a27-41d5-a0f2-28f15f75c5d9</t>
  </si>
  <si>
    <t>John Gomez</t>
  </si>
  <si>
    <t>Wednesday, January 25, 2023</t>
  </si>
  <si>
    <t>PKR 5,013</t>
  </si>
  <si>
    <t>74c6fd95-dbda-465e-888f-dab230f48fb0</t>
  </si>
  <si>
    <t>Debra Kim</t>
  </si>
  <si>
    <t>Saturday, January 7, 2023</t>
  </si>
  <si>
    <t>PKR 962</t>
  </si>
  <si>
    <t>8480d3f2-150e-4ec5-b3ad-23c965d01dfe</t>
  </si>
  <si>
    <t>Duane Willis</t>
  </si>
  <si>
    <t>PKR 1,051</t>
  </si>
  <si>
    <t>58c3dc22-f62b-4b2b-bd8f-816ca1053ada</t>
  </si>
  <si>
    <t>Michele Porter</t>
  </si>
  <si>
    <t>Thursday, January 5, 2023</t>
  </si>
  <si>
    <t>PKR 936</t>
  </si>
  <si>
    <t>95ae272a-fffb-47ec-842a-7929eb826e7b</t>
  </si>
  <si>
    <t>Stephanie Castillo</t>
  </si>
  <si>
    <t>Tuesday, January 31, 2023</t>
  </si>
  <si>
    <t>PKR 20,876</t>
  </si>
  <si>
    <t>8b81bf12-2f4a-4a9b-a8fb-cb69738e3fa7</t>
  </si>
  <si>
    <t>Jordan Mitchell</t>
  </si>
  <si>
    <t>PKR 98,557</t>
  </si>
  <si>
    <t>41e07b05-c70a-4479-a0a8-3de8fca5c18f</t>
  </si>
  <si>
    <t>Terry Kaufman</t>
  </si>
  <si>
    <t>Tuesday, January 17, 2023</t>
  </si>
  <si>
    <t>PKR 558</t>
  </si>
  <si>
    <t>ff7facdb-6bbf-411c-94f8-5c96899b0865</t>
  </si>
  <si>
    <t>James Howard</t>
  </si>
  <si>
    <t>Sunday, February 5, 2023</t>
  </si>
  <si>
    <t>PKR 4,790</t>
  </si>
  <si>
    <t>b1858df0-2a08-4f0b-96a6-295d695f1507</t>
  </si>
  <si>
    <t>Michelle Stewart</t>
  </si>
  <si>
    <t>Tuesday, January 10, 2023</t>
  </si>
  <si>
    <t>PKR 20,061</t>
  </si>
  <si>
    <t>9fd0ea73-76c1-47d0-9507-056072a89cdd</t>
  </si>
  <si>
    <t>Jo Rios</t>
  </si>
  <si>
    <t>Saturday, January 28, 2023</t>
  </si>
  <si>
    <t>PKR 805</t>
  </si>
  <si>
    <t>daa5035e-feff-4356-bbc5-c0449e738a44</t>
  </si>
  <si>
    <t>Katherine Fletcher</t>
  </si>
  <si>
    <t>Monday, January 23, 2023</t>
  </si>
  <si>
    <t>PKR 27,427</t>
  </si>
  <si>
    <t>3220aaaa-5921-4f7c-ba71-be218d6bef59</t>
  </si>
  <si>
    <t>Stephen Soto</t>
  </si>
  <si>
    <t>PKR 8,195</t>
  </si>
  <si>
    <t>d480299f-99f1-43fe-aabc-ce31e0710db9</t>
  </si>
  <si>
    <t>Tina Miranda</t>
  </si>
  <si>
    <t>Wednesday, January 11, 2023</t>
  </si>
  <si>
    <t>Monday, January 16, 2023</t>
  </si>
  <si>
    <t>PKR 1,152</t>
  </si>
  <si>
    <t>8e5bdc26-1dd5-4b3c-bf3d-4ae63aea00ca</t>
  </si>
  <si>
    <t>Belinda Mclean</t>
  </si>
  <si>
    <t>Friday, February 3, 2023</t>
  </si>
  <si>
    <t>PKR 27,130</t>
  </si>
  <si>
    <t>ed79652b-1eef-4e04-8e4b-1a0649d08e5a</t>
  </si>
  <si>
    <t>Brian Browning</t>
  </si>
  <si>
    <t>Saturday, February 4, 2023</t>
  </si>
  <si>
    <t>PKR 2,332</t>
  </si>
  <si>
    <t>ee00b8df-dee0-467a-a75b-d08ee93a481e</t>
  </si>
  <si>
    <t>Diane Williams</t>
  </si>
  <si>
    <t>Saturday, January 14, 2023</t>
  </si>
  <si>
    <t>Friday, January 20, 2023</t>
  </si>
  <si>
    <t>PKR 2,260</t>
  </si>
  <si>
    <t>7c494f94-973e-4e59-8c1d-e04c863d379c</t>
  </si>
  <si>
    <t>Colleen Miles</t>
  </si>
  <si>
    <t>Sunday, January 15, 2023</t>
  </si>
  <si>
    <t>Sunday, January 22, 2023</t>
  </si>
  <si>
    <t>PKR 3,320</t>
  </si>
  <si>
    <t>e4aad7e6-19ff-438c-b3cf-c1655b3d9172</t>
  </si>
  <si>
    <t>Ana Warren</t>
  </si>
  <si>
    <t>PKR 259</t>
  </si>
  <si>
    <t>6d8f9366-8f2d-4b07-9f81-c2b68a84cd40</t>
  </si>
  <si>
    <t>Alan Lloyd</t>
  </si>
  <si>
    <t>PKR 13,911</t>
  </si>
  <si>
    <t>525298e9-90b0-40e9-9175-7d873d7c18e3</t>
  </si>
  <si>
    <t>Virginia Shields</t>
  </si>
  <si>
    <t>PKR 15,077</t>
  </si>
  <si>
    <t>566af25d-dc49-472f-8728-c5eda762b23f</t>
  </si>
  <si>
    <t>Jacob Spencer</t>
  </si>
  <si>
    <t>Friday, February 10, 2023</t>
  </si>
  <si>
    <t>PKR 16,619</t>
  </si>
  <si>
    <t>263b5bd2-be19-4d07-a54b-afce09506604</t>
  </si>
  <si>
    <t>Stephanie Mcdowell</t>
  </si>
  <si>
    <t>Sunday, February 19, 2023</t>
  </si>
  <si>
    <t>784c64c0-055c-49cf-9323-8fe6795e813f</t>
  </si>
  <si>
    <t>Holly Rosario</t>
  </si>
  <si>
    <t>PKR 338</t>
  </si>
  <si>
    <t>140770e2-f230-4604-affd-dad85bad4f6d</t>
  </si>
  <si>
    <t>Cheryl Spencer</t>
  </si>
  <si>
    <t>Sunday, February 12, 2023</t>
  </si>
  <si>
    <t>PKR 977</t>
  </si>
  <si>
    <t>97ff8199-325d-46d5-bf82-88f63b32a4c0</t>
  </si>
  <si>
    <t>George Hoffman</t>
  </si>
  <si>
    <t>Wednesday, February 8, 2023</t>
  </si>
  <si>
    <t>PKR 8,775</t>
  </si>
  <si>
    <t>951a45ad-865e-40e1-95a8-ca772715fb73</t>
  </si>
  <si>
    <t>Mackenzie Holt</t>
  </si>
  <si>
    <t>PKR 8,849</t>
  </si>
  <si>
    <t>1aa907bb-fe69-4fb7-ba78-d544a4c74115</t>
  </si>
  <si>
    <t>Matthew Graham</t>
  </si>
  <si>
    <t>Tuesday, January 24, 2023</t>
  </si>
  <si>
    <t>Thursday, February 16, 2023</t>
  </si>
  <si>
    <t>PKR 14,837</t>
  </si>
  <si>
    <t>039968d9-3301-4020-b8aa-eb8d12e6fb65</t>
  </si>
  <si>
    <t>Mark Williams</t>
  </si>
  <si>
    <t>Thursday, January 26, 2023</t>
  </si>
  <si>
    <t>Saturday, February 18, 2023</t>
  </si>
  <si>
    <t>PKR 4,076</t>
  </si>
  <si>
    <t>0893db29-4e66-4c90-b7fe-638135bf5ae6</t>
  </si>
  <si>
    <t>Courtney Lopez</t>
  </si>
  <si>
    <t>Thursday, February 2, 2023</t>
  </si>
  <si>
    <t>PKR 1,568</t>
  </si>
  <si>
    <t>98e75548-b935-49b8-a982-59d03f0e5da4</t>
  </si>
  <si>
    <t>Lisa Bond</t>
  </si>
  <si>
    <t>PKR 932</t>
  </si>
  <si>
    <t>2918e681-473b-4bfe-afce-82f06f4de077</t>
  </si>
  <si>
    <t>Janice Neal</t>
  </si>
  <si>
    <t>Monday, February 20, 2023</t>
  </si>
  <si>
    <t>PKR 922</t>
  </si>
  <si>
    <t>6a49943f-3b5b-4b8e-a07e-461df90def8a</t>
  </si>
  <si>
    <t>Nicholas Greene</t>
  </si>
  <si>
    <t>Wednesday, February 1, 2023</t>
  </si>
  <si>
    <t>Thursday, March 2, 2023</t>
  </si>
  <si>
    <t>PKR 2,870</t>
  </si>
  <si>
    <t>89ac0664-a479-400e-8ea5-544d5c72c412</t>
  </si>
  <si>
    <t>Michael Webb</t>
  </si>
  <si>
    <t>Tuesday, February 28, 2023</t>
  </si>
  <si>
    <t>PKR 1,662</t>
  </si>
  <si>
    <t>30c25fbe-e943-4c22-a72f-7f7e9c2103ef</t>
  </si>
  <si>
    <t>Amber Moody</t>
  </si>
  <si>
    <t>Thursday, February 23, 2023</t>
  </si>
  <si>
    <t>PKR 7,206</t>
  </si>
  <si>
    <t>93ef3d90-a82d-4abb-a74d-26a7861dbf25</t>
  </si>
  <si>
    <t>Ashley Reeves</t>
  </si>
  <si>
    <t>PKR 5,624</t>
  </si>
  <si>
    <t>38dc8895-3c35-4a2d-9edb-10b581b1a6f7</t>
  </si>
  <si>
    <t>Christopher Bailey</t>
  </si>
  <si>
    <t>Monday, February 6, 2023</t>
  </si>
  <si>
    <t>Monday, February 27, 2023</t>
  </si>
  <si>
    <t>PKR 17,498</t>
  </si>
  <si>
    <t>537ec85d-550e-403d-b5ed-9438eb636ff4</t>
  </si>
  <si>
    <t>Austin Nguyen</t>
  </si>
  <si>
    <t>Tuesday, February 7, 2023</t>
  </si>
  <si>
    <t>Friday, February 24, 2023</t>
  </si>
  <si>
    <t>PKR 14,922</t>
  </si>
  <si>
    <t>fe071aa7-5ad9-4060-bef7-4feeb8253d41</t>
  </si>
  <si>
    <t>Michael Keller</t>
  </si>
  <si>
    <t>Monday, March 6, 2023</t>
  </si>
  <si>
    <t>PKR 409</t>
  </si>
  <si>
    <t>c7a84140-894f-4242-a63e-3cbb2873c6d5</t>
  </si>
  <si>
    <t>Angela Holland</t>
  </si>
  <si>
    <t>Thursday, March 9, 2023</t>
  </si>
  <si>
    <t>PKR 639</t>
  </si>
  <si>
    <t>c7bd21d2-c081-4633-8994-1bf9579bc1a6</t>
  </si>
  <si>
    <t>Desiree Jefferson</t>
  </si>
  <si>
    <t>417c73a0-0f95-46b4-a0cd-dbf48079eb1b</t>
  </si>
  <si>
    <t>John Smith MD</t>
  </si>
  <si>
    <t>Thursday, February 9, 2023</t>
  </si>
  <si>
    <t>Saturday, March 4, 2023</t>
  </si>
  <si>
    <t>PKR 41,917</t>
  </si>
  <si>
    <t>b839c1b8-16a8-41f2-8e7d-77849028d58c</t>
  </si>
  <si>
    <t>Laura Hughes</t>
  </si>
  <si>
    <t>PKR 1,407</t>
  </si>
  <si>
    <t>720a3a8a-5340-4e63-8c42-105adc72486c</t>
  </si>
  <si>
    <t>Brooke Miller</t>
  </si>
  <si>
    <t>Tuesday, February 14, 2023</t>
  </si>
  <si>
    <t>PKR 1,835</t>
  </si>
  <si>
    <t>6d0d487f-0dc0-4c11-86d4-ce002b802f75</t>
  </si>
  <si>
    <t>Brandon Sherman</t>
  </si>
  <si>
    <t>Tuesday, March 7, 2023</t>
  </si>
  <si>
    <t>PKR 14,290</t>
  </si>
  <si>
    <t>88eb7253-9fb7-42cb-9548-915e0aa9a516</t>
  </si>
  <si>
    <t>Xavier Lara</t>
  </si>
  <si>
    <t>Sunday, March 12, 2023</t>
  </si>
  <si>
    <t>PKR 7,887</t>
  </si>
  <si>
    <t>9caf3002-6f42-415e-8b4d-39ee09a5b925</t>
  </si>
  <si>
    <t>Robert Thornton</t>
  </si>
  <si>
    <t>Saturday, February 11, 2023</t>
  </si>
  <si>
    <t>Monday, February 13, 2023</t>
  </si>
  <si>
    <t>PKR 2,618</t>
  </si>
  <si>
    <t>7e871717-f3bb-4900-8c82-2707e2f0763f</t>
  </si>
  <si>
    <t>Charles Cooper</t>
  </si>
  <si>
    <t>744dd4cf-9df0-45e0-b002-fdf71b3bd262</t>
  </si>
  <si>
    <t>Hector Arias</t>
  </si>
  <si>
    <t>PKR 2,621</t>
  </si>
  <si>
    <t>5cb11692-ae91-4bc1-baf2-38449ac9c28f</t>
  </si>
  <si>
    <t>Jamie Wright</t>
  </si>
  <si>
    <t>Friday, March 10, 2023</t>
  </si>
  <si>
    <t>PKR 1,629</t>
  </si>
  <si>
    <t>2518beb3-0b40-42e3-9984-6e60fc6aaf06</t>
  </si>
  <si>
    <t>James Morgan</t>
  </si>
  <si>
    <t>Friday, March 3, 2023</t>
  </si>
  <si>
    <t>PKR 1,783</t>
  </si>
  <si>
    <t>4aa8fb1d-2e7a-4a8d-bd88-60768877273f</t>
  </si>
  <si>
    <t>Laura Velasquez</t>
  </si>
  <si>
    <t>Wednesday, February 22, 2023</t>
  </si>
  <si>
    <t>PKR 5,775</t>
  </si>
  <si>
    <t>2af6a789-36bd-4137-9d48-ca701948e8a3</t>
  </si>
  <si>
    <t>Mary Townsend</t>
  </si>
  <si>
    <t>Tuesday, February 21, 2023</t>
  </si>
  <si>
    <t>PKR 13,586</t>
  </si>
  <si>
    <t>e2f40dd9-0f8f-4d8a-ae63-e3560488e3df</t>
  </si>
  <si>
    <t>Raymond Blake</t>
  </si>
  <si>
    <t>Friday, February 17, 2023</t>
  </si>
  <si>
    <t>Friday, March 17, 2023</t>
  </si>
  <si>
    <t>PKR 19,407</t>
  </si>
  <si>
    <t>190aefdd-802c-47a9-a454-25c4434b1d6e</t>
  </si>
  <si>
    <t>Cynthia Harvey</t>
  </si>
  <si>
    <t>PKR 4,961</t>
  </si>
  <si>
    <t>053cfbb4-e309-48f3-8147-ee2f9e70b621</t>
  </si>
  <si>
    <t>Christina Maldonado</t>
  </si>
  <si>
    <t>Monday, March 20, 2023</t>
  </si>
  <si>
    <t>PKR 14,389</t>
  </si>
  <si>
    <t>9da3ffd2-b27b-4e63-921c-2cc4b370c061</t>
  </si>
  <si>
    <t>Courtney Cook</t>
  </si>
  <si>
    <t>PKR 1,962</t>
  </si>
  <si>
    <t>f799c1c5-fffb-45ab-8485-a74991f1c4ec</t>
  </si>
  <si>
    <t>Michelle Davenport</t>
  </si>
  <si>
    <t>Wednesday, March 8, 2023</t>
  </si>
  <si>
    <t>PKR 7,908</t>
  </si>
  <si>
    <t>0d76f459-9839-4edb-87cd-06dc2ab39fad</t>
  </si>
  <si>
    <t>Jeffrey Burns DDS</t>
  </si>
  <si>
    <t>Wednesday, March 15, 2023</t>
  </si>
  <si>
    <t>PKR 6,071</t>
  </si>
  <si>
    <t>e9a65edf-c7c8-4abb-96a9-fad105724257</t>
  </si>
  <si>
    <t>Laura Walter</t>
  </si>
  <si>
    <t>PKR 1,991</t>
  </si>
  <si>
    <t>93096cc2-89ca-45f7-b14d-f681eb1a1f0b</t>
  </si>
  <si>
    <t>Robin Weaver</t>
  </si>
  <si>
    <t>Friday, March 24, 2023</t>
  </si>
  <si>
    <t>PKR 2,281</t>
  </si>
  <si>
    <t>60f693eb-a10f-4513-84f9-5952bdedbde2</t>
  </si>
  <si>
    <t>Kim Myers</t>
  </si>
  <si>
    <t>Saturday, February 25, 2023</t>
  </si>
  <si>
    <t>PKR 868</t>
  </si>
  <si>
    <t>a4f7b0c7-5e10-4f15-958a-a9ebe36ec899</t>
  </si>
  <si>
    <t>Jeremy Moses</t>
  </si>
  <si>
    <t>Sunday, February 26, 2023</t>
  </si>
  <si>
    <t>PKR 1,442</t>
  </si>
  <si>
    <t>539c7b32-4288-432d-9373-f4a2f8d22c31</t>
  </si>
  <si>
    <t>Patricia Daniel</t>
  </si>
  <si>
    <t>PKR 2,778</t>
  </si>
  <si>
    <t>b60511f9-c9c0-4fe3-889e-0634f3d3cea2</t>
  </si>
  <si>
    <t>Jonathan Martinez</t>
  </si>
  <si>
    <t>Monday, April 3, 2023</t>
  </si>
  <si>
    <t>PKR 47,630</t>
  </si>
  <si>
    <t>64c5dba7-3adc-40f7-a697-a1a9e0c6c340</t>
  </si>
  <si>
    <t>Deanna Lucas</t>
  </si>
  <si>
    <t>Monday, March 27, 2023</t>
  </si>
  <si>
    <t>PKR 325</t>
  </si>
  <si>
    <t>02c0867f-f4d9-4523-a599-3986da459865</t>
  </si>
  <si>
    <t>Kristy Briggs</t>
  </si>
  <si>
    <t>Tuesday, March 28, 2023</t>
  </si>
  <si>
    <t>PKR 178</t>
  </si>
  <si>
    <t>90636261-03c9-4d04-90a1-f67543933fc1</t>
  </si>
  <si>
    <t>Christopher Gray</t>
  </si>
  <si>
    <t>Saturday, March 25, 2023</t>
  </si>
  <si>
    <t>PKR 2,560</t>
  </si>
  <si>
    <t>000c203f-0b78-4cab-9a55-75b34624fb3a</t>
  </si>
  <si>
    <t>James Dyer</t>
  </si>
  <si>
    <t>Saturday, March 11, 2023</t>
  </si>
  <si>
    <t>Friday, March 31, 2023</t>
  </si>
  <si>
    <t>PKR 9,994</t>
  </si>
  <si>
    <t>10d3941b-895f-42b2-b1de-e689575da2a8</t>
  </si>
  <si>
    <t>Christine Garcia</t>
  </si>
  <si>
    <t>Tuesday, March 14, 2023</t>
  </si>
  <si>
    <t>PKR 2,511</t>
  </si>
  <si>
    <t>33b2a39f-8fde-4997-a63c-17a0a3552237</t>
  </si>
  <si>
    <t>David Brown</t>
  </si>
  <si>
    <t>Monday, March 13, 2023</t>
  </si>
  <si>
    <t>Monday, April 10, 2023</t>
  </si>
  <si>
    <t>PKR 329</t>
  </si>
  <si>
    <t>9d7cb10a-ab4b-4c5c-8c06-064188aeaa06</t>
  </si>
  <si>
    <t>Michael Wilson Jr.</t>
  </si>
  <si>
    <t>Saturday, April 8, 2023</t>
  </si>
  <si>
    <t>PKR 27,370</t>
  </si>
  <si>
    <t>1c969cfc-5cbe-4c26-a001-c6c6fac3ea26</t>
  </si>
  <si>
    <t>Ryan Campos</t>
  </si>
  <si>
    <t>Friday, April 7, 2023</t>
  </si>
  <si>
    <t>e6875809-6edc-4e62-b1ae-c10c36d5c5a1</t>
  </si>
  <si>
    <t>Kimberly Walker</t>
  </si>
  <si>
    <t>Tuesday, April 4, 2023</t>
  </si>
  <si>
    <t>PKR 1,389</t>
  </si>
  <si>
    <t>038a90a9-5472-4d58-8985-ac5bcb662e1d</t>
  </si>
  <si>
    <t>Michael Ochoa</t>
  </si>
  <si>
    <t>PKR 9,016</t>
  </si>
  <si>
    <t>388c0caa-f97e-4358-8a13-0edc77f601ec</t>
  </si>
  <si>
    <t>Nancy Payne</t>
  </si>
  <si>
    <t>PKR 620</t>
  </si>
  <si>
    <t>297a0016-8ce9-4276-9742-78677411b3d5</t>
  </si>
  <si>
    <t>Beth Leblanc</t>
  </si>
  <si>
    <t>Sunday, April 9, 2023</t>
  </si>
  <si>
    <t>8ab5c984-076e-4adf-99e7-365d77624c3b</t>
  </si>
  <si>
    <t>Timothy Hunter</t>
  </si>
  <si>
    <t>PKR 17,774</t>
  </si>
  <si>
    <t>f5469f2e-014d-4bb0-b4ed-41033682d87e</t>
  </si>
  <si>
    <t>Adriana Johnson</t>
  </si>
  <si>
    <t>Monday, April 17, 2023</t>
  </si>
  <si>
    <t>PKR 16,347</t>
  </si>
  <si>
    <t>4a0029f7-df5a-47ab-afeb-4a8c6c5be808</t>
  </si>
  <si>
    <t>Tiffany Clark</t>
  </si>
  <si>
    <t>Wednesday, March 22, 2023</t>
  </si>
  <si>
    <t>PKR 2,390</t>
  </si>
  <si>
    <t>b668726e-a948-4645-96ab-aad620d3f0c1</t>
  </si>
  <si>
    <t>Samantha Gonzalez</t>
  </si>
  <si>
    <t>Thursday, March 23, 2023</t>
  </si>
  <si>
    <t>Tuesday, April 11, 2023</t>
  </si>
  <si>
    <t>PKR 10,955</t>
  </si>
  <si>
    <t>44f7f36e-03e7-4d6c-9f44-cf2d01b93ebb</t>
  </si>
  <si>
    <t>Wayne Mendoza</t>
  </si>
  <si>
    <t>PKR 3,982</t>
  </si>
  <si>
    <t>aea40c02-1761-4da2-bd2f-0ecf0ef35a19</t>
  </si>
  <si>
    <t>Angela Hayes</t>
  </si>
  <si>
    <t>Friday, April 14, 2023</t>
  </si>
  <si>
    <t>PKR 33,619</t>
  </si>
  <si>
    <t>45bf115d-e2e1-4c75-a8de-cb2fa26e5114</t>
  </si>
  <si>
    <t>Krystal Wilson</t>
  </si>
  <si>
    <t>PKR 360</t>
  </si>
  <si>
    <t>c23e1d5c-6c1f-4cb6-bdc0-7be1f9e2118c</t>
  </si>
  <si>
    <t>Thomas Nicholson</t>
  </si>
  <si>
    <t>Tuesday, April 18, 2023</t>
  </si>
  <si>
    <t>PKR 973</t>
  </si>
  <si>
    <t>487e66fb-85cd-4401-8e83-7a2f22a98507</t>
  </si>
  <si>
    <t>Joseph Nelson</t>
  </si>
  <si>
    <t>Sunday, March 26, 2023</t>
  </si>
  <si>
    <t>Thursday, April 20, 2023</t>
  </si>
  <si>
    <t>PKR 8,344</t>
  </si>
  <si>
    <t>916807ad-cf61-4482-8727-6b5bce7804d1</t>
  </si>
  <si>
    <t>Christine Gutierrez</t>
  </si>
  <si>
    <t>PKR 8,454</t>
  </si>
  <si>
    <t>e46941cc-9f86-49d8-a628-86c919d663ea</t>
  </si>
  <si>
    <t>Curtis Cox</t>
  </si>
  <si>
    <t>Thursday, March 30, 2023</t>
  </si>
  <si>
    <t>PKR 13,530</t>
  </si>
  <si>
    <t>d23b1634-0a96-48a2-9dd4-76367915fc04</t>
  </si>
  <si>
    <t>Kevin Holland</t>
  </si>
  <si>
    <t>PKR 14,530</t>
  </si>
  <si>
    <t>d1385858-6e62-444c-8a08-5cf985337a4f</t>
  </si>
  <si>
    <t>Lisa Perez</t>
  </si>
  <si>
    <t>PKR 8,550</t>
  </si>
  <si>
    <t>1ee3057e-f1a7-4657-844b-a07e63ffdf74</t>
  </si>
  <si>
    <t>Roger Cardenas</t>
  </si>
  <si>
    <t>PKR 15,974</t>
  </si>
  <si>
    <t>6326bb78-cb5d-47fc-b90a-25618cade060</t>
  </si>
  <si>
    <t>Thomas Kennedy</t>
  </si>
  <si>
    <t>Friday, April 28, 2023</t>
  </si>
  <si>
    <t>PKR 2,147</t>
  </si>
  <si>
    <t>7ec24c12-3322-4ad5-9358-43399253a89b</t>
  </si>
  <si>
    <t>Mr. Spencer Cannon</t>
  </si>
  <si>
    <t>Saturday, April 1, 2023</t>
  </si>
  <si>
    <t>Thursday, April 27, 2023</t>
  </si>
  <si>
    <t>PKR 454</t>
  </si>
  <si>
    <t>2e59f88a-dafb-49cb-9fed-06b037259132</t>
  </si>
  <si>
    <t>Leslie Wilson</t>
  </si>
  <si>
    <t>Sunday, April 2, 2023</t>
  </si>
  <si>
    <t>Monday, May 1, 2023</t>
  </si>
  <si>
    <t>dfb895e0-4b05-4454-897f-db12a910e510</t>
  </si>
  <si>
    <t>Cynthia Schmidt</t>
  </si>
  <si>
    <t>Saturday, April 29, 2023</t>
  </si>
  <si>
    <t>PKR 12,527</t>
  </si>
  <si>
    <t>06386535-8ec1-4462-aa34-bf43786e1f68</t>
  </si>
  <si>
    <t>Taylor Henderson</t>
  </si>
  <si>
    <t>Sunday, April 16, 2023</t>
  </si>
  <si>
    <t>PKR 12,412</t>
  </si>
  <si>
    <t>07e9ce02-8109-4a0c-99bc-700e1644e279</t>
  </si>
  <si>
    <t>Michelle White</t>
  </si>
  <si>
    <t>Thursday, April 6, 2023</t>
  </si>
  <si>
    <t>PKR 2,830</t>
  </si>
  <si>
    <t>3758b02b-920b-460f-bc02-c30fcdd28ce2</t>
  </si>
  <si>
    <t>Rebecca Stevenson</t>
  </si>
  <si>
    <t>Friday, April 21, 2023</t>
  </si>
  <si>
    <t>PKR 1,896</t>
  </si>
  <si>
    <t>2ab7eae4-e652-4cc5-9d90-a99331aac5fd</t>
  </si>
  <si>
    <t>Lindsey Freeman</t>
  </si>
  <si>
    <t>Saturday, May 6, 2023</t>
  </si>
  <si>
    <t>PKR 1,166</t>
  </si>
  <si>
    <t>88961dc8-615d-494b-9c3a-19f3cf95ba04</t>
  </si>
  <si>
    <t>Katelyn Conway</t>
  </si>
  <si>
    <t>Thursday, April 13, 2023</t>
  </si>
  <si>
    <t>PKR 7,552</t>
  </si>
  <si>
    <t>6f12ff37-716c-4bfe-877a-64d97fe3e31e</t>
  </si>
  <si>
    <t>Tara Smith</t>
  </si>
  <si>
    <t>Wednesday, May 3, 2023</t>
  </si>
  <si>
    <t>PKR 10,123</t>
  </si>
  <si>
    <t>9ad54d16-de54-4186-b62c-bdce1f894d50</t>
  </si>
  <si>
    <t>Timothy Little</t>
  </si>
  <si>
    <t>Tuesday, May 2, 2023</t>
  </si>
  <si>
    <t>PKR 16,576</t>
  </si>
  <si>
    <t>ba0554f1-ba03-4e46-b43f-309fee0680ed</t>
  </si>
  <si>
    <t>Kenneth Murphy</t>
  </si>
  <si>
    <t>Saturday, April 15, 2023</t>
  </si>
  <si>
    <t>PKR 1,510</t>
  </si>
  <si>
    <t>e5efda46-34b1-4d3d-9f1e-9c7316299c37</t>
  </si>
  <si>
    <t>Krista Sanchez</t>
  </si>
  <si>
    <t>Friday, May 12, 2023</t>
  </si>
  <si>
    <t>PKR 2,137</t>
  </si>
  <si>
    <t>c4af47e4-81e8-4ac1-b33a-f60d9c6ad4b9</t>
  </si>
  <si>
    <t>Elizabeth Richardson</t>
  </si>
  <si>
    <t>Monday, May 15, 2023</t>
  </si>
  <si>
    <t>PKR 829</t>
  </si>
  <si>
    <t>7a83ada5-c565-4bb0-a7c8-07ed22fc8c16</t>
  </si>
  <si>
    <t>Susan Reyes</t>
  </si>
  <si>
    <t>Sunday, April 23, 2023</t>
  </si>
  <si>
    <t>PKR 14,080</t>
  </si>
  <si>
    <t>3d0a7160-dca4-4ea0-af94-4cd3f6092524</t>
  </si>
  <si>
    <t>John Mclaughlin</t>
  </si>
  <si>
    <t>Sunday, April 30, 2023</t>
  </si>
  <si>
    <t>PKR 46,844</t>
  </si>
  <si>
    <t>7c29f670-ce4d-47ad-a7a4-c4e0372a3a49</t>
  </si>
  <si>
    <t>Dr. Bradley Pierce</t>
  </si>
  <si>
    <t>PKR 747</t>
  </si>
  <si>
    <t>2d524e8d-2156-4714-a053-5e40ff76e0f1</t>
  </si>
  <si>
    <t>Sylvia Watts</t>
  </si>
  <si>
    <t>Saturday, April 22, 2023</t>
  </si>
  <si>
    <t>Saturday, May 20, 2023</t>
  </si>
  <si>
    <t>PKR 2,481</t>
  </si>
  <si>
    <t>fc30ca90-9054-42fd-b16a-a4afabff0965</t>
  </si>
  <si>
    <t>Aaron Nguyen</t>
  </si>
  <si>
    <t>Wednesday, May 10, 2023</t>
  </si>
  <si>
    <t>3b50c495-6d5d-43a9-a92f-28e7f3ca500e</t>
  </si>
  <si>
    <t>Tiffany Gay</t>
  </si>
  <si>
    <t>Tuesday, May 9, 2023</t>
  </si>
  <si>
    <t>PKR 305</t>
  </si>
  <si>
    <t>e29a7c21-21e4-470f-a46f-7d95a622150b</t>
  </si>
  <si>
    <t>Russell Kelley</t>
  </si>
  <si>
    <t>Wednesday, April 26, 2023</t>
  </si>
  <si>
    <t>PKR 1,795</t>
  </si>
  <si>
    <t>0defc61c-05ab-4779-ad88-37482ce2b0fa</t>
  </si>
  <si>
    <t>Carrie Mcfarland</t>
  </si>
  <si>
    <t>PKR 286</t>
  </si>
  <si>
    <t>1e2c30d6-9193-40d7-9dfe-fa3a509fe1c3</t>
  </si>
  <si>
    <t>Christina West</t>
  </si>
  <si>
    <t>Tuesday, May 23, 2023</t>
  </si>
  <si>
    <t>PKR 3,770</t>
  </si>
  <si>
    <t>40524e2c-6430-463c-8faf-d369b3fddd9e</t>
  </si>
  <si>
    <t>Tiffany Williams</t>
  </si>
  <si>
    <t>PKR 9,115</t>
  </si>
  <si>
    <t>ee18154d-7ba8-4b82-a554-44edd0f83523</t>
  </si>
  <si>
    <t>Joshua Bates</t>
  </si>
  <si>
    <t>Sunday, May 14, 2023</t>
  </si>
  <si>
    <t>PKR 43,294</t>
  </si>
  <si>
    <t>a0883235-33be-48bc-a7a6-e18d535f1398</t>
  </si>
  <si>
    <t>Hannah Sanchez</t>
  </si>
  <si>
    <t>PKR 2,070</t>
  </si>
  <si>
    <t>2f090e2b-f249-4fc6-9a16-ec73eb1be554</t>
  </si>
  <si>
    <t>Rachel Hill</t>
  </si>
  <si>
    <t>PKR 13,960</t>
  </si>
  <si>
    <t>c50a5c30-2b2e-4b30-a797-5dbcb6a4206d</t>
  </si>
  <si>
    <t>Tricia Williams</t>
  </si>
  <si>
    <t>PKR 16,412</t>
  </si>
  <si>
    <t>0ef71978-c2b6-4bdf-8087-d44fec088443</t>
  </si>
  <si>
    <t>Stephen Richardson</t>
  </si>
  <si>
    <t>Saturday, May 13, 2023</t>
  </si>
  <si>
    <t>PKR 15,716</t>
  </si>
  <si>
    <t>a81a5042-e3aa-4b8a-89db-7c2bd0b8acf0</t>
  </si>
  <si>
    <t>Wesley Jensen</t>
  </si>
  <si>
    <t>Tuesday, May 16, 2023</t>
  </si>
  <si>
    <t>PKR 2,781</t>
  </si>
  <si>
    <t>086376f1-f701-42a8-92a6-021b1e84b841</t>
  </si>
  <si>
    <t>Jennifer Patel</t>
  </si>
  <si>
    <t>Monday, May 29, 2023</t>
  </si>
  <si>
    <t>PKR 48,495</t>
  </si>
  <si>
    <t>764bac43-1f54-4076-a5f2-ce82d46aef92</t>
  </si>
  <si>
    <t>Stacy Johnson</t>
  </si>
  <si>
    <t>PKR 4,063</t>
  </si>
  <si>
    <t>c62df06e-121f-4044-8b26-cc8763a0136d</t>
  </si>
  <si>
    <t>Lisa Caldwell</t>
  </si>
  <si>
    <t>PKR 5,214</t>
  </si>
  <si>
    <t>c7949473-5224-4575-a4db-3c961c51ec33</t>
  </si>
  <si>
    <t>Mr. Steven Green</t>
  </si>
  <si>
    <t>Thursday, May 18, 2023</t>
  </si>
  <si>
    <t>PKR 24,069</t>
  </si>
  <si>
    <t>7674e861-d7ad-438f-9257-41116bff61f0</t>
  </si>
  <si>
    <t>Laura Allen</t>
  </si>
  <si>
    <t>PKR 1,395</t>
  </si>
  <si>
    <t>152f63bc-c232-4283-a23a-31cc6df85745</t>
  </si>
  <si>
    <t>Elizabeth Doyle</t>
  </si>
  <si>
    <t>PKR 423</t>
  </si>
  <si>
    <t>26d2ad27-6e83-4c92-bc93-7465e0a06e5a</t>
  </si>
  <si>
    <t>Jennifer King</t>
  </si>
  <si>
    <t>Thursday, May 4, 2023</t>
  </si>
  <si>
    <t>PKR 82,969</t>
  </si>
  <si>
    <t>e27c0bab-07fa-48c7-b9d3-332c6641b9b1</t>
  </si>
  <si>
    <t>Desiree Novak</t>
  </si>
  <si>
    <t>Sunday, May 7, 2023</t>
  </si>
  <si>
    <t>Monday, May 8, 2023</t>
  </si>
  <si>
    <t>PKR 2,053</t>
  </si>
  <si>
    <t>318822d0-4a2d-4ae1-bfa3-7eb137c510ef</t>
  </si>
  <si>
    <t>Joshua Hayes</t>
  </si>
  <si>
    <t>Friday, June 2, 2023</t>
  </si>
  <si>
    <t>PKR 14,147</t>
  </si>
  <si>
    <t>b1e47d2b-c783-4fa0-bde3-4ae86619b791</t>
  </si>
  <si>
    <t>Donald Martinez</t>
  </si>
  <si>
    <t>Thursday, May 11, 2023</t>
  </si>
  <si>
    <t>PKR 3,487</t>
  </si>
  <si>
    <t>134adad0-2803-4d76-8dc3-18813a1c30d9</t>
  </si>
  <si>
    <t>Jamie Thompson</t>
  </si>
  <si>
    <t>Monday, June 5, 2023</t>
  </si>
  <si>
    <t>PKR 798</t>
  </si>
  <si>
    <t>2aac91d5-4873-45b7-9f9a-f6cd228c7f0a</t>
  </si>
  <si>
    <t>Mrs. Casey Payne DDS</t>
  </si>
  <si>
    <t>Saturday, June 3, 2023</t>
  </si>
  <si>
    <t>PKR 2,865</t>
  </si>
  <si>
    <t>58778757-e19f-4fe0-8a80-5655e8078e9a</t>
  </si>
  <si>
    <t>Elizabeth Miller</t>
  </si>
  <si>
    <t>PKR 1,338</t>
  </si>
  <si>
    <t>10a1515a-acd7-4ae9-8cc2-af3ad8dcf61f</t>
  </si>
  <si>
    <t>Cameron Kramer</t>
  </si>
  <si>
    <t>PKR 3,321</t>
  </si>
  <si>
    <t>31289361-4ffe-4e44-91df-b719435286b8</t>
  </si>
  <si>
    <t>Brian May</t>
  </si>
  <si>
    <t>Sunday, June 4, 2023</t>
  </si>
  <si>
    <t>PKR 1,942</t>
  </si>
  <si>
    <t>70c14715-9271-4417-b6fd-0c88c74e3c91</t>
  </si>
  <si>
    <t>Laura Lambert</t>
  </si>
  <si>
    <t>Friday, June 9, 2023</t>
  </si>
  <si>
    <t>PKR 19,990</t>
  </si>
  <si>
    <t>d5f33ab1-8223-4315-9990-dcee9fa09728</t>
  </si>
  <si>
    <t>Erin Daniels</t>
  </si>
  <si>
    <t>Saturday, June 10, 2023</t>
  </si>
  <si>
    <t>PKR 11,227</t>
  </si>
  <si>
    <t>ab01271a-7eaf-4abc-b58f-199b672126e4</t>
  </si>
  <si>
    <t>Maurice Allen</t>
  </si>
  <si>
    <t>Wednesday, May 17, 2023</t>
  </si>
  <si>
    <t>Thursday, June 15, 2023</t>
  </si>
  <si>
    <t>PKR 15,241</t>
  </si>
  <si>
    <t>1b2f8fd3-8d39-4a83-9c22-7edf1b0b619f</t>
  </si>
  <si>
    <t>Christy Kim</t>
  </si>
  <si>
    <t>Thursday, June 8, 2023</t>
  </si>
  <si>
    <t>PKR 2,576</t>
  </si>
  <si>
    <t>0ec81113-5bba-40c3-8d92-69b25fbac6b0</t>
  </si>
  <si>
    <t>Andrea Fitzgerald</t>
  </si>
  <si>
    <t>Sunday, May 21, 2023</t>
  </si>
  <si>
    <t>PKR 652</t>
  </si>
  <si>
    <t>c5232c05-240f-4c69-8dda-8eb99f8a3f09</t>
  </si>
  <si>
    <t>Robert Miller</t>
  </si>
  <si>
    <t>PKR 274</t>
  </si>
  <si>
    <t>a0e2bab0-bf41-4ea1-8336-68b15c2bc683</t>
  </si>
  <si>
    <t>Patrick Watson</t>
  </si>
  <si>
    <t>Wednesday, May 24, 2023</t>
  </si>
  <si>
    <t>PKR 892</t>
  </si>
  <si>
    <t>8eb76d24-8e4c-41ab-9111-f51f2e899ecb</t>
  </si>
  <si>
    <t>Rick Gonzales</t>
  </si>
  <si>
    <t>Friday, May 26, 2023</t>
  </si>
  <si>
    <t>PKR 2,832</t>
  </si>
  <si>
    <t>bb2af2c6-fec4-4d5c-99ae-c747f419d6ca</t>
  </si>
  <si>
    <t>Sharon Williams</t>
  </si>
  <si>
    <t>Saturday, May 27, 2023</t>
  </si>
  <si>
    <t>Wednesday, June 21, 2023</t>
  </si>
  <si>
    <t>PKR 41,935</t>
  </si>
  <si>
    <t>4b53dbbf-85a8-4f04-b906-6c5630191794</t>
  </si>
  <si>
    <t>Brandi Davis</t>
  </si>
  <si>
    <t>Thursday, June 1, 2023</t>
  </si>
  <si>
    <t>Saturday, June 24, 2023</t>
  </si>
  <si>
    <t>PKR 9,169</t>
  </si>
  <si>
    <t>4db18f9b-05a1-431f-8274-0de6811dbca1</t>
  </si>
  <si>
    <t>Michael Gutierrez</t>
  </si>
  <si>
    <t>PKR 9,154</t>
  </si>
  <si>
    <t>77e0e5d2-7db8-4993-bba2-13b1dc1996c4</t>
  </si>
  <si>
    <t>Alan Hester</t>
  </si>
  <si>
    <t>Saturday, July 1, 2023</t>
  </si>
  <si>
    <t>PKR 2,123</t>
  </si>
  <si>
    <t>20db6926-d280-416a-98c3-0920cbd50872</t>
  </si>
  <si>
    <t>Kristen Carter</t>
  </si>
  <si>
    <t>Friday, June 23, 2023</t>
  </si>
  <si>
    <t>PKR 19,192</t>
  </si>
  <si>
    <t>6f40b3e7-a03c-4ec7-a399-95075f64a22f</t>
  </si>
  <si>
    <t>Brandy Peters</t>
  </si>
  <si>
    <t>Wednesday, June 7, 2023</t>
  </si>
  <si>
    <t>Monday, June 26, 2023</t>
  </si>
  <si>
    <t>PKR 9,490</t>
  </si>
  <si>
    <t>af59b9ab-370b-4df4-8a06-d589d27507f8</t>
  </si>
  <si>
    <t>Jacqueline Guzman</t>
  </si>
  <si>
    <t>Monday, July 3, 2023</t>
  </si>
  <si>
    <t>PKR 42,219</t>
  </si>
  <si>
    <t>639befc7-84ac-46bd-af5b-a569ea207f96</t>
  </si>
  <si>
    <t>Dillon Clark</t>
  </si>
  <si>
    <t>PKR 17,028</t>
  </si>
  <si>
    <t>bf020b0d-3391-40f7-aa75-8c7641829fd4</t>
  </si>
  <si>
    <t>Amanda Ramos</t>
  </si>
  <si>
    <t>Sunday, June 11, 2023</t>
  </si>
  <si>
    <t>PKR 2,268</t>
  </si>
  <si>
    <t>9da14116-1b55-4636-976b-33c1c953719b</t>
  </si>
  <si>
    <t>Laura Lopez</t>
  </si>
  <si>
    <t>Monday, June 12, 2023</t>
  </si>
  <si>
    <t>Friday, June 30, 2023</t>
  </si>
  <si>
    <t>PKR 7,269</t>
  </si>
  <si>
    <t>3bbc35ca-ad8b-41e3-9bce-baf6751e3456</t>
  </si>
  <si>
    <t>Craig Wells</t>
  </si>
  <si>
    <t>PKR 16,291</t>
  </si>
  <si>
    <t>b1ae3336-0f2d-4e27-9539-962babf22f9d</t>
  </si>
  <si>
    <t>Steven Smith II</t>
  </si>
  <si>
    <t>PKR 17,330</t>
  </si>
  <si>
    <t>16279482-d821-4d3f-93d5-cccfb73b0600</t>
  </si>
  <si>
    <t>Eric Jones</t>
  </si>
  <si>
    <t>Tuesday, June 13, 2023</t>
  </si>
  <si>
    <t>Wednesday, June 14, 2023</t>
  </si>
  <si>
    <t>PKR 2,207</t>
  </si>
  <si>
    <t>3ee70b1c-a6db-4919-91ed-984054adfc71</t>
  </si>
  <si>
    <t>Anthony Bryan</t>
  </si>
  <si>
    <t>Thursday, June 22, 2023</t>
  </si>
  <si>
    <t>PKR 1,982</t>
  </si>
  <si>
    <t>6f37b73c-c576-483e-a773-8f9d49d33b95</t>
  </si>
  <si>
    <t>James Thomas</t>
  </si>
  <si>
    <t>Saturday, July 8, 2023</t>
  </si>
  <si>
    <t>PKR 1,311</t>
  </si>
  <si>
    <t>5e583a12-cad0-41cc-b770-f4ee6e304725</t>
  </si>
  <si>
    <t>Yvette Cohen</t>
  </si>
  <si>
    <t>PKR 7,796</t>
  </si>
  <si>
    <t>deaa5702-3ea9-4a34-b7e1-b2645258e36f</t>
  </si>
  <si>
    <t>Paul Lopez</t>
  </si>
  <si>
    <t>Friday, June 16, 2023</t>
  </si>
  <si>
    <t>Thursday, July 13, 2023</t>
  </si>
  <si>
    <t>PKR 3,100</t>
  </si>
  <si>
    <t>b987977d-de56-46b8-893e-afe65757bb7b</t>
  </si>
  <si>
    <t>Gloria Kemp</t>
  </si>
  <si>
    <t>Saturday, June 17, 2023</t>
  </si>
  <si>
    <t>PKR 11,134</t>
  </si>
  <si>
    <t>d98bd7fd-6b55-4572-ba87-6bf39bea620f</t>
  </si>
  <si>
    <t>Theresa Crawford</t>
  </si>
  <si>
    <t>Sunday, June 18, 2023</t>
  </si>
  <si>
    <t>6b7c13b6-9eed-432b-b7cb-6d417641fbd7</t>
  </si>
  <si>
    <t>Lori Shaw</t>
  </si>
  <si>
    <t>Monday, June 19, 2023</t>
  </si>
  <si>
    <t>Wednesday, July 19, 2023</t>
  </si>
  <si>
    <t>PKR 14,987</t>
  </si>
  <si>
    <t>dc1e604f-d23b-43e6-aa5b-278ff3aeb782</t>
  </si>
  <si>
    <t>Valerie Anderson</t>
  </si>
  <si>
    <t>Friday, July 7, 2023</t>
  </si>
  <si>
    <t>PKR 933</t>
  </si>
  <si>
    <t>721e3ac9-ec0d-4d03-b812-c3aabf1a8f41</t>
  </si>
  <si>
    <t>John Mcmahon</t>
  </si>
  <si>
    <t>Tuesday, June 20, 2023</t>
  </si>
  <si>
    <t>Thursday, June 29, 2023</t>
  </si>
  <si>
    <t>PKR 25,230</t>
  </si>
  <si>
    <t>f6ceee18-d406-460e-af45-dd5f05175be2</t>
  </si>
  <si>
    <t>Erica Gibbs</t>
  </si>
  <si>
    <t>Friday, July 14, 2023</t>
  </si>
  <si>
    <t>PKR 717</t>
  </si>
  <si>
    <t>d32b60d1-e60f-4ebf-9105-a3fc2c866007</t>
  </si>
  <si>
    <t>Brittany Richards</t>
  </si>
  <si>
    <t>PKR 987</t>
  </si>
  <si>
    <t>2290d0d4-7ce7-4958-a522-7d0b4b94103d</t>
  </si>
  <si>
    <t>Michelle Thomas</t>
  </si>
  <si>
    <t>Wednesday, June 28, 2023</t>
  </si>
  <si>
    <t>b96e6a9b-3022-401f-a099-387affe859ac</t>
  </si>
  <si>
    <t>Sandra Wilson</t>
  </si>
  <si>
    <t>Thursday, July 20, 2023</t>
  </si>
  <si>
    <t>PKR 1,172</t>
  </si>
  <si>
    <t>9e993de3-7708-4437-8f84-0a671de0dc8b</t>
  </si>
  <si>
    <t>Christopher Davis</t>
  </si>
  <si>
    <t>Sunday, July 16, 2023</t>
  </si>
  <si>
    <t>PKR 12,773</t>
  </si>
  <si>
    <t>3a8addcb-c665-47ce-bd77-85cda775699b</t>
  </si>
  <si>
    <t>Sarah Taylor</t>
  </si>
  <si>
    <t>Sunday, June 25, 2023</t>
  </si>
  <si>
    <t>Sunday, July 9, 2023</t>
  </si>
  <si>
    <t>PKR 1,593</t>
  </si>
  <si>
    <t>d24f67ec-5a61-4efd-b290-a445de8c5283</t>
  </si>
  <si>
    <t>Christopher Obrien</t>
  </si>
  <si>
    <t>PKR 2,504</t>
  </si>
  <si>
    <t>7c2c439f-1d2f-49ea-8ee4-1316b5b86058</t>
  </si>
  <si>
    <t>Christopher Byrd</t>
  </si>
  <si>
    <t>Saturday, July 22, 2023</t>
  </si>
  <si>
    <t>PKR 416</t>
  </si>
  <si>
    <t>d61f0a3c-10d9-4c14-8fc5-03f2be41fb15</t>
  </si>
  <si>
    <t>James Gutierrez</t>
  </si>
  <si>
    <t>Sunday, July 23, 2023</t>
  </si>
  <si>
    <t>PKR 2,252</t>
  </si>
  <si>
    <t>3be59b28-69c7-43e7-955c-862149756ad7</t>
  </si>
  <si>
    <t>Karen Schmidt</t>
  </si>
  <si>
    <t>Tuesday, June 27, 2023</t>
  </si>
  <si>
    <t>PKR 9,348</t>
  </si>
  <si>
    <t>3b24ae17-2f54-4fc7-bcb0-b5d74f1e27e6</t>
  </si>
  <si>
    <t>Bruce Reed</t>
  </si>
  <si>
    <t>Tuesday, July 18, 2023</t>
  </si>
  <si>
    <t>PKR 2,382</t>
  </si>
  <si>
    <t>efe1232d-b7d1-44a0-84af-be1faf377d3f</t>
  </si>
  <si>
    <t>Steven Haley</t>
  </si>
  <si>
    <t>PKR 1,859</t>
  </si>
  <si>
    <t>df442937-92f2-4a36-a5ee-278f30d03258</t>
  </si>
  <si>
    <t>John Nguyen</t>
  </si>
  <si>
    <t>Wednesday, July 12, 2023</t>
  </si>
  <si>
    <t>PKR 670</t>
  </si>
  <si>
    <t>81c3305a-d979-4801-a96c-80936035978b</t>
  </si>
  <si>
    <t>Travis Sanchez</t>
  </si>
  <si>
    <t>Thursday, July 27, 2023</t>
  </si>
  <si>
    <t>PKR 1,376</t>
  </si>
  <si>
    <t>23fd7752-4f1b-48c9-8b46-9001d12c5d4d</t>
  </si>
  <si>
    <t>Darin Smith</t>
  </si>
  <si>
    <t>Wednesday, July 26, 2023</t>
  </si>
  <si>
    <t>PKR 20,233</t>
  </si>
  <si>
    <t>0a040562-c2d3-4a62-add4-4b94c2b8f65d</t>
  </si>
  <si>
    <t>Michelle Gallagher</t>
  </si>
  <si>
    <t>Sunday, July 2, 2023</t>
  </si>
  <si>
    <t>PKR 18,202</t>
  </si>
  <si>
    <t>03b691a7-d290-47c3-b9e6-a44ffb61f408</t>
  </si>
  <si>
    <t>Andrea Cline</t>
  </si>
  <si>
    <t>Friday, July 21, 2023</t>
  </si>
  <si>
    <t>PKR 2,890</t>
  </si>
  <si>
    <t>40cdf01c-4646-404d-9886-b2d30b4acce2</t>
  </si>
  <si>
    <t>Crystal Lowe</t>
  </si>
  <si>
    <t>Tuesday, July 4, 2023</t>
  </si>
  <si>
    <t>PKR 4,907</t>
  </si>
  <si>
    <t>6ed2077b-0fac-4b65-bf11-fe181793941c</t>
  </si>
  <si>
    <t>Lauren Tucker</t>
  </si>
  <si>
    <t>Monday, July 10, 2023</t>
  </si>
  <si>
    <t>Monday, July 31, 2023</t>
  </si>
  <si>
    <t>PKR 2,806</t>
  </si>
  <si>
    <t>33840ef8-e22f-42cd-9d26-7681a51281e2</t>
  </si>
  <si>
    <t>Stephanie Flores DDS</t>
  </si>
  <si>
    <t>PKR 6,525</t>
  </si>
  <si>
    <t>8890be68-1b55-4f89-b030-771f39d6e223</t>
  </si>
  <si>
    <t>Kevin Carlson</t>
  </si>
  <si>
    <t>Tuesday, July 25, 2023</t>
  </si>
  <si>
    <t>PKR 2,222</t>
  </si>
  <si>
    <t>fe404ed7-633c-4a5e-8869-b8ded7d67b8f</t>
  </si>
  <si>
    <t>Cynthia Perry</t>
  </si>
  <si>
    <t>Monday, July 24, 2023</t>
  </si>
  <si>
    <t>PKR 6,977</t>
  </si>
  <si>
    <t>86d45a91-47d5-41a7-9ce7-c6e343b671ea</t>
  </si>
  <si>
    <t>David Lyons</t>
  </si>
  <si>
    <t>Sunday, August 13, 2023</t>
  </si>
  <si>
    <t>PKR 18,557</t>
  </si>
  <si>
    <t>94e618a9-2f4f-43a6-ad36-ea69c4cefdf2</t>
  </si>
  <si>
    <t>Eugene Hardy</t>
  </si>
  <si>
    <t>Saturday, July 15, 2023</t>
  </si>
  <si>
    <t>PKR 4,371</t>
  </si>
  <si>
    <t>147a8254-a98b-4044-9ca2-fb7968113e64</t>
  </si>
  <si>
    <t>Kristina Ellison</t>
  </si>
  <si>
    <t>a9e58b7c-a054-4757-aab0-a52b6ef08f4a</t>
  </si>
  <si>
    <t>Angela Green</t>
  </si>
  <si>
    <t>Friday, August 4, 2023</t>
  </si>
  <si>
    <t>PKR 13,532</t>
  </si>
  <si>
    <t>65041e6b-a6b2-4168-b66d-24b0c6b40409</t>
  </si>
  <si>
    <t>Andrea George</t>
  </si>
  <si>
    <t>Sunday, August 6, 2023</t>
  </si>
  <si>
    <t>PKR 2,245</t>
  </si>
  <si>
    <t>c27d596e-556b-42a8-b171-af7bff2de17e</t>
  </si>
  <si>
    <t>Charles Shaffer</t>
  </si>
  <si>
    <t>Monday, July 17, 2023</t>
  </si>
  <si>
    <t>PKR 32,996</t>
  </si>
  <si>
    <t>40e2d0c9-ed07-40e8-954d-d70a98fda0e5</t>
  </si>
  <si>
    <t>William Wright</t>
  </si>
  <si>
    <t>Friday, July 28, 2023</t>
  </si>
  <si>
    <t>PKR 17,890</t>
  </si>
  <si>
    <t>d279b034-7237-4fa3-959e-bc0c4161af9f</t>
  </si>
  <si>
    <t>Mitchell Smith</t>
  </si>
  <si>
    <t>PKR 89,987</t>
  </si>
  <si>
    <t>72fdbeb5-f522-4388-b5eb-52870bfc4739</t>
  </si>
  <si>
    <t>Vanessa Burgess</t>
  </si>
  <si>
    <t>PKR 1,488</t>
  </si>
  <si>
    <t>c8d89d81-2ff9-4d6a-a28c-1b4c0c64d83c</t>
  </si>
  <si>
    <t>Antonio Garza</t>
  </si>
  <si>
    <t>PKR 2,110</t>
  </si>
  <si>
    <t>42ac1358-e579-4432-9093-dbfc68d51225</t>
  </si>
  <si>
    <t>Johnny Schultz</t>
  </si>
  <si>
    <t>Monday, August 21, 2023</t>
  </si>
  <si>
    <t>PKR 4,707</t>
  </si>
  <si>
    <t>8e829c72-a817-4b04-b7a1-fa9a0dbd26ca</t>
  </si>
  <si>
    <t>James Roman</t>
  </si>
  <si>
    <t>Friday, August 18, 2023</t>
  </si>
  <si>
    <t>66d93f7f-6678-4048-a338-0058f180881b</t>
  </si>
  <si>
    <t>Natalie Perez</t>
  </si>
  <si>
    <t>Saturday, August 26, 2023</t>
  </si>
  <si>
    <t>PKR 171</t>
  </si>
  <si>
    <t>e23b5213-8c05-4aa0-8083-5ff55f79dd74</t>
  </si>
  <si>
    <t>Jennifer Jordan</t>
  </si>
  <si>
    <t>Saturday, July 29, 2023</t>
  </si>
  <si>
    <t>79ebd281-a4ea-43ca-80a0-939e33f6555e</t>
  </si>
  <si>
    <t>Mark Gomez</t>
  </si>
  <si>
    <t>Saturday, August 5, 2023</t>
  </si>
  <si>
    <t>PKR 1,819</t>
  </si>
  <si>
    <t>03fbceac-b8c2-4542-a1bd-35f861e2d36d</t>
  </si>
  <si>
    <t>Cynthia Johns</t>
  </si>
  <si>
    <t>Tuesday, August 22, 2023</t>
  </si>
  <si>
    <t>PKR 954</t>
  </si>
  <si>
    <t>7df5fb64-6059-4fc7-8a5b-d18a290ffd03</t>
  </si>
  <si>
    <t>Mario Ellison</t>
  </si>
  <si>
    <t>Wednesday, August 9, 2023</t>
  </si>
  <si>
    <t>PKR 2,282</t>
  </si>
  <si>
    <t>17459f1b-9182-40d6-a527-10e4cf7c3f8a</t>
  </si>
  <si>
    <t>Madison Anderson</t>
  </si>
  <si>
    <t>Tuesday, August 1, 2023</t>
  </si>
  <si>
    <t>Friday, August 11, 2023</t>
  </si>
  <si>
    <t>PKR 16,285</t>
  </si>
  <si>
    <t>906091a8-4349-49a3-9bfb-60639b4080df</t>
  </si>
  <si>
    <t>Kevin Ortiz</t>
  </si>
  <si>
    <t>Thursday, August 3, 2023</t>
  </si>
  <si>
    <t>Tuesday, August 15, 2023</t>
  </si>
  <si>
    <t>PKR 1,560</t>
  </si>
  <si>
    <t>4a10abc0-40da-4170-bd0f-706dbee9efb7</t>
  </si>
  <si>
    <t>Wanda Zimmerman</t>
  </si>
  <si>
    <t>Wednesday, August 23, 2023</t>
  </si>
  <si>
    <t>PKR 142</t>
  </si>
  <si>
    <t>d8e675b9-0419-4870-b514-29cc50249885</t>
  </si>
  <si>
    <t>Jonathan Thomas</t>
  </si>
  <si>
    <t>PKR 5,357</t>
  </si>
  <si>
    <t>7bb2d8ef-cde0-449b-b5b7-6debba767066</t>
  </si>
  <si>
    <t>Christopher Harding</t>
  </si>
  <si>
    <t>Wednesday, August 16, 2023</t>
  </si>
  <si>
    <t>PKR 2,248</t>
  </si>
  <si>
    <t>2d90f7bd-9a49-4aee-bb81-b51c626db732</t>
  </si>
  <si>
    <t>Kimberly Daniels</t>
  </si>
  <si>
    <t>PKR 5,514</t>
  </si>
  <si>
    <t>72b07908-c62c-4d50-b84a-73c953caf917</t>
  </si>
  <si>
    <t>Michael Boyer</t>
  </si>
  <si>
    <t>Monday, August 7, 2023</t>
  </si>
  <si>
    <t>Wednesday, September 6, 2023</t>
  </si>
  <si>
    <t>PKR 614</t>
  </si>
  <si>
    <t>6280078b-f482-4e34-8c13-a2171cbe41c5</t>
  </si>
  <si>
    <t>Timothy Barr</t>
  </si>
  <si>
    <t>Sunday, August 20, 2023</t>
  </si>
  <si>
    <t>PKR 2,895</t>
  </si>
  <si>
    <t>b238cc65-967c-4c70-b93c-0e27d867941c</t>
  </si>
  <si>
    <t>Mr. Blake Buckley</t>
  </si>
  <si>
    <t>Thursday, August 10, 2023</t>
  </si>
  <si>
    <t>PKR 948</t>
  </si>
  <si>
    <t>0a4bcb32-39b2-49c9-ae11-a7aa19e23d42</t>
  </si>
  <si>
    <t>Travis Newman</t>
  </si>
  <si>
    <t>Saturday, August 12, 2023</t>
  </si>
  <si>
    <t>Friday, September 8, 2023</t>
  </si>
  <si>
    <t>PKR 4,262</t>
  </si>
  <si>
    <t>e92d3741-3534-4a5f-a9c3-b7c491417de3</t>
  </si>
  <si>
    <t>Jason Young</t>
  </si>
  <si>
    <t>Sunday, August 27, 2023</t>
  </si>
  <si>
    <t>PKR 889</t>
  </si>
  <si>
    <t>37296fb3-f154-47d0-b53c-c474215e8526</t>
  </si>
  <si>
    <t>John Ramsey</t>
  </si>
  <si>
    <t>Saturday, September 2, 2023</t>
  </si>
  <si>
    <t>PKR 494</t>
  </si>
  <si>
    <t>b01682b8-9fb0-47c3-87cf-40d45c8539e4</t>
  </si>
  <si>
    <t>Brian Walton</t>
  </si>
  <si>
    <t>Monday, September 4, 2023</t>
  </si>
  <si>
    <t>PKR 6,551</t>
  </si>
  <si>
    <t>7835e1c6-1aa1-4632-95b2-da4bb0e55a0f</t>
  </si>
  <si>
    <t>Nancy Cherry</t>
  </si>
  <si>
    <t>Thursday, August 17, 2023</t>
  </si>
  <si>
    <t>Saturday, September 9, 2023</t>
  </si>
  <si>
    <t>PKR 41,795</t>
  </si>
  <si>
    <t>bf502320-6cfd-4130-814f-e9f94b305e5e</t>
  </si>
  <si>
    <t>Stephanie Arellano</t>
  </si>
  <si>
    <t>PKR 15,882</t>
  </si>
  <si>
    <t>82c83903-2e1f-41af-8a88-e522f0aa9700</t>
  </si>
  <si>
    <t>John Ryan</t>
  </si>
  <si>
    <t>Monday, August 28, 2023</t>
  </si>
  <si>
    <t>PKR 5,943</t>
  </si>
  <si>
    <t>6818856a-cf11-4ca8-a7d8-b385bea45a20</t>
  </si>
  <si>
    <t>Mackenzie Sanchez</t>
  </si>
  <si>
    <t>Wednesday, August 30, 2023</t>
  </si>
  <si>
    <t>PKR 2,294</t>
  </si>
  <si>
    <t>93b76011-c1e7-47dd-895f-ebd60dfc5b25</t>
  </si>
  <si>
    <t>Nicholas Martinez</t>
  </si>
  <si>
    <t>Thursday, September 14, 2023</t>
  </si>
  <si>
    <t>PKR 929</t>
  </si>
  <si>
    <t>1d9e1215-b536-45d2-a00d-50898e2648bd</t>
  </si>
  <si>
    <t>Tyler Edwards</t>
  </si>
  <si>
    <t>Friday, September 15, 2023</t>
  </si>
  <si>
    <t>PKR 10,949</t>
  </si>
  <si>
    <t>b0581529-bade-4359-af75-b83918c0012a</t>
  </si>
  <si>
    <t>Natalie Smith</t>
  </si>
  <si>
    <t>PKR 257</t>
  </si>
  <si>
    <t>dafdb765-d24b-4a9f-9fef-9c1fa44cd8b5</t>
  </si>
  <si>
    <t>Christy Gomez</t>
  </si>
  <si>
    <t>Thursday, August 24, 2023</t>
  </si>
  <si>
    <t>PKR 3,983</t>
  </si>
  <si>
    <t>3cbd1209-ca6e-459f-b1b0-5587faf93e39</t>
  </si>
  <si>
    <t>Madison Powell</t>
  </si>
  <si>
    <t>Tuesday, September 5, 2023</t>
  </si>
  <si>
    <t>4abee7b8-8d85-4b41-a9e5-98c2bd98af43</t>
  </si>
  <si>
    <t>Ryan Ray</t>
  </si>
  <si>
    <t>Friday, September 22, 2023</t>
  </si>
  <si>
    <t>PKR 11,960</t>
  </si>
  <si>
    <t>30e22762-b64d-43af-99b8-b0bfe232344b</t>
  </si>
  <si>
    <t>Vanessa Conway</t>
  </si>
  <si>
    <t>Monday, September 18, 2023</t>
  </si>
  <si>
    <t>PKR 13,513</t>
  </si>
  <si>
    <t>b3e4ad9e-9cad-4c26-b1c2-17082f00e570</t>
  </si>
  <si>
    <t>George Walker</t>
  </si>
  <si>
    <t>PKR 1,299</t>
  </si>
  <si>
    <t>926da6f4-6393-467b-920a-2d25d3c6059c</t>
  </si>
  <si>
    <t>Kevin Leblanc</t>
  </si>
  <si>
    <t>Tuesday, September 12, 2023</t>
  </si>
  <si>
    <t>PKR 1,623</t>
  </si>
  <si>
    <t>fb90643f-603e-438f-96a9-dfd5f13a5e86</t>
  </si>
  <si>
    <t>Sara Crawford</t>
  </si>
  <si>
    <t>Monday, September 11, 2023</t>
  </si>
  <si>
    <t>ff6f1b56-6f4c-417d-a66e-bc3c4ce968af</t>
  </si>
  <si>
    <t>Albert Owens</t>
  </si>
  <si>
    <t>Wednesday, September 13, 2023</t>
  </si>
  <si>
    <t>PKR 12,426</t>
  </si>
  <si>
    <t>78f2a9eb-723c-44ac-a2b5-72f934bc6bbb</t>
  </si>
  <si>
    <t>Gregory Ramos</t>
  </si>
  <si>
    <t>Thursday, August 31, 2023</t>
  </si>
  <si>
    <t>PKR 375</t>
  </si>
  <si>
    <t>8fa4a9b8-1829-4bbf-81e9-85d08353e8bb</t>
  </si>
  <si>
    <t>Norma Key</t>
  </si>
  <si>
    <t>Thursday, September 21, 2023</t>
  </si>
  <si>
    <t>PKR 673</t>
  </si>
  <si>
    <t>b846b535-a8df-4948-bfa2-fef065e25c2d</t>
  </si>
  <si>
    <t>Jennifer Gomez</t>
  </si>
  <si>
    <t>PKR 2,499</t>
  </si>
  <si>
    <t>aa5989f1-0261-4bd6-8b4d-2aecd468c0de</t>
  </si>
  <si>
    <t>Dr. Marissa Nolan</t>
  </si>
  <si>
    <t>PKR 3,106</t>
  </si>
  <si>
    <t>effa888e-c13c-405c-9d07-ed3520e5b8f5</t>
  </si>
  <si>
    <t>Natasha Martin</t>
  </si>
  <si>
    <t>PKR 790</t>
  </si>
  <si>
    <t>fe0186f8-3a90-4150-a680-3e68e255e746</t>
  </si>
  <si>
    <t>Sandra Johnson</t>
  </si>
  <si>
    <t>Friday, September 1, 2023</t>
  </si>
  <si>
    <t>PKR 8,365</t>
  </si>
  <si>
    <t>5d0122ba-ce5c-4e07-8bf0-da0c3f0a8c82</t>
  </si>
  <si>
    <t>Kyle Kline</t>
  </si>
  <si>
    <t>Monday, September 25, 2023</t>
  </si>
  <si>
    <t>PKR 10,573</t>
  </si>
  <si>
    <t>bd377942-7b98-4bf3-834c-4ad673b87bff</t>
  </si>
  <si>
    <t>Isaiah Thompson</t>
  </si>
  <si>
    <t>PKR 19,132</t>
  </si>
  <si>
    <t>d6a92bf0-b93c-48e2-95f1-50f4a9e9c2e6</t>
  </si>
  <si>
    <t>Susan Koch</t>
  </si>
  <si>
    <t>Wednesday, October 4, 2023</t>
  </si>
  <si>
    <t>PKR 1,497</t>
  </si>
  <si>
    <t>399c8f9f-a88c-4f94-ae8e-261e3d244731</t>
  </si>
  <si>
    <t>Elizabeth Allen</t>
  </si>
  <si>
    <t>Thursday, September 7, 2023</t>
  </si>
  <si>
    <t>PKR 2,612</t>
  </si>
  <si>
    <t>8da27ad5-ea01-44a0-89c9-0058ede8dbdc</t>
  </si>
  <si>
    <t>Timothy White</t>
  </si>
  <si>
    <t>PKR 15,264</t>
  </si>
  <si>
    <t>bd647e2d-4d1f-4680-a567-c3ae8b162ae3</t>
  </si>
  <si>
    <t>Victoria Reynolds</t>
  </si>
  <si>
    <t>Tuesday, October 3, 2023</t>
  </si>
  <si>
    <t>PKR 223</t>
  </si>
  <si>
    <t>623da97a-e775-41d9-b59d-2b4092194e13</t>
  </si>
  <si>
    <t>Benjamin Harvey</t>
  </si>
  <si>
    <t>Sunday, September 10, 2023</t>
  </si>
  <si>
    <t>Thursday, September 28, 2023</t>
  </si>
  <si>
    <t>PKR 37,523</t>
  </si>
  <si>
    <t>3cccf679-d750-4180-8290-4f9f51c880aa</t>
  </si>
  <si>
    <t>Caleb Bass</t>
  </si>
  <si>
    <t>Saturday, September 23, 2023</t>
  </si>
  <si>
    <t>PKR 34,893</t>
  </si>
  <si>
    <t>07b46259-07fb-4c62-bbc4-683f5356a5e6</t>
  </si>
  <si>
    <t>Michael Perry</t>
  </si>
  <si>
    <t>Tuesday, September 19, 2023</t>
  </si>
  <si>
    <t>PKR 15,379</t>
  </si>
  <si>
    <t>24772bfa-fb2c-4b57-b06e-166cd7b93523</t>
  </si>
  <si>
    <t>Joseph Cross</t>
  </si>
  <si>
    <t>PKR 66,497</t>
  </si>
  <si>
    <t>8007c165-af68-419c-b7dc-79c9fcc7798f</t>
  </si>
  <si>
    <t>Brenda Peterson</t>
  </si>
  <si>
    <t>PKR 1,698</t>
  </si>
  <si>
    <t>12bbac23-34d8-4f51-9373-345d8b306213</t>
  </si>
  <si>
    <t>Lindsey Cruz</t>
  </si>
  <si>
    <t>Sunday, October 8, 2023</t>
  </si>
  <si>
    <t>PKR 2,980</t>
  </si>
  <si>
    <t>139eeba3-992a-48da-b97e-6d2ae229957d</t>
  </si>
  <si>
    <t>Heather Vargas</t>
  </si>
  <si>
    <t>PKR 1,788</t>
  </si>
  <si>
    <t>2cf88579-ddd0-42dd-9b98-93703694b1fb</t>
  </si>
  <si>
    <t>Luke Simpson</t>
  </si>
  <si>
    <t>Friday, October 6, 2023</t>
  </si>
  <si>
    <t>PKR 2,938</t>
  </si>
  <si>
    <t>d48ca678-265e-42e4-86b0-3104b49c5d6d</t>
  </si>
  <si>
    <t>Anthony Harris</t>
  </si>
  <si>
    <t>Wednesday, September 20, 2023</t>
  </si>
  <si>
    <t>Wednesday, October 18, 2023</t>
  </si>
  <si>
    <t>PKR 55,308</t>
  </si>
  <si>
    <t>ea5b1203-abbe-4647-9c45-449eb2fc87d8</t>
  </si>
  <si>
    <t>Jessica Meadows</t>
  </si>
  <si>
    <t>Thursday, October 5, 2023</t>
  </si>
  <si>
    <t>PKR 18,275</t>
  </si>
  <si>
    <t>3cf7cc92-ec45-4738-8d34-654a640079bb</t>
  </si>
  <si>
    <t>Mr. Scott Bowen</t>
  </si>
  <si>
    <t>Monday, October 9, 2023</t>
  </si>
  <si>
    <t>PKR 1,385</t>
  </si>
  <si>
    <t>1cf912cc-aa49-40bf-b175-4bd9da15eae1</t>
  </si>
  <si>
    <t>Daniel Moreno</t>
  </si>
  <si>
    <t>Tuesday, September 26, 2023</t>
  </si>
  <si>
    <t>Saturday, September 30, 2023</t>
  </si>
  <si>
    <t>PKR 29,149</t>
  </si>
  <si>
    <t>9c5d6a72-17f2-4442-9b5d-4117347497d9</t>
  </si>
  <si>
    <t>Maria Johnson</t>
  </si>
  <si>
    <t>Sunday, October 1, 2023</t>
  </si>
  <si>
    <t>PKR 17,777</t>
  </si>
  <si>
    <t>d57d4fc3-8b86-42b2-9098-c40cdd802b40</t>
  </si>
  <si>
    <t>Tara Mooney</t>
  </si>
  <si>
    <t>Wednesday, September 27, 2023</t>
  </si>
  <si>
    <t>Tuesday, October 24, 2023</t>
  </si>
  <si>
    <t>PKR 16,708</t>
  </si>
  <si>
    <t>82d3f1a8-9127-4fb1-8975-31590b917e5c</t>
  </si>
  <si>
    <t>Christina Moore</t>
  </si>
  <si>
    <t>Thursday, October 26, 2023</t>
  </si>
  <si>
    <t>PKR 2,003</t>
  </si>
  <si>
    <t>49728ec7-ee45-43f4-ac76-ccca264846cc</t>
  </si>
  <si>
    <t>Travis Sanders</t>
  </si>
  <si>
    <t>Sunday, October 15, 2023</t>
  </si>
  <si>
    <t>PKR 520</t>
  </si>
  <si>
    <t>d5d010ba-0fd1-4ef8-8040-fefdc5555b41</t>
  </si>
  <si>
    <t>Patricia Boone</t>
  </si>
  <si>
    <t>Monday, October 2, 2023</t>
  </si>
  <si>
    <t>Tuesday, October 10, 2023</t>
  </si>
  <si>
    <t>65a19a2b-b147-42bc-b805-c9924dc43825</t>
  </si>
  <si>
    <t>PKR 4,167</t>
  </si>
  <si>
    <t>d233b531-958b-45c6-a089-5c047817293f</t>
  </si>
  <si>
    <t>Adrian Oneill</t>
  </si>
  <si>
    <t>Thursday, October 19, 2023</t>
  </si>
  <si>
    <t>8c644d04-2abf-429d-9464-327d572b84df</t>
  </si>
  <si>
    <t>Bridget Smith</t>
  </si>
  <si>
    <t>Thursday, October 12, 2023</t>
  </si>
  <si>
    <t>PKR 386</t>
  </si>
  <si>
    <t>6bf9dbeb-33d9-4ef6-84f2-501d443de4ce</t>
  </si>
  <si>
    <t>Jose Taylor</t>
  </si>
  <si>
    <t>Saturday, November 4, 2023</t>
  </si>
  <si>
    <t>PKR 7,529</t>
  </si>
  <si>
    <t>d57d5de6-d9a0-4b43-b0e4-475c6524f9ba</t>
  </si>
  <si>
    <t>Kelly Conner</t>
  </si>
  <si>
    <t>Saturday, October 7, 2023</t>
  </si>
  <si>
    <t>Thursday, November 2, 2023</t>
  </si>
  <si>
    <t>PKR 7,756</t>
  </si>
  <si>
    <t>96658828-7acc-4957-ae0a-9d71786846a9</t>
  </si>
  <si>
    <t>Jillian Sosa</t>
  </si>
  <si>
    <t>Saturday, October 14, 2023</t>
  </si>
  <si>
    <t>PKR 2,150</t>
  </si>
  <si>
    <t>4e7edd8d-b666-4b41-8bb0-df367f9c7d69</t>
  </si>
  <si>
    <t>Richard Johnson</t>
  </si>
  <si>
    <t>Tuesday, November 7, 2023</t>
  </si>
  <si>
    <t>PKR 1,885</t>
  </si>
  <si>
    <t>f6c2bcc2-9489-4c44-b0a5-9259076c5849</t>
  </si>
  <si>
    <t>Ashley Coleman</t>
  </si>
  <si>
    <t>Tuesday, October 17, 2023</t>
  </si>
  <si>
    <t>PKR 1,189</t>
  </si>
  <si>
    <t>e92e88b4-c3d6-486f-a683-68f0658bdd20</t>
  </si>
  <si>
    <t>Courtney Jacobs</t>
  </si>
  <si>
    <t>Sunday, October 29, 2023</t>
  </si>
  <si>
    <t>94e391b9-f37d-4e88-902c-0ab3551949bb</t>
  </si>
  <si>
    <t>Jon Bishop</t>
  </si>
  <si>
    <t>Friday, October 13, 2023</t>
  </si>
  <si>
    <t>Thursday, November 9, 2023</t>
  </si>
  <si>
    <t>PKR 2,376</t>
  </si>
  <si>
    <t>7e78fa36-abc1-4773-b5e1-1ab48b4a88f1</t>
  </si>
  <si>
    <t>John Evans</t>
  </si>
  <si>
    <t>PKR 119</t>
  </si>
  <si>
    <t>f41f54ce-33a2-4946-87b5-9224084cdce1</t>
  </si>
  <si>
    <t>Bernard Ramirez</t>
  </si>
  <si>
    <t>Friday, November 10, 2023</t>
  </si>
  <si>
    <t>PKR 36,436</t>
  </si>
  <si>
    <t>beec3bc7-e94e-4e5b-9e07-53b3233192b1</t>
  </si>
  <si>
    <t>Timothy Castaneda</t>
  </si>
  <si>
    <t>PKR 21,636</t>
  </si>
  <si>
    <t>e8a5ead4-7807-4e49-b5ee-4d095907a50a</t>
  </si>
  <si>
    <t>Jacob Howard</t>
  </si>
  <si>
    <t>Monday, October 16, 2023</t>
  </si>
  <si>
    <t>Wednesday, November 1, 2023</t>
  </si>
  <si>
    <t>PKR 11,630</t>
  </si>
  <si>
    <t>1358c045-661f-4c75-a4d3-b9f1e8b87f16</t>
  </si>
  <si>
    <t>Jacob Smith</t>
  </si>
  <si>
    <t>Friday, October 20, 2023</t>
  </si>
  <si>
    <t>PKR 11,445</t>
  </si>
  <si>
    <t>c815af1f-e407-432b-bacb-59c29d538335</t>
  </si>
  <si>
    <t>Wanda Daugherty</t>
  </si>
  <si>
    <t>Saturday, October 21, 2023</t>
  </si>
  <si>
    <t>Friday, November 3, 2023</t>
  </si>
  <si>
    <t>829862ba-7428-4966-9d7c-ac6c4be5d110</t>
  </si>
  <si>
    <t>Rachel Johnson DDS</t>
  </si>
  <si>
    <t>Wednesday, October 25, 2023</t>
  </si>
  <si>
    <t>Thursday, November 16, 2023</t>
  </si>
  <si>
    <t>PKR 1,115</t>
  </si>
  <si>
    <t>8a7005de-a8dd-4fea-9abb-cc581dcfbd9e</t>
  </si>
  <si>
    <t>Felicia Fletcher</t>
  </si>
  <si>
    <t>PKR 6,729</t>
  </si>
  <si>
    <t>05151506-39b2-4733-acad-76e474e1511b</t>
  </si>
  <si>
    <t>Drew Lucero</t>
  </si>
  <si>
    <t>Saturday, October 28, 2023</t>
  </si>
  <si>
    <t>Friday, November 24, 2023</t>
  </si>
  <si>
    <t>3431b698-63ba-4c55-b134-5eb528e10c62</t>
  </si>
  <si>
    <t>Michael Sexton</t>
  </si>
  <si>
    <t>e4d0e031-cded-4f40-8d08-d42d7736fd17</t>
  </si>
  <si>
    <t>Jessica Lee</t>
  </si>
  <si>
    <t>Sunday, November 26, 2023</t>
  </si>
  <si>
    <t>PKR 2,666</t>
  </si>
  <si>
    <t>be700cbe-caa1-4037-902d-02790b26e671</t>
  </si>
  <si>
    <t>Carol Rodriguez</t>
  </si>
  <si>
    <t>Tuesday, October 31, 2023</t>
  </si>
  <si>
    <t>Monday, November 20, 2023</t>
  </si>
  <si>
    <t>PKR 14,910</t>
  </si>
  <si>
    <t>d8b00c9d-3b60-4ea2-95f7-5ab886c4f59d</t>
  </si>
  <si>
    <t>Ryan Baker</t>
  </si>
  <si>
    <t>Tuesday, November 21, 2023</t>
  </si>
  <si>
    <t>4508f173-15f3-44f6-844e-38e0c962e850</t>
  </si>
  <si>
    <t>Robert Charles</t>
  </si>
  <si>
    <t>Wednesday, November 22, 2023</t>
  </si>
  <si>
    <t>PKR 4,558</t>
  </si>
  <si>
    <t>287d96f8-f283-479d-905e-9d9a758a96e5</t>
  </si>
  <si>
    <t>Patricia Johnson</t>
  </si>
  <si>
    <t>Sunday, November 5, 2023</t>
  </si>
  <si>
    <t>PKR 939</t>
  </si>
  <si>
    <t>3588db0e-461b-4d8b-87b9-2f95745808ed</t>
  </si>
  <si>
    <t>Cody Gay</t>
  </si>
  <si>
    <t>Monday, November 27, 2023</t>
  </si>
  <si>
    <t>PKR 3,992</t>
  </si>
  <si>
    <t>fe2457f7-4143-4557-8eaf-9426c54cff51</t>
  </si>
  <si>
    <t>Matthew Davis</t>
  </si>
  <si>
    <t>Monday, November 13, 2023</t>
  </si>
  <si>
    <t>72974db9-b5dd-433e-9f23-48c7755d9d39</t>
  </si>
  <si>
    <t>Emily Brown</t>
  </si>
  <si>
    <t>Sunday, December 3, 2023</t>
  </si>
  <si>
    <t>PKR 822</t>
  </si>
  <si>
    <t>c28c50d3-d1f1-4540-a31c-d4c4e5b26107</t>
  </si>
  <si>
    <t>Sherry Jones</t>
  </si>
  <si>
    <t>Monday, November 6, 2023</t>
  </si>
  <si>
    <t>Saturday, November 25, 2023</t>
  </si>
  <si>
    <t>PKR 1,017</t>
  </si>
  <si>
    <t>ed525e42-3641-4643-9f17-5e4262fd36ac</t>
  </si>
  <si>
    <t>Brittany Montgomery</t>
  </si>
  <si>
    <t>Wednesday, November 15, 2023</t>
  </si>
  <si>
    <t>PKR 290</t>
  </si>
  <si>
    <t>85078e9b-7c20-45a2-9b30-33b233b23de3</t>
  </si>
  <si>
    <t>Jamie Aguilar</t>
  </si>
  <si>
    <t>PKR 12,564</t>
  </si>
  <si>
    <t>def0d02f-a8b0-494a-98ec-66dba71b8070</t>
  </si>
  <si>
    <t>Wednesday, November 8, 2023</t>
  </si>
  <si>
    <t>PKR 4,079</t>
  </si>
  <si>
    <t>34288381-9194-46aa-8897-e7f782fdcf6c</t>
  </si>
  <si>
    <t>Casey Hunt</t>
  </si>
  <si>
    <t>Tuesday, December 5, 2023</t>
  </si>
  <si>
    <t>PKR 1,208</t>
  </si>
  <si>
    <t>e3d66e27-d046-4d1a-860d-f564a590c552</t>
  </si>
  <si>
    <t>Carol Liu</t>
  </si>
  <si>
    <t>PKR 10,157</t>
  </si>
  <si>
    <t>6b5f59c4-d449-46bc-8be9-ac4b069a5631</t>
  </si>
  <si>
    <t>Gerald Garza</t>
  </si>
  <si>
    <t>Sunday, November 12, 2023</t>
  </si>
  <si>
    <t>Sunday, November 19, 2023</t>
  </si>
  <si>
    <t>2964818a-8ed2-4b0a-9ed8-ca9216f12372</t>
  </si>
  <si>
    <t>Ashley Hernandez</t>
  </si>
  <si>
    <t>PKR 5,838</t>
  </si>
  <si>
    <t>085114df-f5ed-462e-b858-e38fefa67a7e</t>
  </si>
  <si>
    <t>James Alvarez</t>
  </si>
  <si>
    <t>Monday, December 11, 2023</t>
  </si>
  <si>
    <t>PKR 4,483</t>
  </si>
  <si>
    <t>06dd389c-c40a-4b94-9fa7-47abda754375</t>
  </si>
  <si>
    <t>Margaret Mccullough</t>
  </si>
  <si>
    <t>Friday, November 17, 2023</t>
  </si>
  <si>
    <t>PKR 262</t>
  </si>
  <si>
    <t>d577bcca-e848-4582-9b2f-d4907dd5e466</t>
  </si>
  <si>
    <t>Rhonda Peters</t>
  </si>
  <si>
    <t>PKR 7,708</t>
  </si>
  <si>
    <t>df0c29ed-c260-4424-8e1f-af83a79dce34</t>
  </si>
  <si>
    <t>Pamela Brown</t>
  </si>
  <si>
    <t>Saturday, November 18, 2023</t>
  </si>
  <si>
    <t>Thursday, November 30, 2023</t>
  </si>
  <si>
    <t>PKR 2,553</t>
  </si>
  <si>
    <t>7b0f1424-1387-4e93-8447-e08d1f77fd9f</t>
  </si>
  <si>
    <t>PKR 1,294</t>
  </si>
  <si>
    <t>22aa5f7d-0397-4c22-959a-6d1493d566fb</t>
  </si>
  <si>
    <t>Kathleen Woods</t>
  </si>
  <si>
    <t>PKR 55,579</t>
  </si>
  <si>
    <t>59f72ab8-db52-4ed2-bf56-aeef7b0bf379</t>
  </si>
  <si>
    <t>Jenna Salazar</t>
  </si>
  <si>
    <t>Saturday, December 9, 2023</t>
  </si>
  <si>
    <t>PKR 2,839</t>
  </si>
  <si>
    <t>8b61de24-e83f-48fc-9096-79a51913f26e</t>
  </si>
  <si>
    <t>Joshua Bray</t>
  </si>
  <si>
    <t>Sunday, December 17, 2023</t>
  </si>
  <si>
    <t>PKR 2,135</t>
  </si>
  <si>
    <t>46193c74-4c99-480a-bcd3-f5df59fb6fbd</t>
  </si>
  <si>
    <t>Hannah Maynard</t>
  </si>
  <si>
    <t>Wednesday, November 29, 2023</t>
  </si>
  <si>
    <t>PKR 3,912</t>
  </si>
  <si>
    <t>125b327b-a770-472d-96a1-07e61fe7c01f</t>
  </si>
  <si>
    <t>Amber Aguirre</t>
  </si>
  <si>
    <t>572e70db-bd90-4088-b132-39b461cbcba1</t>
  </si>
  <si>
    <t>Brooke Cardenas</t>
  </si>
  <si>
    <t>Wednesday, December 20, 2023</t>
  </si>
  <si>
    <t>PKR 711</t>
  </si>
  <si>
    <t>98b75bd7-1a3a-4a8d-8527-1db1f78c2128</t>
  </si>
  <si>
    <t>Jennifer Leonard</t>
  </si>
  <si>
    <t>Monday, December 4, 2023</t>
  </si>
  <si>
    <t>PKR 13,428</t>
  </si>
  <si>
    <t>16c3b1ba-c18a-48bf-b307-8160434f24e0</t>
  </si>
  <si>
    <t>Emily Cole</t>
  </si>
  <si>
    <t>Saturday, December 23, 2023</t>
  </si>
  <si>
    <t>dee009b8-2628-4956-9156-3807da02030a</t>
  </si>
  <si>
    <t>Angela Mills</t>
  </si>
  <si>
    <t>Saturday, December 2, 2023</t>
  </si>
  <si>
    <t>PKR 2,517</t>
  </si>
  <si>
    <t>5df78f7e-7609-4932-b7b5-5fc6fbc3f63d</t>
  </si>
  <si>
    <t>Terry Woods</t>
  </si>
  <si>
    <t>Monday, December 25, 2023</t>
  </si>
  <si>
    <t>PKR 251</t>
  </si>
  <si>
    <t>848ca2d3-9cdd-4a06-86ec-7c9790169084</t>
  </si>
  <si>
    <t>Alyssa Cross</t>
  </si>
  <si>
    <t>Saturday, December 16, 2023</t>
  </si>
  <si>
    <t>PKR 1,549</t>
  </si>
  <si>
    <t>e84383f4-ff3f-460e-825a-140447b916f3</t>
  </si>
  <si>
    <t>Mallory Sims</t>
  </si>
  <si>
    <t>PKR 2,694</t>
  </si>
  <si>
    <t>a59a0ff3-2b84-4b6e-89fc-51c376dba430</t>
  </si>
  <si>
    <t>Frank Guerra</t>
  </si>
  <si>
    <t>Friday, December 1, 2023</t>
  </si>
  <si>
    <t>PKR 60,643</t>
  </si>
  <si>
    <t>468ae5f1-83b6-4ef5-8fc2-8b46a514cf17</t>
  </si>
  <si>
    <t>William Jones</t>
  </si>
  <si>
    <t>PKR 11,450</t>
  </si>
  <si>
    <t>05eb8418-c80d-4578-b7ff-6c2326355772</t>
  </si>
  <si>
    <t>Noah Cunningham</t>
  </si>
  <si>
    <t>PKR 7,550</t>
  </si>
  <si>
    <t>06cc725d-e3ff-4c6b-84e7-90480fec8867</t>
  </si>
  <si>
    <t>Alicia Schaefer</t>
  </si>
  <si>
    <t>Thursday, December 14, 2023</t>
  </si>
  <si>
    <t>PKR 12,652</t>
  </si>
  <si>
    <t>fc56928a-c9ab-49ba-850c-368f08dde733</t>
  </si>
  <si>
    <t>Charles Oliver</t>
  </si>
  <si>
    <t>Sunday, December 10, 2023</t>
  </si>
  <si>
    <t>PKR 5,428</t>
  </si>
  <si>
    <t>2bd14982-84ba-459e-a2da-364805237e4c</t>
  </si>
  <si>
    <t>Shelley Meyer</t>
  </si>
  <si>
    <t>Wednesday, January 3, 2024</t>
  </si>
  <si>
    <t>PKR 69,669</t>
  </si>
  <si>
    <t>898f148b-2bf5-4797-b492-f7a12d25606a</t>
  </si>
  <si>
    <t>Marcia Ruiz</t>
  </si>
  <si>
    <t>Friday, December 29, 2023</t>
  </si>
  <si>
    <t>PKR 19,484</t>
  </si>
  <si>
    <t>42a1698e-a047-499e-874b-3dcb9d5dcfa2</t>
  </si>
  <si>
    <t>David Whitehead</t>
  </si>
  <si>
    <t>Wednesday, December 27, 2023</t>
  </si>
  <si>
    <t>PKR 1,965</t>
  </si>
  <si>
    <t>b9d7d346-5446-4a7a-8518-092fec1136e1</t>
  </si>
  <si>
    <t>Ana Hayes</t>
  </si>
  <si>
    <t>Wednesday, December 6, 2023</t>
  </si>
  <si>
    <t>Friday, December 8, 2023</t>
  </si>
  <si>
    <t>PKR 2,488</t>
  </si>
  <si>
    <t>6f738a40-4d75-4054-8137-040f31c3d161</t>
  </si>
  <si>
    <t>John Miller</t>
  </si>
  <si>
    <t>PKR 1,160</t>
  </si>
  <si>
    <t>ad24a2a2-1e30-476a-9a06-dd670cf6add8</t>
  </si>
  <si>
    <t>Marissa White</t>
  </si>
  <si>
    <t>PKR 23,008</t>
  </si>
  <si>
    <t>1476734d-1b07-4f8b-a48d-9c9ca8a26dd3</t>
  </si>
  <si>
    <t>Catherine Arellano</t>
  </si>
  <si>
    <t>Tuesday, December 19, 2023</t>
  </si>
  <si>
    <t>PKR 15,933</t>
  </si>
  <si>
    <t>c0394d74-81c7-426e-8627-edcf96c61e59</t>
  </si>
  <si>
    <t>William Manning</t>
  </si>
  <si>
    <t>Thursday, January 4, 2024</t>
  </si>
  <si>
    <t>PKR 1,627</t>
  </si>
  <si>
    <t>128f4021-6e67-494a-9170-4674b452a7c2</t>
  </si>
  <si>
    <t>Raymond Mcintosh</t>
  </si>
  <si>
    <t>Monday, January 8, 2024</t>
  </si>
  <si>
    <t>bcc43bd4-5ece-4ce3-bce1-e2357510b655</t>
  </si>
  <si>
    <t>Deanna Carlson</t>
  </si>
  <si>
    <t>Sunday, December 24, 2023</t>
  </si>
  <si>
    <t>PKR 4,366</t>
  </si>
  <si>
    <t>10aa00cb-d137-4311-9647-55e6d629e1b4</t>
  </si>
  <si>
    <t>Carlos Bell</t>
  </si>
  <si>
    <t>Wednesday, December 13, 2023</t>
  </si>
  <si>
    <t>PKR 4,674</t>
  </si>
  <si>
    <t>8e2304d5-71c1-42db-9a57-d28c100346ba</t>
  </si>
  <si>
    <t>Tiffany Williamson</t>
  </si>
  <si>
    <t>PKR 385</t>
  </si>
  <si>
    <t>b88a75a7-4338-440e-a156-28dbd53d41b6</t>
  </si>
  <si>
    <t>Gwendolyn Faulkner</t>
  </si>
  <si>
    <t>PKR 20,799</t>
  </si>
  <si>
    <t>7b6a962b-090e-4db2-aaa4-68089733732e</t>
  </si>
  <si>
    <t>Rebecca Kane</t>
  </si>
  <si>
    <t>Saturday, December 30, 2023</t>
  </si>
  <si>
    <t>PKR 1,443</t>
  </si>
  <si>
    <t>7a1f6e05-838b-483e-8b68-407a8fae4e32</t>
  </si>
  <si>
    <t>Tyler Hughes</t>
  </si>
  <si>
    <t>Friday, December 15, 2023</t>
  </si>
  <si>
    <t>PKR 2,193</t>
  </si>
  <si>
    <t>2534da89-ee4a-41dc-8455-dfbef1533885</t>
  </si>
  <si>
    <t>Michael Brown</t>
  </si>
  <si>
    <t>Tuesday, December 26, 2023</t>
  </si>
  <si>
    <t>PKR 12,662</t>
  </si>
  <si>
    <t>3f7e62c8-fa87-4ec9-a5d0-4c973e1252b7</t>
  </si>
  <si>
    <t>Michael Baker</t>
  </si>
  <si>
    <t>Monday, December 18, 2023</t>
  </si>
  <si>
    <t>PKR 2,582</t>
  </si>
  <si>
    <t>5a2589dd-e769-4709-95e6-2b6e2c24afb8</t>
  </si>
  <si>
    <t>Elizabeth Harding</t>
  </si>
  <si>
    <t>PKR 6,815</t>
  </si>
  <si>
    <t>677a842e-af96-4148-887a-28f841ec65e5</t>
  </si>
  <si>
    <t>Ellen Burgess</t>
  </si>
  <si>
    <t>Friday, January 5, 2024</t>
  </si>
  <si>
    <t>PKR 12,911</t>
  </si>
  <si>
    <t>1d2c8d74-a366-4d71-8b46-4cdedf9b3dc8</t>
  </si>
  <si>
    <t>Judith Stone</t>
  </si>
  <si>
    <t>Friday, December 22, 2023</t>
  </si>
  <si>
    <t>Sunday, December 31, 2023</t>
  </si>
  <si>
    <t>PKR 553</t>
  </si>
  <si>
    <t>73d9cc8b-00c8-403c-8ec0-739647035a29</t>
  </si>
  <si>
    <t>Donald Bullock</t>
  </si>
  <si>
    <t>Monday, January 1, 2024</t>
  </si>
  <si>
    <t>PKR 327</t>
  </si>
  <si>
    <t>005bbfcb-495a-4b73-8313-cafc7fb3ef0f</t>
  </si>
  <si>
    <t>Jimmy Martin</t>
  </si>
  <si>
    <t>Sunday, January 7, 2024</t>
  </si>
  <si>
    <t>PKR 603</t>
  </si>
  <si>
    <t>03f9e350-3a81-48a8-a678-cbdf722b3e55</t>
  </si>
  <si>
    <t>William Cohen</t>
  </si>
  <si>
    <t>Sunday, January 14, 2024</t>
  </si>
  <si>
    <t>PKR 512</t>
  </si>
  <si>
    <t>42af7e0c-b553-4fe0-9b05-bcf90eec17fc</t>
  </si>
  <si>
    <t>Andrea Jones</t>
  </si>
  <si>
    <t>PKR 12,544</t>
  </si>
  <si>
    <t>c270f384-4500-44c0-b97a-beb8c4d01bca</t>
  </si>
  <si>
    <t>Sheila Kerr</t>
  </si>
  <si>
    <t>PKR 4,759</t>
  </si>
  <si>
    <t>d2de225e-e1f1-459e-90ee-3f6f9b3c50e0</t>
  </si>
  <si>
    <t>Kelly Perez</t>
  </si>
  <si>
    <t>Thursday, December 28, 2023</t>
  </si>
  <si>
    <t>Friday, January 26, 2024</t>
  </si>
  <si>
    <t>PKR 2,377</t>
  </si>
  <si>
    <t>6a6b81a5-d17f-4989-84cc-292fbc16a146</t>
  </si>
  <si>
    <t>William Travis</t>
  </si>
  <si>
    <t>Saturday, January 27, 2024</t>
  </si>
  <si>
    <t>PKR 18,771</t>
  </si>
  <si>
    <t>70fc93e3-88f6-4273-a85f-487f609b6398</t>
  </si>
  <si>
    <t>Teresa House</t>
  </si>
  <si>
    <t>PKR 2,862</t>
  </si>
  <si>
    <t>73c5444f-389d-487d-a88b-d73905e1c0d3</t>
  </si>
  <si>
    <t>Matthew Rodriguez</t>
  </si>
  <si>
    <t>Friday, January 12, 2024</t>
  </si>
  <si>
    <t>PKR 3,694</t>
  </si>
  <si>
    <t>eeb1d067-15cf-4ab1-9daf-bda53479e303</t>
  </si>
  <si>
    <t>Dawn Wilson</t>
  </si>
  <si>
    <t>Sunday, January 28, 2024</t>
  </si>
  <si>
    <t>PKR 9,319</t>
  </si>
  <si>
    <t>48f08358-9a20-4077-9430-bd32b34e7a6d</t>
  </si>
  <si>
    <t>Anita Harvey</t>
  </si>
  <si>
    <t>Tuesday, January 2, 2024</t>
  </si>
  <si>
    <t>Saturday, January 6, 2024</t>
  </si>
  <si>
    <t>PKR 8,873</t>
  </si>
  <si>
    <t>cc3450f4-8fe7-4728-9ea1-c291ea879fe5</t>
  </si>
  <si>
    <t>Sabrina Schwartz</t>
  </si>
  <si>
    <t>Saturday, February 3, 2024</t>
  </si>
  <si>
    <t>PKR 15,273</t>
  </si>
  <si>
    <t>e45e896e-7bcd-42e1-83c9-198d8ac66930</t>
  </si>
  <si>
    <t>Deborah Garcia</t>
  </si>
  <si>
    <t>Saturday, January 20, 2024</t>
  </si>
  <si>
    <t>PKR 1,192</t>
  </si>
  <si>
    <t>f780ffbc-af4f-4e3a-8afa-67753f6f6990</t>
  </si>
  <si>
    <t>Robert Shields</t>
  </si>
  <si>
    <t>Monday, February 5, 2024</t>
  </si>
  <si>
    <t>PKR 8,946</t>
  </si>
  <si>
    <t>728dbf3a-de8b-4bfe-a6b7-a529d7a54357</t>
  </si>
  <si>
    <t>Daniel Jackson</t>
  </si>
  <si>
    <t>PKR 12,694</t>
  </si>
  <si>
    <t>14455bf6-b69d-4fc4-bd28-e923ee0d67d0</t>
  </si>
  <si>
    <t>Eric Bailey</t>
  </si>
  <si>
    <t>Tuesday, January 9, 2024</t>
  </si>
  <si>
    <t>Wednesday, February 7, 2024</t>
  </si>
  <si>
    <t>PKR 4,719</t>
  </si>
  <si>
    <t>9f0b5820-6e2d-42ee-b467-c14dfe3361aa</t>
  </si>
  <si>
    <t>Daniel Freeman</t>
  </si>
  <si>
    <t>Friday, January 19, 2024</t>
  </si>
  <si>
    <t>PKR 2,428</t>
  </si>
  <si>
    <t>de62e840-df98-43cb-a538-1a7a99cad227</t>
  </si>
  <si>
    <t>Elizabeth Sellers</t>
  </si>
  <si>
    <t>Wednesday, January 10, 2024</t>
  </si>
  <si>
    <t>Tuesday, January 23, 2024</t>
  </si>
  <si>
    <t>PKR 265</t>
  </si>
  <si>
    <t>7d3d15db-fd0e-42f5-811b-60c5fceb8249</t>
  </si>
  <si>
    <t>Shelly Burnett</t>
  </si>
  <si>
    <t>Thursday, January 11, 2024</t>
  </si>
  <si>
    <t>PKR 1,660</t>
  </si>
  <si>
    <t>32342b20-51b0-4fd7-acd0-ea7a268f971a</t>
  </si>
  <si>
    <t>Carlos Young</t>
  </si>
  <si>
    <t>Monday, January 29, 2024</t>
  </si>
  <si>
    <t>PKR 5,425</t>
  </si>
  <si>
    <t>e018187a-b1e3-4a70-882d-d72475f9f5b2</t>
  </si>
  <si>
    <t>Andrew Evans</t>
  </si>
  <si>
    <t>Saturday, January 13, 2024</t>
  </si>
  <si>
    <t>Friday, February 9, 2024</t>
  </si>
  <si>
    <t>PKR 1,257</t>
  </si>
  <si>
    <t>0205ebb6-b81b-4759-a61b-899291e5f878</t>
  </si>
  <si>
    <t>Bridget Williams</t>
  </si>
  <si>
    <t>Monday, January 15, 2024</t>
  </si>
  <si>
    <t>Tuesday, February 13, 2024</t>
  </si>
  <si>
    <t>PKR 964</t>
  </si>
  <si>
    <t>a5e75ecc-1ced-495f-9be7-107392617369</t>
  </si>
  <si>
    <t>Teresa Williams</t>
  </si>
  <si>
    <t>Tuesday, January 16, 2024</t>
  </si>
  <si>
    <t>Thursday, January 18, 2024</t>
  </si>
  <si>
    <t>PKR 691</t>
  </si>
  <si>
    <t>10ad44e8-d709-444f-81dc-487af1eec5bb</t>
  </si>
  <si>
    <t>Lisa Moreno</t>
  </si>
  <si>
    <t>Sunday, February 4, 2024</t>
  </si>
  <si>
    <t>PKR 7,915</t>
  </si>
  <si>
    <t>98dd0d9d-b3fc-4fca-a086-d17f58aaddd6</t>
  </si>
  <si>
    <t>Amanda Rodriguez</t>
  </si>
  <si>
    <t>Monday, January 22, 2024</t>
  </si>
  <si>
    <t>Friday, February 16, 2024</t>
  </si>
  <si>
    <t>272cc1ec-7a8d-4d7a-8aba-a3e7f09e102e</t>
  </si>
  <si>
    <t>Jennifer Chung</t>
  </si>
  <si>
    <t>PKR 10,431</t>
  </si>
  <si>
    <t>84747c4a-19e5-4844-bcf7-60f79cf12ab9</t>
  </si>
  <si>
    <t>Kimberly Johnson</t>
  </si>
  <si>
    <t>Monday, February 12, 2024</t>
  </si>
  <si>
    <t>617868cf-210c-4d3c-9312-3fcfd73420e7</t>
  </si>
  <si>
    <t>Patricia Marquez</t>
  </si>
  <si>
    <t>Saturday, February 10, 2024</t>
  </si>
  <si>
    <t>PKR 26,532</t>
  </si>
  <si>
    <t>3c2c167f-d640-4c1d-99d5-0c922198f022</t>
  </si>
  <si>
    <t>Scott Morrison</t>
  </si>
  <si>
    <t>Wednesday, January 24, 2024</t>
  </si>
  <si>
    <t>Sunday, February 11, 2024</t>
  </si>
  <si>
    <t>PKR 1,680</t>
  </si>
  <si>
    <t>ba1dc0de-5b40-411b-ad3b-9b94ecb8ab3c</t>
  </si>
  <si>
    <t>Jennifer Thomas MD</t>
  </si>
  <si>
    <t>Tuesday, February 20, 2024</t>
  </si>
  <si>
    <t>PKR 6,172</t>
  </si>
  <si>
    <t>3bbfd674-f8c6-49f1-8e24-ea56404c0082</t>
  </si>
  <si>
    <t>Wesley Mayo</t>
  </si>
  <si>
    <t>Thursday, January 25, 2024</t>
  </si>
  <si>
    <t>Thursday, February 15, 2024</t>
  </si>
  <si>
    <t>PKR 1,384</t>
  </si>
  <si>
    <t>f80465f4-0b53-4283-bc81-8b269a7388a7</t>
  </si>
  <si>
    <t>Jeremy Freeman</t>
  </si>
  <si>
    <t>PKR 11,059</t>
  </si>
  <si>
    <t>0261d7a4-2815-4bb4-92c2-76149966664c</t>
  </si>
  <si>
    <t>Brian Kaufman</t>
  </si>
  <si>
    <t>Tuesday, January 30, 2024</t>
  </si>
  <si>
    <t>PKR 41,312</t>
  </si>
  <si>
    <t>d921c7ba-d915-48bc-a5bc-9a517d79f5d8</t>
  </si>
  <si>
    <t>Matthew Dawson</t>
  </si>
  <si>
    <t>Wednesday, February 14, 2024</t>
  </si>
  <si>
    <t>PKR 14,718</t>
  </si>
  <si>
    <t>f942053c-a613-451f-baa7-7a9f4cca2952</t>
  </si>
  <si>
    <t>Marc Allen</t>
  </si>
  <si>
    <t>2e55c526-6a1b-40ce-ac50-05802e6798df</t>
  </si>
  <si>
    <t>Steven Sharp</t>
  </si>
  <si>
    <t>Wednesday, January 31, 2024</t>
  </si>
  <si>
    <t>PKR 17,447</t>
  </si>
  <si>
    <t>c02f02e5-186e-4a69-8aff-045465572057</t>
  </si>
  <si>
    <t>Michael Robles</t>
  </si>
  <si>
    <t>Thursday, February 1, 2024</t>
  </si>
  <si>
    <t>Friday, February 2, 2024</t>
  </si>
  <si>
    <t>PKR 169</t>
  </si>
  <si>
    <t>42c53d65-b15c-48f6-be13-176c4ac9b9fe</t>
  </si>
  <si>
    <t>Daniel Taylor</t>
  </si>
  <si>
    <t>Thursday, February 29, 2024</t>
  </si>
  <si>
    <t>PKR 687</t>
  </si>
  <si>
    <t>38aebdcb-0964-4c0e-a99f-46340d464583</t>
  </si>
  <si>
    <t>Michelle Lopez</t>
  </si>
  <si>
    <t>Thursday, February 22, 2024</t>
  </si>
  <si>
    <t>PKR 1,045</t>
  </si>
  <si>
    <t>46dcbc9b-e4fb-451c-a252-b13b7d7524ca</t>
  </si>
  <si>
    <t>James Sosa</t>
  </si>
  <si>
    <t>PKR 2,886</t>
  </si>
  <si>
    <t>9860f798-9ded-4332-b176-c515b32e5562</t>
  </si>
  <si>
    <t>Jennifer Petty</t>
  </si>
  <si>
    <t>Tuesday, March 5, 2024</t>
  </si>
  <si>
    <t>PKR 635</t>
  </si>
  <si>
    <t>81423dd0-58ba-4b4a-a73d-761e8c9f1539</t>
  </si>
  <si>
    <t>Nicholas Newman</t>
  </si>
  <si>
    <t>PKR 1,412</t>
  </si>
  <si>
    <t>12b06dee-a270-4b9f-8974-459fd60ba4ef</t>
  </si>
  <si>
    <t>Katelyn Johnston</t>
  </si>
  <si>
    <t>PKR 15,786</t>
  </si>
  <si>
    <t>e94b8ad3-5edc-498e-b170-51ae8fd1c7a9</t>
  </si>
  <si>
    <t>James Schwartz</t>
  </si>
  <si>
    <t>Tuesday, February 6, 2024</t>
  </si>
  <si>
    <t>ab73588a-a9e5-4c29-8595-ddd71dbafc71</t>
  </si>
  <si>
    <t>Jennifer Rios</t>
  </si>
  <si>
    <t>PKR 16,465</t>
  </si>
  <si>
    <t>36afc640-ce2e-4da2-90ed-f4903777c9c2</t>
  </si>
  <si>
    <t>Mrs. Debbie Gardner DVM</t>
  </si>
  <si>
    <t>Tuesday, February 27, 2024</t>
  </si>
  <si>
    <t>PKR 4,213</t>
  </si>
  <si>
    <t>cc192172-6ed7-4dfa-8066-8ec9715abbd8</t>
  </si>
  <si>
    <t>Cheyenne Hanson</t>
  </si>
  <si>
    <t>Monday, March 4, 2024</t>
  </si>
  <si>
    <t>PKR 2,555</t>
  </si>
  <si>
    <t>fad60d02-a56a-43bf-b346-fb0c5df2b57b</t>
  </si>
  <si>
    <t>Karla Copeland</t>
  </si>
  <si>
    <t>Thursday, March 7, 2024</t>
  </si>
  <si>
    <t>PKR 10,382</t>
  </si>
  <si>
    <t>4053e5bb-9cb3-49ce-8174-f49b04b5a990</t>
  </si>
  <si>
    <t>Sarah Vincent</t>
  </si>
  <si>
    <t>PKR 2,703</t>
  </si>
  <si>
    <t>533abcc0-c869-4726-bcc9-ac40809b1927</t>
  </si>
  <si>
    <t>Terri Dunn</t>
  </si>
  <si>
    <t>PKR 25,848</t>
  </si>
  <si>
    <t>3f1e55ad-ccf7-4bd1-a957-222db2c2d9f9</t>
  </si>
  <si>
    <t>Marcus Jensen</t>
  </si>
  <si>
    <t>PKR 4,995</t>
  </si>
  <si>
    <t>3f7154a7-2442-4564-a606-39b8c7d39dab</t>
  </si>
  <si>
    <t>Mr. Paul Pearson MD</t>
  </si>
  <si>
    <t>Sunday, February 18, 2024</t>
  </si>
  <si>
    <t>PKR 592</t>
  </si>
  <si>
    <t>d682f5ac-bac7-4f40-95ef-f75e70fccc48</t>
  </si>
  <si>
    <t>Bridget Garcia</t>
  </si>
  <si>
    <t>Saturday, March 9, 2024</t>
  </si>
  <si>
    <t>PKR 19,095</t>
  </si>
  <si>
    <t>5c9eda55-555f-4282-86c1-957f86470d1b</t>
  </si>
  <si>
    <t>Michelle Patel</t>
  </si>
  <si>
    <t>PKR 17,433</t>
  </si>
  <si>
    <t>8d615f40-9e89-48e3-98a9-d00487f1af19</t>
  </si>
  <si>
    <t>Monday, February 26, 2024</t>
  </si>
  <si>
    <t>PKR 2,776</t>
  </si>
  <si>
    <t>10c3bcac-4d76-41e7-8587-da1ce7550ac1</t>
  </si>
  <si>
    <t>Travis Davis</t>
  </si>
  <si>
    <t>Saturday, February 17, 2024</t>
  </si>
  <si>
    <t>PKR 3,150</t>
  </si>
  <si>
    <t>b39ea9cf-ea0c-42df-938e-a94014ed40c7</t>
  </si>
  <si>
    <t>Joshua Kidd</t>
  </si>
  <si>
    <t>Saturday, March 2, 2024</t>
  </si>
  <si>
    <t>PKR 1,922</t>
  </si>
  <si>
    <t>b86d25be-d118-4e34-a7fb-52e3d44d7e56</t>
  </si>
  <si>
    <t>Mitchell Ellis</t>
  </si>
  <si>
    <t>Monday, February 19, 2024</t>
  </si>
  <si>
    <t>PKR 2,680</t>
  </si>
  <si>
    <t>6357a2ce-218c-4bf7-9bdf-5f7f66917488</t>
  </si>
  <si>
    <t>Catherine Haney</t>
  </si>
  <si>
    <t>Saturday, March 23, 2024</t>
  </si>
  <si>
    <t>PKR 2,118</t>
  </si>
  <si>
    <t>15261af4-db23-4acd-af61-995d280ee4c5</t>
  </si>
  <si>
    <t>Traci Fuller</t>
  </si>
  <si>
    <t>Wednesday, February 28, 2024</t>
  </si>
  <si>
    <t>PKR 16,855</t>
  </si>
  <si>
    <t>c241b0aa-48a1-463f-99ba-a8be270afff8</t>
  </si>
  <si>
    <t>Kristi Ramirez</t>
  </si>
  <si>
    <t>Friday, March 1, 2024</t>
  </si>
  <si>
    <t>PKR 9,793</t>
  </si>
  <si>
    <t>5b680171-99fd-45ba-9115-440f96487a8a</t>
  </si>
  <si>
    <t>Dillon Pierce</t>
  </si>
  <si>
    <t>Sunday, March 17, 2024</t>
  </si>
  <si>
    <t>PKR 18,994</t>
  </si>
  <si>
    <t>6b470e6b-96b9-44d6-b210-e11f7835a828</t>
  </si>
  <si>
    <t>Craig Neal</t>
  </si>
  <si>
    <t>Sunday, March 3, 2024</t>
  </si>
  <si>
    <t>PKR 8,083</t>
  </si>
  <si>
    <t>1322b035-a304-4c85-a843-9991fb0d3a96</t>
  </si>
  <si>
    <t>Gregory Kirk</t>
  </si>
  <si>
    <t>Wednesday, March 27, 2024</t>
  </si>
  <si>
    <t>PKR 4,297</t>
  </si>
  <si>
    <t>4ece07ba-b1e8-43f3-ae36-b2b6635440f3</t>
  </si>
  <si>
    <t>Justin Morales</t>
  </si>
  <si>
    <t>Monday, March 11, 2024</t>
  </si>
  <si>
    <t>PKR 400</t>
  </si>
  <si>
    <t>c699a543-f050-426a-b13b-16417363197c</t>
  </si>
  <si>
    <t>Ellen Walker</t>
  </si>
  <si>
    <t>Thursday, March 28, 2024</t>
  </si>
  <si>
    <t>PKR 1,927</t>
  </si>
  <si>
    <t>caca9386-f07d-4202-a6ea-227259881bf9</t>
  </si>
  <si>
    <t>Carlos Mills</t>
  </si>
  <si>
    <t>Monday, March 25, 2024</t>
  </si>
  <si>
    <t>PKR 36,285</t>
  </si>
  <si>
    <t>c7c7c8fd-e890-4839-9256-a03c58ef8ac9</t>
  </si>
  <si>
    <t>Charles Clarke</t>
  </si>
  <si>
    <t>Wednesday, March 6, 2024</t>
  </si>
  <si>
    <t>Sunday, March 10, 2024</t>
  </si>
  <si>
    <t>3830bc25-48ba-4fed-afb4-43e77159ff09</t>
  </si>
  <si>
    <t>Lee Schultz</t>
  </si>
  <si>
    <t>Friday, March 29, 2024</t>
  </si>
  <si>
    <t>PKR 7,935</t>
  </si>
  <si>
    <t>acd535df-6cd7-4782-a628-5fa271bc595e</t>
  </si>
  <si>
    <t>Christopher Olson</t>
  </si>
  <si>
    <t>PKR 2,963</t>
  </si>
  <si>
    <t>ac203f00-f4f9-4f5b-bf27-4ba8657e578e</t>
  </si>
  <si>
    <t>Thomas Wade</t>
  </si>
  <si>
    <t>Wednesday, March 13, 2024</t>
  </si>
  <si>
    <t>1bdd3673-4986-49cd-85ca-55d1af316c6f</t>
  </si>
  <si>
    <t>Keith Morris</t>
  </si>
  <si>
    <t>Friday, March 8, 2024</t>
  </si>
  <si>
    <t>Monday, April 1, 2024</t>
  </si>
  <si>
    <t>PKR 21,806</t>
  </si>
  <si>
    <t>0ef5b241-0b9a-4dd9-9ba3-bbcea9450d1c</t>
  </si>
  <si>
    <t>Jo Palmer</t>
  </si>
  <si>
    <t>PKR 19,235</t>
  </si>
  <si>
    <t>21ddf72a-c856-4bd4-8641-473eee260ec4</t>
  </si>
  <si>
    <t>Melissa Thompson</t>
  </si>
  <si>
    <t>Friday, March 22, 2024</t>
  </si>
  <si>
    <t>PKR 19,285</t>
  </si>
  <si>
    <t>ae6b13ac-3354-440e-8d27-b4b979ecd4a9</t>
  </si>
  <si>
    <t>Laura Green</t>
  </si>
  <si>
    <t>Monday, March 18, 2024</t>
  </si>
  <si>
    <t>PKR 21,359</t>
  </si>
  <si>
    <t>68a3584b-670d-482d-9058-9510dab111fc</t>
  </si>
  <si>
    <t>Thomas Simpson</t>
  </si>
  <si>
    <t>Tuesday, March 19, 2024</t>
  </si>
  <si>
    <t>PKR 18,885</t>
  </si>
  <si>
    <t>9b7afe33-9bb0-40e9-bef1-fc0e31d468da</t>
  </si>
  <si>
    <t>Charles Weber</t>
  </si>
  <si>
    <t>PKR 9,778</t>
  </si>
  <si>
    <t>034fbbcf-61f7-4bfd-8c76-208fc27d2ba9</t>
  </si>
  <si>
    <t>Jonathan Rodriguez</t>
  </si>
  <si>
    <t>Friday, April 5, 2024</t>
  </si>
  <si>
    <t>PKR 2,928</t>
  </si>
  <si>
    <t>ee48d196-e1fb-49ce-a2a8-5bdef4e5bbdb</t>
  </si>
  <si>
    <t>Thursday, March 14, 2024</t>
  </si>
  <si>
    <t>Thursday, April 11, 2024</t>
  </si>
  <si>
    <t>PKR 1,055</t>
  </si>
  <si>
    <t>9145197d-674a-4c1a-85af-04f6e5ef24d0</t>
  </si>
  <si>
    <t>Douglas Carter</t>
  </si>
  <si>
    <t>Saturday, March 16, 2024</t>
  </si>
  <si>
    <t>Saturday, March 30, 2024</t>
  </si>
  <si>
    <t>PKR 2,386</t>
  </si>
  <si>
    <t>55447725-5cfc-4f8d-b224-878ccb7db19f</t>
  </si>
  <si>
    <t>Luis Blair</t>
  </si>
  <si>
    <t>Wednesday, April 3, 2024</t>
  </si>
  <si>
    <t>c48a671a-b9f9-49d9-b015-65554ec7467f</t>
  </si>
  <si>
    <t>David Hill</t>
  </si>
  <si>
    <t>PKR 11,699</t>
  </si>
  <si>
    <t>69e5cab7-0543-40f3-91db-24f32fa34d33</t>
  </si>
  <si>
    <t>Wednesday, March 20, 2024</t>
  </si>
  <si>
    <t>PKR 1,887</t>
  </si>
  <si>
    <t>118eb36c-2873-47fc-b062-730265232835</t>
  </si>
  <si>
    <t>William Smith</t>
  </si>
  <si>
    <t>Sunday, April 14, 2024</t>
  </si>
  <si>
    <t>PKR 12,685</t>
  </si>
  <si>
    <t>4f55ed91-0725-4498-b6ce-7e089a77e2b5</t>
  </si>
  <si>
    <t>Ryan Evans</t>
  </si>
  <si>
    <t>Thursday, March 21, 2024</t>
  </si>
  <si>
    <t>Tuesday, March 26, 2024</t>
  </si>
  <si>
    <t>PKR 13,881</t>
  </si>
  <si>
    <t>5a7aae88-0fc9-4842-a496-e8d5b13536e2</t>
  </si>
  <si>
    <t>Mary Williams</t>
  </si>
  <si>
    <t>PKR 19,716</t>
  </si>
  <si>
    <t>16f688fc-748a-4cb8-97d3-7a4855dbc493</t>
  </si>
  <si>
    <t>Kendra Cruz</t>
  </si>
  <si>
    <t>Sunday, April 7, 2024</t>
  </si>
  <si>
    <t>PKR 361</t>
  </si>
  <si>
    <t>0e32cdae-887c-4888-93af-39cdf86507ed</t>
  </si>
  <si>
    <t>Allen Kennedy</t>
  </si>
  <si>
    <t>Sunday, March 24, 2024</t>
  </si>
  <si>
    <t>PKR 1,743</t>
  </si>
  <si>
    <t>b12418a5-4102-47ce-b9c7-92d68304258a</t>
  </si>
  <si>
    <t>Lance Monroe</t>
  </si>
  <si>
    <t>Thursday, April 18, 2024</t>
  </si>
  <si>
    <t>PKR 990</t>
  </si>
  <si>
    <t>fd42bedd-6b2b-4dd2-b657-0cf95ae5c315</t>
  </si>
  <si>
    <t>Michael Wilson</t>
  </si>
  <si>
    <t>PKR 44,410</t>
  </si>
  <si>
    <t>8099ec65-a885-4acb-b3f7-9b864bb52aed</t>
  </si>
  <si>
    <t>James Nelson</t>
  </si>
  <si>
    <t>Tuesday, April 2, 2024</t>
  </si>
  <si>
    <t>PKR 3,115</t>
  </si>
  <si>
    <t>6199150c-26ef-42b1-8d9b-41f09e5879f7</t>
  </si>
  <si>
    <t>Ashlee Bush</t>
  </si>
  <si>
    <t>5d4f4dbb-3eeb-4e5c-b7cf-b229e1022156</t>
  </si>
  <si>
    <t>Renee Little</t>
  </si>
  <si>
    <t>Sunday, March 31, 2024</t>
  </si>
  <si>
    <t>Thursday, April 25, 2024</t>
  </si>
  <si>
    <t>PKR 1,296</t>
  </si>
  <si>
    <t>ff7a4e29-7661-4c03-8514-c80d8d624ae7</t>
  </si>
  <si>
    <t>Elizabeth Kim</t>
  </si>
  <si>
    <t>PKR 8,742</t>
  </si>
  <si>
    <t>f0b4a467-1d39-4ffa-8d19-f7b98109bdf1</t>
  </si>
  <si>
    <t>Alicia Jones</t>
  </si>
  <si>
    <t>Wednesday, April 10, 2024</t>
  </si>
  <si>
    <t>b558a6d0-a6b4-4c3f-9078-c15fb5e2d70a</t>
  </si>
  <si>
    <t>Morgan Jennings</t>
  </si>
  <si>
    <t>Sunday, April 28, 2024</t>
  </si>
  <si>
    <t>PKR 914</t>
  </si>
  <si>
    <t>16c65ac7-853c-43d6-952f-3afdf3ffb498</t>
  </si>
  <si>
    <t>Kayla Lamb</t>
  </si>
  <si>
    <t>39049ac1-0f94-47ff-9ba1-5a1ecd7a4a89</t>
  </si>
  <si>
    <t>Randall Miller</t>
  </si>
  <si>
    <t>Saturday, April 6, 2024</t>
  </si>
  <si>
    <t>PKR 2,732</t>
  </si>
  <si>
    <t>4366aced-07bf-48e2-beeb-279a7d10d451</t>
  </si>
  <si>
    <t>Lisa Rice</t>
  </si>
  <si>
    <t>Tuesday, April 9, 2024</t>
  </si>
  <si>
    <t>Sunday, April 21, 2024</t>
  </si>
  <si>
    <t>PKR 730</t>
  </si>
  <si>
    <t>80c11ef1-294d-4ac8-9a68-b2a62827df3e</t>
  </si>
  <si>
    <t>Elaine Jones</t>
  </si>
  <si>
    <t>Friday, April 12, 2024</t>
  </si>
  <si>
    <t>8d00fed0-b25c-4f9e-96ac-d14a402a18d2</t>
  </si>
  <si>
    <t>Dylan Johnson</t>
  </si>
  <si>
    <t>PKR 13,667</t>
  </si>
  <si>
    <t>a9aa5d30-0aa0-413a-9a3b-bfa099ea18ae</t>
  </si>
  <si>
    <t>Adam Coleman</t>
  </si>
  <si>
    <t>Monday, April 22, 2024</t>
  </si>
  <si>
    <t>PKR 18,954</t>
  </si>
  <si>
    <t>3c60a379-7c7c-43fa-9e1b-7f6f48d4cb61</t>
  </si>
  <si>
    <t>Kenneth Sampson</t>
  </si>
  <si>
    <t>PKR 3,375</t>
  </si>
  <si>
    <t>ab3ce33a-bea6-408d-9b4a-b315cca973f7</t>
  </si>
  <si>
    <t>Johnathan Richard</t>
  </si>
  <si>
    <t>Friday, April 26, 2024</t>
  </si>
  <si>
    <t>PKR 4,107</t>
  </si>
  <si>
    <t>6376060d-c844-47b8-9c4c-64bff7cb1ea1</t>
  </si>
  <si>
    <t>Andrew Smith</t>
  </si>
  <si>
    <t>Tuesday, April 16, 2024</t>
  </si>
  <si>
    <t>Monday, April 29, 2024</t>
  </si>
  <si>
    <t>PKR 8,168</t>
  </si>
  <si>
    <t>5636c672-cd10-4398-8f26-c5e1407689d3</t>
  </si>
  <si>
    <t>Kari Warren</t>
  </si>
  <si>
    <t>Wednesday, April 17, 2024</t>
  </si>
  <si>
    <t>PKR 12,322</t>
  </si>
  <si>
    <t>0e4406c5-fcfb-43f6-b536-a2985704ba65</t>
  </si>
  <si>
    <t>Felicia Morales</t>
  </si>
  <si>
    <t>Wednesday, April 24, 2024</t>
  </si>
  <si>
    <t>PKR 2,425</t>
  </si>
  <si>
    <t>b7f3f670-b755-456a-be8e-9c1c3aa79a1d</t>
  </si>
  <si>
    <t>Brianna Ray</t>
  </si>
  <si>
    <t>Monday, May 6, 2024</t>
  </si>
  <si>
    <t>5a613c6c-c054-402d-8322-6cfca8b2f248</t>
  </si>
  <si>
    <t>Courtney Perkins</t>
  </si>
  <si>
    <t>Friday, April 19, 2024</t>
  </si>
  <si>
    <t>c3580160-e2d6-446c-9e8c-73660a2cf683</t>
  </si>
  <si>
    <t>Amber Hancock</t>
  </si>
  <si>
    <t>PKR 2,539</t>
  </si>
  <si>
    <t>de15d75c-c1d2-4c61-af29-7cc15269e1fa</t>
  </si>
  <si>
    <t>Kevin Flores</t>
  </si>
  <si>
    <t>Sunday, May 5, 2024</t>
  </si>
  <si>
    <t>PKR 8,686</t>
  </si>
  <si>
    <t>15fc414c-dbb4-40db-9b37-8dcd8b35b964</t>
  </si>
  <si>
    <t>Wednesday, May 8, 2024</t>
  </si>
  <si>
    <t>PKR 16,902</t>
  </si>
  <si>
    <t>47f64168-652d-4887-acd6-3dd291964f06</t>
  </si>
  <si>
    <t>Carl Saunders</t>
  </si>
  <si>
    <t>Monday, May 13, 2024</t>
  </si>
  <si>
    <t>PKR 2,712</t>
  </si>
  <si>
    <t>5d78142a-05c0-4dcf-8953-f4ae29fd9b4b</t>
  </si>
  <si>
    <t>Benjamin Collins</t>
  </si>
  <si>
    <t>PKR 8,312</t>
  </si>
  <si>
    <t>9bc0b927-5f68-4449-b8ad-60fce0dfdf40</t>
  </si>
  <si>
    <t>Christina Poole</t>
  </si>
  <si>
    <t>Tuesday, April 23, 2024</t>
  </si>
  <si>
    <t>Thursday, May 9, 2024</t>
  </si>
  <si>
    <t>PKR 11,034</t>
  </si>
  <si>
    <t>19bf3708-291c-44e7-8cba-7559553b9023</t>
  </si>
  <si>
    <t>Glenda Reyes</t>
  </si>
  <si>
    <t>Friday, May 17, 2024</t>
  </si>
  <si>
    <t>PKR 6,890</t>
  </si>
  <si>
    <t>af00ac9c-04aa-40f4-abde-94b151dca614</t>
  </si>
  <si>
    <t>Neil Coleman</t>
  </si>
  <si>
    <t>PKR 5,656</t>
  </si>
  <si>
    <t>0d355a77-5656-4222-a2c3-a8f41ced977f</t>
  </si>
  <si>
    <t>Richard Hawkins</t>
  </si>
  <si>
    <t>Tuesday, April 30, 2024</t>
  </si>
  <si>
    <t>Tuesday, May 14, 2024</t>
  </si>
  <si>
    <t>PKR 7,630</t>
  </si>
  <si>
    <t>aa54f7d9-8fa5-43f4-8e03-c2b97a3fabf6</t>
  </si>
  <si>
    <t>Hector Brown</t>
  </si>
  <si>
    <t>Thursday, May 2, 2024</t>
  </si>
  <si>
    <t>PKR 31,098</t>
  </si>
  <si>
    <t>600a33e0-956a-4d0a-8639-a732cab36d9a</t>
  </si>
  <si>
    <t>Randall Davis</t>
  </si>
  <si>
    <t>Tuesday, May 21, 2024</t>
  </si>
  <si>
    <t>PKR 7,151</t>
  </si>
  <si>
    <t>e21b714d-b96f-47ca-868f-847dbbebaeab</t>
  </si>
  <si>
    <t>James Brown</t>
  </si>
  <si>
    <t>Friday, May 3, 2024</t>
  </si>
  <si>
    <t>Tuesday, May 7, 2024</t>
  </si>
  <si>
    <t>PKR 25,362</t>
  </si>
  <si>
    <t>1b9bd056-2495-4436-85d3-dfc5563535a7</t>
  </si>
  <si>
    <t>Kimberly Freeman</t>
  </si>
  <si>
    <t>Thursday, May 16, 2024</t>
  </si>
  <si>
    <t>18a63bc1-28da-44e9-9c68-d5a039765e67</t>
  </si>
  <si>
    <t>David Chang</t>
  </si>
  <si>
    <t>Saturday, May 11, 2024</t>
  </si>
  <si>
    <t>PKR 48,270</t>
  </si>
  <si>
    <t>40fac969-94d3-494c-927c-eb57b5f4fdd9</t>
  </si>
  <si>
    <t>Courtney Ramos MD</t>
  </si>
  <si>
    <t>Saturday, May 4, 2024</t>
  </si>
  <si>
    <t>PKR 14,652</t>
  </si>
  <si>
    <t>720fdd0c-897d-4b95-8278-9898f9436484</t>
  </si>
  <si>
    <t>Jill Duncan</t>
  </si>
  <si>
    <t>Sunday, June 2, 2024</t>
  </si>
  <si>
    <t>PKR 2,128</t>
  </si>
  <si>
    <t>53c9c6e7-eae4-42d9-9f31-70e336feefd9</t>
  </si>
  <si>
    <t>Matthew Herrera</t>
  </si>
  <si>
    <t>PKR 648</t>
  </si>
  <si>
    <t>612b3ae5-4204-4cdf-acac-766dc271a51d</t>
  </si>
  <si>
    <t>Alexis Greene</t>
  </si>
  <si>
    <t>Monday, June 3, 2024</t>
  </si>
  <si>
    <t>PKR 6,509</t>
  </si>
  <si>
    <t>85069869-eaa9-44c5-9265-aae4f7aa7f67</t>
  </si>
  <si>
    <t>Caitlyn Fuentes</t>
  </si>
  <si>
    <t>Sunday, May 19, 2024</t>
  </si>
  <si>
    <t>PKR 13,400</t>
  </si>
  <si>
    <t>5413ab4f-6e8d-4c12-a3fc-ac28071cedbc</t>
  </si>
  <si>
    <t>Katherine Martin</t>
  </si>
  <si>
    <t>PKR 3,202</t>
  </si>
  <si>
    <t>b276f328-1794-4769-a9c1-0a3f7ff4f1fa</t>
  </si>
  <si>
    <t>Christopher Barker</t>
  </si>
  <si>
    <t>Friday, May 10, 2024</t>
  </si>
  <si>
    <t>PKR 996</t>
  </si>
  <si>
    <t>a14aaab7-0712-4089-b468-a16dc4ded9b8</t>
  </si>
  <si>
    <t>Jason Daniels</t>
  </si>
  <si>
    <t>Sunday, May 12, 2024</t>
  </si>
  <si>
    <t>Saturday, June 8, 2024</t>
  </si>
  <si>
    <t>8677e930-edd9-40fe-b957-252ea095b7ec</t>
  </si>
  <si>
    <t>Derek Dawson</t>
  </si>
  <si>
    <t>Saturday, June 1, 2024</t>
  </si>
  <si>
    <t>PKR 2,789</t>
  </si>
  <si>
    <t>fc3faef7-c285-46b8-8a94-0d9a5e61d82b</t>
  </si>
  <si>
    <t>Suzanne Taylor</t>
  </si>
  <si>
    <t>Wednesday, May 29, 2024</t>
  </si>
  <si>
    <t>PKR 11,521</t>
  </si>
  <si>
    <t>5855a0be-6400-4dd4-8d48-6459ab9e5f4d</t>
  </si>
  <si>
    <t>Jacob Evans</t>
  </si>
  <si>
    <t>PKR 4,730</t>
  </si>
  <si>
    <t>720c5845-0d95-444f-b979-5b41de947706</t>
  </si>
  <si>
    <t>Abigail Gonzalez</t>
  </si>
  <si>
    <t>Wednesday, May 15, 2024</t>
  </si>
  <si>
    <t>Wednesday, May 22, 2024</t>
  </si>
  <si>
    <t>PKR 24,248</t>
  </si>
  <si>
    <t>66a43bfe-3f29-4f19-892e-46b2964ba7e1</t>
  </si>
  <si>
    <t>Bryan Hill</t>
  </si>
  <si>
    <t>Tuesday, May 28, 2024</t>
  </si>
  <si>
    <t>PKR 4,334</t>
  </si>
  <si>
    <t>e3a94046-ecf3-4626-b538-e281d7e55f32</t>
  </si>
  <si>
    <t>Andrew King</t>
  </si>
  <si>
    <t>Friday, May 31, 2024</t>
  </si>
  <si>
    <t>PKR 6,566</t>
  </si>
  <si>
    <t>df4f8ee0-a9e2-47c2-b7da-cedb87a53664</t>
  </si>
  <si>
    <t>Charles Gross</t>
  </si>
  <si>
    <t>Monday, June 10, 2024</t>
  </si>
  <si>
    <t>PKR 2,223</t>
  </si>
  <si>
    <t>a85b2a5e-a6b4-41f9-9505-fbbb9cf9b577</t>
  </si>
  <si>
    <t>Jennifer Norris</t>
  </si>
  <si>
    <t>Saturday, May 18, 2024</t>
  </si>
  <si>
    <t>Wednesday, June 12, 2024</t>
  </si>
  <si>
    <t>PKR 808</t>
  </si>
  <si>
    <t>de57772b-75c3-4325-ab3b-32d059d82e8e</t>
  </si>
  <si>
    <t>Lawrence Morris</t>
  </si>
  <si>
    <t>Tuesday, June 4, 2024</t>
  </si>
  <si>
    <t>PKR 1,285</t>
  </si>
  <si>
    <t>93c49865-f3ab-4368-ab61-6beb35a8cc21</t>
  </si>
  <si>
    <t>William Fowler</t>
  </si>
  <si>
    <t>20ca5dbd-624e-49c4-9b31-c221e4c66eac</t>
  </si>
  <si>
    <t>Randall Harrison</t>
  </si>
  <si>
    <t>Thursday, May 23, 2024</t>
  </si>
  <si>
    <t>PKR 1,079</t>
  </si>
  <si>
    <t>3170ebc4-ffb9-4902-86c4-75d50f543343</t>
  </si>
  <si>
    <t>Richard Le</t>
  </si>
  <si>
    <t>Friday, May 24, 2024</t>
  </si>
  <si>
    <t>PKR 17,072</t>
  </si>
  <si>
    <t>46e6c6f8-56c5-4c4a-a399-808c8ab3a450</t>
  </si>
  <si>
    <t>Jacob Welch</t>
  </si>
  <si>
    <t>Sunday, May 26, 2024</t>
  </si>
  <si>
    <t>PKR 692</t>
  </si>
  <si>
    <t>1a72ed36-cc93-4f6f-b858-c4fbcc7081fb</t>
  </si>
  <si>
    <t>Melissa Jackson</t>
  </si>
  <si>
    <t>Tuesday, June 18, 2024</t>
  </si>
  <si>
    <t>PKR 10,300</t>
  </si>
  <si>
    <t>83da638a-99fe-48ef-bab3-9c3d2560caaa</t>
  </si>
  <si>
    <t>Melanie Bradshaw</t>
  </si>
  <si>
    <t>Thursday, May 30, 2024</t>
  </si>
  <si>
    <t>PKR 1,695</t>
  </si>
  <si>
    <t>ebd79a05-d602-4c53-848e-3e5de055de34</t>
  </si>
  <si>
    <t>Anthony Brown</t>
  </si>
  <si>
    <t>PKR 16,340</t>
  </si>
  <si>
    <t>c51eddcf-120c-4136-ac8a-c6b58483ca2b</t>
  </si>
  <si>
    <t>Jo Burch</t>
  </si>
  <si>
    <t>PKR 4,715</t>
  </si>
  <si>
    <t>796acce5-7f02-4623-8845-c8dd71477206</t>
  </si>
  <si>
    <t>Diane Shelton</t>
  </si>
  <si>
    <t>Sunday, June 30, 2024</t>
  </si>
  <si>
    <t>PKR 7,998</t>
  </si>
  <si>
    <t>31be8874-804f-4336-9574-67c4af86f3cc</t>
  </si>
  <si>
    <t>Jessica Walter</t>
  </si>
  <si>
    <t>Sunday, June 16, 2024</t>
  </si>
  <si>
    <t>PKR 19,790</t>
  </si>
  <si>
    <t>6c34f90f-ae0d-44c0-b5b9-acfa1e78b46d</t>
  </si>
  <si>
    <t>Kenneth Horn</t>
  </si>
  <si>
    <t>Tuesday, June 11, 2024</t>
  </si>
  <si>
    <t>PKR 1,936</t>
  </si>
  <si>
    <t>03540ba8-2e0b-42df-a7eb-cfef4ace60b7</t>
  </si>
  <si>
    <t>Angel Roman</t>
  </si>
  <si>
    <t>Tuesday, June 25, 2024</t>
  </si>
  <si>
    <t>PKR 1,353</t>
  </si>
  <si>
    <t>7699f1f1-a348-4366-8b59-ca7278876f33</t>
  </si>
  <si>
    <t>Todd Mercado</t>
  </si>
  <si>
    <t>Thursday, June 6, 2024</t>
  </si>
  <si>
    <t>PKR 10,302</t>
  </si>
  <si>
    <t>e6f6de37-cc6f-41f5-9e43-601b69a5f6d1</t>
  </si>
  <si>
    <t>April Clark</t>
  </si>
  <si>
    <t>PKR 16,457</t>
  </si>
  <si>
    <t>dcd74605-703c-4a87-9fe1-376447a0d8c4</t>
  </si>
  <si>
    <t>Jennifer Shannon</t>
  </si>
  <si>
    <t>Friday, June 28, 2024</t>
  </si>
  <si>
    <t>PKR 67,424</t>
  </si>
  <si>
    <t>3ab3cf9f-7455-4250-bb2f-61394901bf9d</t>
  </si>
  <si>
    <t>Jennifer Vega</t>
  </si>
  <si>
    <t>Sunday, July 7, 2024</t>
  </si>
  <si>
    <t>PKR 4,650</t>
  </si>
  <si>
    <t>6ec0dd32-8906-4882-83c5-a4c023cacb2d</t>
  </si>
  <si>
    <t>Michael Parrish</t>
  </si>
  <si>
    <t>Saturday, June 29, 2024</t>
  </si>
  <si>
    <t>PKR 1,254</t>
  </si>
  <si>
    <t>b0e48be1-5af1-4abe-a648-91517ad5198c</t>
  </si>
  <si>
    <t>Tiffany Davis</t>
  </si>
  <si>
    <t>Thursday, June 13, 2024</t>
  </si>
  <si>
    <t>Saturday, June 22, 2024</t>
  </si>
  <si>
    <t>PKR 45,674</t>
  </si>
  <si>
    <t>22601535-1947-4a42-b99e-df48278fe65e</t>
  </si>
  <si>
    <t>Sara Gould</t>
  </si>
  <si>
    <t>Saturday, July 6, 2024</t>
  </si>
  <si>
    <t>PKR 540</t>
  </si>
  <si>
    <t>493b0227-b5b2-4ddb-8063-572ea811d398</t>
  </si>
  <si>
    <t>Kathleen Rodriguez</t>
  </si>
  <si>
    <t>Saturday, June 15, 2024</t>
  </si>
  <si>
    <t>PKR 514</t>
  </si>
  <si>
    <t>77016a3e-21f9-4660-b806-b1db2ba11e5b</t>
  </si>
  <si>
    <t>Jeffrey Watson</t>
  </si>
  <si>
    <t>Tuesday, July 16, 2024</t>
  </si>
  <si>
    <t>PKR 436</t>
  </si>
  <si>
    <t>72c39ae3-6566-4514-a55f-7dc87e69aea4</t>
  </si>
  <si>
    <t>Joseph Johnson</t>
  </si>
  <si>
    <t>PKR 21,551</t>
  </si>
  <si>
    <t>9cca1e5f-b052-4240-a065-351389b68f19</t>
  </si>
  <si>
    <t>Meghan Thompson</t>
  </si>
  <si>
    <t>Wednesday, June 19, 2024</t>
  </si>
  <si>
    <t>Tuesday, July 9, 2024</t>
  </si>
  <si>
    <t>PKR 9,215</t>
  </si>
  <si>
    <t>417775e4-e3e1-4dc8-82f4-d54843b13616</t>
  </si>
  <si>
    <t>Abigail Rios</t>
  </si>
  <si>
    <t>Thursday, June 20, 2024</t>
  </si>
  <si>
    <t>Monday, July 1, 2024</t>
  </si>
  <si>
    <t>PKR 1,173</t>
  </si>
  <si>
    <t>08ca00f5-7e53-4424-8be3-958db401cc39</t>
  </si>
  <si>
    <t>Suzanne Gross</t>
  </si>
  <si>
    <t>Sunday, June 23, 2024</t>
  </si>
  <si>
    <t>Friday, July 19, 2024</t>
  </si>
  <si>
    <t>PKR 4,856</t>
  </si>
  <si>
    <t>2d81b5e6-5af6-4552-9a4d-8f369434f864</t>
  </si>
  <si>
    <t>Jack Johnson</t>
  </si>
  <si>
    <t>Monday, June 24, 2024</t>
  </si>
  <si>
    <t>PKR 3,619</t>
  </si>
  <si>
    <t>23a6d5eb-fff6-406e-b960-64103e7038f0</t>
  </si>
  <si>
    <t>Patricia Fox</t>
  </si>
  <si>
    <t>Wednesday, July 10, 2024</t>
  </si>
  <si>
    <t>PKR 14,299</t>
  </si>
  <si>
    <t>3507c0ea-dff5-42b8-8525-486148ade440</t>
  </si>
  <si>
    <t>Kelly Guerra</t>
  </si>
  <si>
    <t>Tuesday, July 2, 2024</t>
  </si>
  <si>
    <t>PKR 4,026</t>
  </si>
  <si>
    <t>3045d288-63a1-4fb5-b981-1a894198b9c1</t>
  </si>
  <si>
    <t>Rachel Serrano</t>
  </si>
  <si>
    <t>Sunday, July 21, 2024</t>
  </si>
  <si>
    <t>PKR 7,316</t>
  </si>
  <si>
    <t>0b421877-1add-4d3e-a967-ec4c849708e9</t>
  </si>
  <si>
    <t>Maria Hickman</t>
  </si>
  <si>
    <t>Monday, July 15, 2024</t>
  </si>
  <si>
    <t>PKR 9,715</t>
  </si>
  <si>
    <t>1572ddfe-5431-4123-9ef5-deeac4c0e0fb</t>
  </si>
  <si>
    <t>Charles Gonzalez</t>
  </si>
  <si>
    <t>Monday, July 22, 2024</t>
  </si>
  <si>
    <t>PKR 8,589</t>
  </si>
  <si>
    <t>90bd151e-48a4-4069-9ab4-87905e646bce</t>
  </si>
  <si>
    <t>Aaron Lang</t>
  </si>
  <si>
    <t>Wednesday, July 3, 2024</t>
  </si>
  <si>
    <t>PKR 11,302</t>
  </si>
  <si>
    <t>40691ada-e5ac-4173-a0b2-6213a35df1fe</t>
  </si>
  <si>
    <t>Jerry Nunez</t>
  </si>
  <si>
    <t>Thursday, July 4, 2024</t>
  </si>
  <si>
    <t>PKR 2,958</t>
  </si>
  <si>
    <t>88af29ae-d7dc-4b8f-bf08-5e2853f538d3</t>
  </si>
  <si>
    <t>Megan Davis</t>
  </si>
  <si>
    <t>Tuesday, July 30, 2024</t>
  </si>
  <si>
    <t>PKR 9,377</t>
  </si>
  <si>
    <t>baadc7b3-7058-46a3-a6f0-2aec382ab480</t>
  </si>
  <si>
    <t>Lisa Mills</t>
  </si>
  <si>
    <t>Friday, July 5, 2024</t>
  </si>
  <si>
    <t>Monday, July 29, 2024</t>
  </si>
  <si>
    <t>PKR 15,289</t>
  </si>
  <si>
    <t>c76d80ad-6927-4f63-8881-b297491840dd</t>
  </si>
  <si>
    <t>Alexander Kennedy</t>
  </si>
  <si>
    <t>Monday, July 8, 2024</t>
  </si>
  <si>
    <t>Saturday, August 3, 2024</t>
  </si>
  <si>
    <t>PKR 806</t>
  </si>
  <si>
    <t>c0d40d89-c7ef-488b-82be-734537a1b559</t>
  </si>
  <si>
    <t>Jonathan Parker</t>
  </si>
  <si>
    <t>Thursday, July 11, 2024</t>
  </si>
  <si>
    <t>Sunday, July 14, 2024</t>
  </si>
  <si>
    <t>PKR 13,202</t>
  </si>
  <si>
    <t>Patient Name</t>
  </si>
  <si>
    <t>Patient DOB</t>
  </si>
  <si>
    <t>Treatment Prescribed</t>
  </si>
  <si>
    <t>Disease</t>
  </si>
  <si>
    <t>Number of Admit Days</t>
  </si>
  <si>
    <t>Days Admit</t>
  </si>
  <si>
    <t>Ages</t>
  </si>
  <si>
    <t>Row Labels</t>
  </si>
  <si>
    <t>35-55</t>
  </si>
  <si>
    <t>56-80</t>
  </si>
  <si>
    <t>0-12</t>
  </si>
  <si>
    <t>20-25</t>
  </si>
  <si>
    <t>13-19</t>
  </si>
  <si>
    <t xml:space="preserve"> Classes</t>
  </si>
  <si>
    <t>Grand Total</t>
  </si>
  <si>
    <t>Sum of Admit Date</t>
  </si>
  <si>
    <t>Sum of Discharge Date</t>
  </si>
  <si>
    <t>Count of  Boundaries</t>
  </si>
  <si>
    <t>Count of Medical Condition</t>
  </si>
  <si>
    <t>(blank)</t>
  </si>
  <si>
    <t>Count of Bill Amount</t>
  </si>
  <si>
    <t>Sum of Bill Amount</t>
  </si>
  <si>
    <t>Range 3[Short IDs]</t>
  </si>
  <si>
    <t>Range 3[Patient ID]</t>
  </si>
  <si>
    <t>Range 3[Patient Barcodes]</t>
  </si>
  <si>
    <t>Range 3[Name]</t>
  </si>
  <si>
    <t>Range 3[Date of Birth]</t>
  </si>
  <si>
    <t>Range 3[Ages]</t>
  </si>
  <si>
    <t>Range 3[Classes]</t>
  </si>
  <si>
    <t>Range 3[Boundaries]</t>
  </si>
  <si>
    <t>Range 3[Gender]</t>
  </si>
  <si>
    <t>Range 3[Medical Condition]</t>
  </si>
  <si>
    <t>Range 3[Treatments]</t>
  </si>
  <si>
    <t>Range 3[Doctor's Notes]</t>
  </si>
  <si>
    <t>Range 3[Admit Date]</t>
  </si>
  <si>
    <t>Range 3[Discharge Date]</t>
  </si>
  <si>
    <t>Range 3[Number of Admit Days]</t>
  </si>
  <si>
    <t>Range 3[Discharge Date 2]</t>
  </si>
  <si>
    <t>Range 3[Bill Amount]</t>
  </si>
  <si>
    <t>(b276f328-1794-4769-a9c1-0a3f7ff4f1fa)</t>
  </si>
  <si>
    <t>Young Adult</t>
  </si>
  <si>
    <t>(b238cc65-967c-4c70-b93c-0e27d867941c)</t>
  </si>
  <si>
    <t>Senior</t>
  </si>
  <si>
    <t>(c0fb3fbf-3f77-40e2-aa7b-5c66e20a0ebf)</t>
  </si>
  <si>
    <t>Mid-Age Adult</t>
  </si>
  <si>
    <t>(9fd0ea73-76c1-47d0-9507-056072a89cdd)</t>
  </si>
  <si>
    <t>Teen</t>
  </si>
  <si>
    <t>(134adad0-2803-4d76-8dc3-18813a1c30d9)</t>
  </si>
  <si>
    <t>(493f35ee-cce0-4211-a574-37b0f3d33704)</t>
  </si>
  <si>
    <t>(92236d77-dd72-4ef7-b08d-e7ebef632713)</t>
  </si>
  <si>
    <t>(4366aced-07bf-48e2-beeb-279a7d10d451)</t>
  </si>
  <si>
    <t>(71998e1e-9fca-4aad-bd44-a67b22cc9758)</t>
  </si>
  <si>
    <t>(8fa4a9b8-1829-4bbf-81e9-85d08353e8bb)</t>
  </si>
  <si>
    <t>Child</t>
  </si>
  <si>
    <t>(df442937-92f2-4a36-a5ee-278f30d03258)</t>
  </si>
  <si>
    <t>(9aca7978-eda0-47c6-ab25-df6e23f1dd88)</t>
  </si>
  <si>
    <t>(3e62255f-a8ff-4591-af52-0bf127d67284)</t>
  </si>
  <si>
    <t>(fb90643f-603e-438f-96a9-dfd5f13a5e86)</t>
  </si>
  <si>
    <t>(d0494167-0c00-4b71-adfa-20ea08bc135f)</t>
  </si>
  <si>
    <t>(b7f3f670-b755-456a-be8e-9c1c3aa79a1d)</t>
  </si>
  <si>
    <t>(f38c66fd-b307-4451-abd6-1d7c35f0fc18)</t>
  </si>
  <si>
    <t>(3431b698-63ba-4c55-b134-5eb528e10c62)</t>
  </si>
  <si>
    <t>(9b141076-3913-447c-88df-5f566b37b09d)</t>
  </si>
  <si>
    <t>(4355ffcd-677c-4c4c-bee1-bbb41af08d61)</t>
  </si>
  <si>
    <t>(fc30ca90-9054-42fd-b16a-a4afabff0965)</t>
  </si>
  <si>
    <t>(152f63bc-c232-4283-a23a-31cc6df85745)</t>
  </si>
  <si>
    <t>(fe071aa7-5ad9-4060-bef7-4feeb8253d41)</t>
  </si>
  <si>
    <t>(4ece07ba-b1e8-43f3-ae36-b2b6635440f3)</t>
  </si>
  <si>
    <t>(16f688fc-748a-4cb8-97d3-7a4855dbc493)</t>
  </si>
  <si>
    <t>(e23b5213-8c05-4aa0-8083-5ff55f79dd74)</t>
  </si>
  <si>
    <t>(886b9151-b62a-4494-a51b-6e6cb31a2420)</t>
  </si>
  <si>
    <t>(64c5dba7-3adc-40f7-a697-a1a9e0c6c340)</t>
  </si>
  <si>
    <t>(6b5f59c4-d449-46bc-8be9-ac4b069a5631)</t>
  </si>
  <si>
    <t>(de62e840-df98-43cb-a538-1a7a99cad227)</t>
  </si>
  <si>
    <t>(b0581529-bade-4359-af75-b83918c0012a)</t>
  </si>
  <si>
    <t>Data returned for Sum of Bill Amount, Allergies (First 1000 rows).</t>
  </si>
  <si>
    <t>Chronic Kid.Disease</t>
  </si>
  <si>
    <t xml:space="preserve">            Patient ID ENTRY SHEET</t>
  </si>
  <si>
    <t>Mid Age Adult</t>
  </si>
  <si>
    <t>Age Boundaries</t>
  </si>
  <si>
    <t xml:space="preserve">        Dashboard of Data</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</si>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</sst>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F800]dddd\,\ mmmm\ dd\,\ yyyy"/>
    <numFmt numFmtId="165" formatCode="m/d/yy;@"/>
    <numFmt numFmtId="166" formatCode="[$PKR]\ #,##0"/>
  </numFmts>
  <fonts count="9" x14ac:knownFonts="1">
    <font>
      <sz val="11"/>
      <color theme="1"/>
      <name val="Calibri"/>
      <family val="2"/>
      <scheme val="minor"/>
    </font>
    <font>
      <sz val="11"/>
      <color theme="1"/>
      <name val="Bar-Code 39 lesbar"/>
      <family val="2"/>
    </font>
    <font>
      <b/>
      <sz val="11"/>
      <color theme="1"/>
      <name val="Calibri"/>
      <family val="2"/>
      <scheme val="minor"/>
    </font>
    <font>
      <b/>
      <sz val="12"/>
      <color theme="1"/>
      <name val="Calibri"/>
      <family val="2"/>
      <scheme val="minor"/>
    </font>
    <font>
      <b/>
      <sz val="14"/>
      <color theme="1"/>
      <name val="Calibri"/>
      <family val="2"/>
      <scheme val="minor"/>
    </font>
    <font>
      <b/>
      <sz val="48"/>
      <color theme="0"/>
      <name val="Arial Rounded MT Bold"/>
      <family val="2"/>
    </font>
    <font>
      <sz val="11"/>
      <color theme="1"/>
      <name val="Calibri"/>
      <family val="2"/>
      <scheme val="minor"/>
    </font>
    <font>
      <b/>
      <sz val="72"/>
      <color theme="0"/>
      <name val="Arial Rounded MT Bold"/>
      <family val="2"/>
    </font>
    <font>
      <sz val="8"/>
      <name val="Calibri"/>
      <family val="2"/>
      <scheme val="minor"/>
    </font>
  </fonts>
  <fills count="6">
    <fill>
      <patternFill patternType="none"/>
    </fill>
    <fill>
      <patternFill patternType="gray125"/>
    </fill>
    <fill>
      <patternFill patternType="solid">
        <fgColor rgb="FF0070C0"/>
        <bgColor indexed="64"/>
      </patternFill>
    </fill>
    <fill>
      <patternFill patternType="solid">
        <fgColor theme="4" tint="0.39997558519241921"/>
        <bgColor indexed="64"/>
      </patternFill>
    </fill>
    <fill>
      <patternFill patternType="solid">
        <fgColor theme="1"/>
        <bgColor indexed="64"/>
      </patternFill>
    </fill>
    <fill>
      <patternFill patternType="solid">
        <fgColor theme="5" tint="0.59999389629810485"/>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4" fontId="6" fillId="0" borderId="0" applyFont="0" applyFill="0" applyBorder="0" applyAlignment="0" applyProtection="0"/>
    <xf numFmtId="43" fontId="6" fillId="0" borderId="0" applyFont="0" applyFill="0" applyBorder="0" applyAlignment="0" applyProtection="0"/>
  </cellStyleXfs>
  <cellXfs count="55">
    <xf numFmtId="0" fontId="0" fillId="0" borderId="0" xfId="0"/>
    <xf numFmtId="11" fontId="0" fillId="0" borderId="0" xfId="0" applyNumberFormat="1"/>
    <xf numFmtId="0" fontId="1" fillId="0" borderId="0" xfId="0" applyFont="1"/>
    <xf numFmtId="0" fontId="0" fillId="0" borderId="0" xfId="0" applyAlignment="1">
      <alignment horizontal="center"/>
    </xf>
    <xf numFmtId="0" fontId="2" fillId="0" borderId="0" xfId="0" applyFont="1" applyAlignment="1">
      <alignment horizontal="center"/>
    </xf>
    <xf numFmtId="0" fontId="0" fillId="0" borderId="0" xfId="0" quotePrefix="1" applyAlignment="1">
      <alignment horizontal="center"/>
    </xf>
    <xf numFmtId="14" fontId="2" fillId="0" borderId="0" xfId="0" applyNumberFormat="1" applyFont="1" applyAlignment="1">
      <alignment horizontal="center"/>
    </xf>
    <xf numFmtId="14" fontId="0" fillId="0" borderId="0" xfId="0" applyNumberFormat="1" applyAlignment="1">
      <alignment horizontal="center"/>
    </xf>
    <xf numFmtId="2" fontId="2" fillId="0" borderId="0" xfId="0" applyNumberFormat="1" applyFont="1" applyAlignment="1">
      <alignment horizontal="center"/>
    </xf>
    <xf numFmtId="2" fontId="0" fillId="0" borderId="0" xfId="0" applyNumberFormat="1" applyAlignment="1">
      <alignment horizontal="center"/>
    </xf>
    <xf numFmtId="2" fontId="0" fillId="0" borderId="0" xfId="0" quotePrefix="1" applyNumberFormat="1" applyAlignment="1">
      <alignment horizontal="center"/>
    </xf>
    <xf numFmtId="1" fontId="0" fillId="0" borderId="0" xfId="0" applyNumberFormat="1"/>
    <xf numFmtId="0" fontId="4" fillId="0" borderId="0" xfId="0" applyFont="1" applyAlignment="1">
      <alignment horizontal="center"/>
    </xf>
    <xf numFmtId="0" fontId="1" fillId="0" borderId="0" xfId="0" quotePrefix="1" applyFont="1" applyAlignment="1">
      <alignment horizontal="center"/>
    </xf>
    <xf numFmtId="0" fontId="1" fillId="0" borderId="0" xfId="0" applyFont="1" applyAlignment="1">
      <alignment horizontal="center"/>
    </xf>
    <xf numFmtId="164" fontId="2" fillId="0" borderId="0" xfId="0" applyNumberFormat="1" applyFont="1" applyAlignment="1">
      <alignment horizontal="center"/>
    </xf>
    <xf numFmtId="165" fontId="2" fillId="0" borderId="0" xfId="0" applyNumberFormat="1" applyFont="1" applyAlignment="1">
      <alignment horizontal="center"/>
    </xf>
    <xf numFmtId="1" fontId="2" fillId="0" borderId="0" xfId="0" applyNumberFormat="1" applyFont="1" applyAlignment="1">
      <alignment horizontal="center"/>
    </xf>
    <xf numFmtId="14" fontId="0" fillId="0" borderId="0" xfId="0" applyNumberFormat="1"/>
    <xf numFmtId="1" fontId="2" fillId="0" borderId="0" xfId="0" quotePrefix="1" applyNumberFormat="1" applyFont="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1" fontId="0" fillId="0" borderId="0" xfId="0" quotePrefix="1" applyNumberFormat="1" applyAlignment="1">
      <alignment horizontal="center"/>
    </xf>
    <xf numFmtId="1" fontId="0" fillId="0" borderId="0" xfId="1"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indent="1"/>
    </xf>
    <xf numFmtId="0" fontId="2" fillId="0" borderId="0" xfId="0" applyFont="1"/>
    <xf numFmtId="43" fontId="0" fillId="0" borderId="0" xfId="2" applyFont="1"/>
    <xf numFmtId="166" fontId="2" fillId="0" borderId="0" xfId="0" applyNumberFormat="1" applyFont="1" applyAlignment="1">
      <alignment horizontal="center"/>
    </xf>
    <xf numFmtId="0" fontId="2" fillId="2" borderId="0" xfId="0" applyFont="1" applyFill="1" applyAlignment="1">
      <alignment horizontal="center"/>
    </xf>
    <xf numFmtId="0" fontId="2" fillId="0" borderId="0" xfId="0" quotePrefix="1" applyFont="1" applyAlignment="1">
      <alignment horizontal="center"/>
    </xf>
    <xf numFmtId="14" fontId="0" fillId="0" borderId="0" xfId="0" quotePrefix="1" applyNumberFormat="1" applyAlignment="1">
      <alignment horizontal="center"/>
    </xf>
    <xf numFmtId="0" fontId="0" fillId="4" borderId="0" xfId="0" applyFill="1"/>
    <xf numFmtId="0" fontId="4" fillId="5" borderId="0" xfId="0" applyFont="1" applyFill="1" applyAlignment="1">
      <alignment horizontal="center"/>
    </xf>
    <xf numFmtId="0" fontId="3" fillId="5" borderId="0" xfId="0" applyFont="1" applyFill="1" applyAlignment="1">
      <alignment horizontal="center"/>
    </xf>
    <xf numFmtId="164" fontId="3" fillId="5" borderId="0" xfId="0" applyNumberFormat="1" applyFont="1" applyFill="1" applyAlignment="1">
      <alignment horizontal="center"/>
    </xf>
    <xf numFmtId="14" fontId="3" fillId="5" borderId="0" xfId="0" applyNumberFormat="1" applyFont="1" applyFill="1" applyAlignment="1">
      <alignment horizontal="center"/>
    </xf>
    <xf numFmtId="1" fontId="3" fillId="5" borderId="0" xfId="0" applyNumberFormat="1" applyFont="1" applyFill="1" applyAlignment="1">
      <alignment horizontal="center"/>
    </xf>
    <xf numFmtId="166" fontId="3" fillId="5" borderId="0" xfId="0" applyNumberFormat="1" applyFont="1" applyFill="1" applyAlignment="1">
      <alignment horizontal="center"/>
    </xf>
    <xf numFmtId="0" fontId="2" fillId="5" borderId="0" xfId="0" applyFont="1" applyFill="1" applyAlignment="1">
      <alignment horizontal="center"/>
    </xf>
    <xf numFmtId="1" fontId="3" fillId="5" borderId="0" xfId="0" quotePrefix="1" applyNumberFormat="1" applyFont="1" applyFill="1" applyAlignment="1">
      <alignment horizontal="center"/>
    </xf>
    <xf numFmtId="0" fontId="5" fillId="2" borderId="0" xfId="0" quotePrefix="1" applyFont="1" applyFill="1" applyAlignment="1">
      <alignment horizontal="left" vertical="center"/>
    </xf>
    <xf numFmtId="0" fontId="0" fillId="3" borderId="0" xfId="0" applyFill="1" applyAlignment="1">
      <alignment horizontal="center"/>
    </xf>
    <xf numFmtId="0" fontId="0" fillId="4" borderId="0" xfId="0" applyFill="1" applyAlignment="1">
      <alignment horizontal="center"/>
    </xf>
    <xf numFmtId="0" fontId="7" fillId="4" borderId="0" xfId="0" quotePrefix="1" applyFont="1" applyFill="1" applyAlignment="1">
      <alignment horizontal="left" vertical="center"/>
    </xf>
    <xf numFmtId="0" fontId="7" fillId="4" borderId="0" xfId="0" applyFont="1" applyFill="1" applyAlignment="1">
      <alignment horizontal="left" vertical="center"/>
    </xf>
  </cellXfs>
  <cellStyles count="3">
    <cellStyle name="Comma" xfId="2" builtinId="3"/>
    <cellStyle name="Currency" xfId="1" builtinId="4"/>
    <cellStyle name="Normal" xfId="0" builtinId="0"/>
  </cellStyles>
  <dxfs count="87">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color theme="0"/>
      </font>
      <fill>
        <patternFill>
          <bgColor rgb="FFFF0000"/>
        </patternFill>
      </fill>
      <border>
        <left style="thin">
          <color auto="1"/>
        </left>
        <right style="thin">
          <color auto="1"/>
        </right>
        <top style="thin">
          <color auto="1"/>
        </top>
        <bottom style="thin">
          <color auto="1"/>
        </bottom>
        <vertical/>
        <horizontal/>
      </border>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0"/>
      </font>
      <fill>
        <patternFill>
          <bgColor rgb="FF92D050"/>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rgb="FF006100"/>
      </font>
      <fill>
        <patternFill>
          <bgColor rgb="FFC6EFCE"/>
        </patternFill>
      </fill>
    </dxf>
    <dxf>
      <font>
        <color theme="0"/>
      </font>
      <fill>
        <patternFill>
          <bgColor rgb="FF92D050"/>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0"/>
      </font>
      <fill>
        <patternFill>
          <bgColor rgb="FFFF0000"/>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theme="0"/>
      </font>
      <fill>
        <patternFill>
          <bgColor rgb="FF92D050"/>
        </patternFill>
      </fill>
    </dxf>
    <dxf>
      <font>
        <color theme="0"/>
      </font>
      <fill>
        <patternFill>
          <bgColor rgb="FF92D050"/>
        </patternFill>
      </fill>
    </dxf>
    <dxf>
      <font>
        <color rgb="FF9C0006"/>
      </font>
      <fill>
        <patternFill>
          <bgColor rgb="FFFFC7CE"/>
        </patternFill>
      </fill>
    </dxf>
    <dxf>
      <font>
        <color rgb="FF9C0006"/>
      </font>
      <fill>
        <patternFill>
          <bgColor rgb="FFFFC7CE"/>
        </patternFill>
      </fill>
    </dxf>
    <dxf>
      <font>
        <color theme="0"/>
      </font>
      <fill>
        <patternFill>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numFmt numFmtId="1" formatCode="0"/>
    </dxf>
    <dxf>
      <numFmt numFmtId="1" formatCode="0"/>
    </dxf>
    <dxf>
      <numFmt numFmtId="1" formatCode="0"/>
    </dxf>
    <dxf>
      <numFmt numFmtId="19" formatCode="m/d/yyyy"/>
    </dxf>
  </dxfs>
  <tableStyles count="2" defaultTableStyle="TableStyleMedium2" defaultPivotStyle="PivotStyleLight16">
    <tableStyle name="Invisible" pivot="0" table="0" count="0" xr9:uid="{7AC77DCC-1583-4628-BDE9-7D852ED994C4}"/>
    <tableStyle name="Slicer Style 1" pivot="0" table="0" count="0" xr9:uid="{FAC7F203-6141-44B3-B471-DB0C65B239FC}"/>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openxmlformats.org/officeDocument/2006/relationships/customXml" Target="../customXml/item5.xml"/><Relationship Id="rId21" Type="http://schemas.openxmlformats.org/officeDocument/2006/relationships/pivotCacheDefinition" Target="pivotCache/pivotCacheDefinition8.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openxmlformats.org/officeDocument/2006/relationships/theme" Target="theme/theme1.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2.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1.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7.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Itself.xlsx]Pivot Tables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Based Disease Distribution</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 '!$J$1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92-476B-A43C-4AB4C4B5CF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92-476B-A43C-4AB4C4B5CFA0}"/>
              </c:ext>
            </c:extLst>
          </c:dPt>
          <c:cat>
            <c:strRef>
              <c:f>'Pivot Tables '!$I$2:$I$4</c:f>
              <c:strCache>
                <c:ptCount val="2"/>
                <c:pt idx="0">
                  <c:v>Female</c:v>
                </c:pt>
                <c:pt idx="1">
                  <c:v>Male</c:v>
                </c:pt>
              </c:strCache>
            </c:strRef>
          </c:cat>
          <c:val>
            <c:numRef>
              <c:f>'Pivot Tables '!$J$2:$J$4</c:f>
              <c:numCache>
                <c:formatCode>General</c:formatCode>
                <c:ptCount val="2"/>
                <c:pt idx="0">
                  <c:v>511</c:v>
                </c:pt>
                <c:pt idx="1">
                  <c:v>489</c:v>
                </c:pt>
              </c:numCache>
            </c:numRef>
          </c:val>
          <c:extLst>
            <c:ext xmlns:c16="http://schemas.microsoft.com/office/drawing/2014/chart" uri="{C3380CC4-5D6E-409C-BE32-E72D297353CC}">
              <c16:uniqueId val="{00000000-529B-45C8-8394-62F8A365292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[Project Itself.xlsx]Pivot Tables !PivotTable7</c:name>
    <c:fmtId val="9"/>
  </c:pivotSource>
  <c:chart>
    <c:title>
      <c:tx>
        <c:rich>
          <a:bodyPr rot="0" spcFirstLastPara="1" vertOverflow="ellipsis" vert="horz" wrap="square" anchor="ctr" anchorCtr="1"/>
          <a:lstStyle/>
          <a:p>
            <a:pPr algn="ctr">
              <a:defRPr sz="2000" b="1" i="0" u="none" strike="noStrike" kern="1200" spc="0" baseline="0">
                <a:solidFill>
                  <a:schemeClr val="tx1">
                    <a:lumMod val="65000"/>
                    <a:lumOff val="35000"/>
                  </a:schemeClr>
                </a:solidFill>
                <a:latin typeface="Arial Rounded MT Bold" panose="020F0704030504030204" pitchFamily="34" charset="0"/>
                <a:ea typeface="+mn-ea"/>
                <a:cs typeface="+mn-cs"/>
              </a:defRPr>
            </a:pPr>
            <a:r>
              <a:rPr lang="en-US" sz="2000" b="1">
                <a:latin typeface="Arial Rounded MT Bold" panose="020F0704030504030204" pitchFamily="34" charset="0"/>
              </a:rPr>
              <a:t>TOP</a:t>
            </a:r>
            <a:r>
              <a:rPr lang="en-US" sz="2000" b="1" baseline="0">
                <a:latin typeface="Arial Rounded MT Bold" panose="020F0704030504030204" pitchFamily="34" charset="0"/>
              </a:rPr>
              <a:t> 10 HIGHEST OCCURING DISEASES</a:t>
            </a:r>
            <a:endParaRPr lang="en-US" sz="2000" b="1">
              <a:latin typeface="Arial Rounded MT Bold" panose="020F0704030504030204" pitchFamily="34" charset="0"/>
            </a:endParaRPr>
          </a:p>
        </c:rich>
      </c:tx>
      <c:layout>
        <c:manualLayout>
          <c:xMode val="edge"/>
          <c:yMode val="edge"/>
          <c:x val="0.19489816862124509"/>
          <c:y val="1.8577049926156077E-2"/>
        </c:manualLayout>
      </c:layout>
      <c:overlay val="0"/>
      <c:spPr>
        <a:noFill/>
        <a:ln>
          <a:noFill/>
        </a:ln>
        <a:effectLst/>
      </c:spPr>
      <c:txPr>
        <a:bodyPr rot="0" spcFirstLastPara="1" vertOverflow="ellipsis" vert="horz" wrap="square" anchor="ctr" anchorCtr="1"/>
        <a:lstStyle/>
        <a:p>
          <a:pPr algn="ctr">
            <a:defRPr sz="2000" b="1" i="0" u="none" strike="noStrike" kern="1200" spc="0" baseline="0">
              <a:solidFill>
                <a:schemeClr val="tx1">
                  <a:lumMod val="65000"/>
                  <a:lumOff val="35000"/>
                </a:schemeClr>
              </a:solidFill>
              <a:latin typeface="Arial Rounded MT Bold" panose="020F0704030504030204" pitchFamily="34" charset="0"/>
              <a:ea typeface="+mn-ea"/>
              <a:cs typeface="+mn-cs"/>
            </a:defRPr>
          </a:pPr>
          <a:endParaRPr lang="en-US"/>
        </a:p>
      </c:txPr>
    </c:title>
    <c:autoTitleDeleted val="0"/>
    <c:pivotFmts>
      <c:pivotFmt>
        <c:idx val="0"/>
        <c:spPr>
          <a:solidFill>
            <a:schemeClr val="accent4"/>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pivotFmt>
      <c:pivotFmt>
        <c:idx val="5"/>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8797854099550114E-2"/>
          <c:y val="0.12497464806100256"/>
          <c:w val="0.89734462786631664"/>
          <c:h val="0.51124245701356452"/>
        </c:manualLayout>
      </c:layout>
      <c:bar3DChart>
        <c:barDir val="col"/>
        <c:grouping val="stacked"/>
        <c:varyColors val="0"/>
        <c:ser>
          <c:idx val="0"/>
          <c:order val="0"/>
          <c:tx>
            <c:strRef>
              <c:f>'Pivot Tables '!$B$1</c:f>
              <c:strCache>
                <c:ptCount val="1"/>
                <c:pt idx="0">
                  <c:v>Total</c:v>
                </c:pt>
              </c:strCache>
            </c:strRef>
          </c:tx>
          <c:spPr>
            <a:solidFill>
              <a:schemeClr val="accent4"/>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1-2815-4789-ABE8-FD1243969EFF}"/>
              </c:ext>
            </c:extLst>
          </c:dPt>
          <c:dPt>
            <c:idx val="5"/>
            <c:invertIfNegative val="0"/>
            <c:bubble3D val="0"/>
            <c:spPr>
              <a:solidFill>
                <a:srgbClr val="FF0000"/>
              </a:solidFill>
              <a:ln>
                <a:noFill/>
              </a:ln>
              <a:effectLst/>
              <a:sp3d/>
            </c:spPr>
            <c:extLst>
              <c:ext xmlns:c16="http://schemas.microsoft.com/office/drawing/2014/chart" uri="{C3380CC4-5D6E-409C-BE32-E72D297353CC}">
                <c16:uniqueId val="{00000000-2815-4789-ABE8-FD1243969E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'!$A$2:$A$11</c:f>
              <c:strCache>
                <c:ptCount val="10"/>
                <c:pt idx="0">
                  <c:v>Alzheimer's Disease</c:v>
                </c:pt>
                <c:pt idx="1">
                  <c:v>Asthma</c:v>
                </c:pt>
                <c:pt idx="2">
                  <c:v>Bronchitis</c:v>
                </c:pt>
                <c:pt idx="3">
                  <c:v>Common Cold</c:v>
                </c:pt>
                <c:pt idx="4">
                  <c:v>Migraine</c:v>
                </c:pt>
                <c:pt idx="5">
                  <c:v>Skin Infection</c:v>
                </c:pt>
                <c:pt idx="6">
                  <c:v>Stroke</c:v>
                </c:pt>
                <c:pt idx="7">
                  <c:v>Depression</c:v>
                </c:pt>
                <c:pt idx="8">
                  <c:v>Fracture</c:v>
                </c:pt>
                <c:pt idx="9">
                  <c:v>Influenza</c:v>
                </c:pt>
              </c:strCache>
            </c:strRef>
          </c:cat>
          <c:val>
            <c:numRef>
              <c:f>'Pivot Tables '!$B$2:$B$11</c:f>
              <c:numCache>
                <c:formatCode>General</c:formatCode>
                <c:ptCount val="10"/>
                <c:pt idx="0">
                  <c:v>46</c:v>
                </c:pt>
                <c:pt idx="1">
                  <c:v>36</c:v>
                </c:pt>
                <c:pt idx="2">
                  <c:v>41</c:v>
                </c:pt>
                <c:pt idx="3">
                  <c:v>40</c:v>
                </c:pt>
                <c:pt idx="4">
                  <c:v>43</c:v>
                </c:pt>
                <c:pt idx="5">
                  <c:v>46</c:v>
                </c:pt>
                <c:pt idx="6">
                  <c:v>42</c:v>
                </c:pt>
                <c:pt idx="7">
                  <c:v>37</c:v>
                </c:pt>
                <c:pt idx="8">
                  <c:v>37</c:v>
                </c:pt>
                <c:pt idx="9">
                  <c:v>37</c:v>
                </c:pt>
              </c:numCache>
            </c:numRef>
          </c:val>
          <c:extLst>
            <c:ext xmlns:c16="http://schemas.microsoft.com/office/drawing/2014/chart" uri="{C3380CC4-5D6E-409C-BE32-E72D297353CC}">
              <c16:uniqueId val="{00000001-C230-4731-B83A-B875AA7010A5}"/>
            </c:ext>
          </c:extLst>
        </c:ser>
        <c:dLbls>
          <c:showLegendKey val="0"/>
          <c:showVal val="1"/>
          <c:showCatName val="0"/>
          <c:showSerName val="0"/>
          <c:showPercent val="0"/>
          <c:showBubbleSize val="0"/>
        </c:dLbls>
        <c:gapWidth val="150"/>
        <c:shape val="box"/>
        <c:axId val="1812676752"/>
        <c:axId val="1903696704"/>
        <c:axId val="0"/>
      </c:bar3DChart>
      <c:catAx>
        <c:axId val="1812676752"/>
        <c:scaling>
          <c:orientation val="minMax"/>
        </c:scaling>
        <c:delete val="0"/>
        <c:axPos val="b"/>
        <c:numFmt formatCode="General" sourceLinked="1"/>
        <c:majorTickMark val="out"/>
        <c:minorTickMark val="none"/>
        <c:tickLblPos val="nextTo"/>
        <c:spPr>
          <a:noFill/>
          <a:ln>
            <a:noFill/>
          </a:ln>
          <a:effectLst/>
        </c:spPr>
        <c:txPr>
          <a:bodyPr rot="-2700000" spcFirstLastPara="1" vertOverflow="ellipsis"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1903696704"/>
        <c:crosses val="autoZero"/>
        <c:auto val="1"/>
        <c:lblAlgn val="ctr"/>
        <c:lblOffset val="100"/>
        <c:noMultiLvlLbl val="0"/>
      </c:catAx>
      <c:valAx>
        <c:axId val="1903696704"/>
        <c:scaling>
          <c:orientation val="minMax"/>
        </c:scaling>
        <c:delete val="1"/>
        <c:axPos val="l"/>
        <c:numFmt formatCode="General" sourceLinked="1"/>
        <c:majorTickMark val="out"/>
        <c:minorTickMark val="none"/>
        <c:tickLblPos val="nextTo"/>
        <c:crossAx val="181267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Itself.xlsx]Pivot Tables !PivotTable8</c:name>
    <c:fmtId val="6"/>
  </c:pivotSource>
  <c:chart>
    <c:title>
      <c:tx>
        <c:rich>
          <a:bodyPr rot="0" spcFirstLastPara="1" vertOverflow="ellipsis" vert="horz" wrap="square" anchor="ctr" anchorCtr="1"/>
          <a:lstStyle/>
          <a:p>
            <a:pPr algn="ctr">
              <a:defRPr sz="2800" b="1" i="0" u="none" strike="noStrike" kern="1200" spc="0" baseline="0">
                <a:solidFill>
                  <a:schemeClr val="tx1">
                    <a:lumMod val="65000"/>
                    <a:lumOff val="35000"/>
                  </a:schemeClr>
                </a:solidFill>
                <a:latin typeface="+mn-lt"/>
                <a:ea typeface="+mn-ea"/>
                <a:cs typeface="+mn-cs"/>
              </a:defRPr>
            </a:pPr>
            <a:r>
              <a:rPr lang="en-US" sz="2800" b="1"/>
              <a:t>Number</a:t>
            </a:r>
            <a:r>
              <a:rPr lang="en-US" sz="2800" b="1" baseline="0"/>
              <a:t> of Patients Based Upon Gender</a:t>
            </a:r>
          </a:p>
          <a:p>
            <a:pPr algn="ctr">
              <a:defRPr sz="2800" b="1"/>
            </a:pPr>
            <a:endParaRPr lang="en-US" sz="2800" b="1"/>
          </a:p>
        </c:rich>
      </c:tx>
      <c:layout>
        <c:manualLayout>
          <c:xMode val="edge"/>
          <c:yMode val="edge"/>
          <c:x val="0.12061346705531908"/>
          <c:y val="6.5180577967683133E-4"/>
        </c:manualLayout>
      </c:layout>
      <c:overlay val="0"/>
      <c:spPr>
        <a:noFill/>
        <a:ln>
          <a:noFill/>
        </a:ln>
        <a:effectLst/>
      </c:spPr>
      <c:txPr>
        <a:bodyPr rot="0" spcFirstLastPara="1" vertOverflow="ellipsis" vert="horz" wrap="square" anchor="ctr" anchorCtr="1"/>
        <a:lstStyle/>
        <a:p>
          <a:pPr algn="ctr">
            <a:defRPr sz="2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0.18316130796150476"/>
              <c:y val="-6.2087707786526683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8316130796150476"/>
              <c:y val="-6.2087707786526683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l">
                <a:defRPr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29272667153960652"/>
              <c:y val="-6.5715621160940499E-2"/>
            </c:manualLayout>
          </c:layout>
          <c:spPr>
            <a:noFill/>
            <a:ln>
              <a:noFill/>
            </a:ln>
            <a:effectLst/>
          </c:spPr>
          <c:txPr>
            <a:bodyPr rot="0" spcFirstLastPara="1" vertOverflow="ellipsis" vert="horz" wrap="square" lIns="38100" tIns="19050" rIns="38100" bIns="19050" anchor="ctr" anchorCtr="0">
              <a:spAutoFit/>
            </a:bodyPr>
            <a:lstStyle/>
            <a:p>
              <a:pPr algn="l">
                <a:defRPr sz="16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8528564357401748"/>
              <c:y val="-1.1510014349694691E-2"/>
            </c:manualLayout>
          </c:layout>
          <c:spPr>
            <a:noFill/>
            <a:ln>
              <a:noFill/>
            </a:ln>
            <a:effectLst/>
          </c:spPr>
          <c:txPr>
            <a:bodyPr rot="0" spcFirstLastPara="1" vertOverflow="ellipsis" vert="horz" wrap="square" lIns="38100" tIns="19050" rIns="38100" bIns="19050" anchor="ctr" anchorCtr="0">
              <a:spAutoFit/>
            </a:bodyPr>
            <a:lstStyle/>
            <a:p>
              <a:pPr algn="l">
                <a:defRPr sz="1600" b="1" i="0" u="none" strike="noStrike" kern="1200" baseline="0">
                  <a:solidFill>
                    <a:sysClr val="windowText" lastClr="000000"/>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8711634469189597"/>
          <c:y val="0.2282964872616646"/>
          <c:w val="0.24628541825968631"/>
          <c:h val="0.76686818892328878"/>
        </c:manualLayout>
      </c:layout>
      <c:pieChart>
        <c:varyColors val="1"/>
        <c:ser>
          <c:idx val="0"/>
          <c:order val="0"/>
          <c:tx>
            <c:strRef>
              <c:f>'Pivot Tables '!$G$1</c:f>
              <c:strCache>
                <c:ptCount val="1"/>
                <c:pt idx="0">
                  <c:v>Total</c:v>
                </c:pt>
              </c:strCache>
            </c:strRef>
          </c:tx>
          <c:dPt>
            <c:idx val="0"/>
            <c:bubble3D val="0"/>
            <c:explosion val="36"/>
            <c:spPr>
              <a:solidFill>
                <a:schemeClr val="accent6"/>
              </a:solidFill>
              <a:ln w="19050">
                <a:solidFill>
                  <a:schemeClr val="lt1"/>
                </a:solidFill>
              </a:ln>
              <a:effectLst/>
            </c:spPr>
            <c:extLst>
              <c:ext xmlns:c16="http://schemas.microsoft.com/office/drawing/2014/chart" uri="{C3380CC4-5D6E-409C-BE32-E72D297353CC}">
                <c16:uniqueId val="{00000001-5AED-44EC-9FE0-54BDD3EFE6F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AED-44EC-9FE0-54BDD3EFE6F8}"/>
              </c:ext>
            </c:extLst>
          </c:dPt>
          <c:dLbls>
            <c:dLbl>
              <c:idx val="0"/>
              <c:layout>
                <c:manualLayout>
                  <c:x val="-0.29272667153960652"/>
                  <c:y val="-6.5715621160940499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5AED-44EC-9FE0-54BDD3EFE6F8}"/>
                </c:ext>
              </c:extLst>
            </c:dLbl>
            <c:dLbl>
              <c:idx val="1"/>
              <c:layout>
                <c:manualLayout>
                  <c:x val="0.28528564357401748"/>
                  <c:y val="-1.151001434969469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5AED-44EC-9FE0-54BDD3EFE6F8}"/>
                </c:ext>
              </c:extLst>
            </c:dLbl>
            <c:spPr>
              <a:noFill/>
              <a:ln>
                <a:noFill/>
              </a:ln>
              <a:effectLst/>
            </c:spPr>
            <c:txPr>
              <a:bodyPr rot="0" spcFirstLastPara="1" vertOverflow="ellipsis" vert="horz" wrap="square" lIns="38100" tIns="19050" rIns="38100" bIns="19050" anchor="ctr" anchorCtr="0">
                <a:spAutoFit/>
              </a:bodyPr>
              <a:lstStyle/>
              <a:p>
                <a:pPr algn="l">
                  <a:defRPr sz="160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'!$F$2:$F$4</c:f>
              <c:strCache>
                <c:ptCount val="2"/>
                <c:pt idx="0">
                  <c:v>Female</c:v>
                </c:pt>
                <c:pt idx="1">
                  <c:v>Male</c:v>
                </c:pt>
              </c:strCache>
            </c:strRef>
          </c:cat>
          <c:val>
            <c:numRef>
              <c:f>'Pivot Tables '!$G$2:$G$4</c:f>
              <c:numCache>
                <c:formatCode>General</c:formatCode>
                <c:ptCount val="2"/>
                <c:pt idx="0">
                  <c:v>511</c:v>
                </c:pt>
                <c:pt idx="1">
                  <c:v>489</c:v>
                </c:pt>
              </c:numCache>
            </c:numRef>
          </c:val>
          <c:extLst>
            <c:ext xmlns:c16="http://schemas.microsoft.com/office/drawing/2014/chart" uri="{C3380CC4-5D6E-409C-BE32-E72D297353CC}">
              <c16:uniqueId val="{00000004-5AED-44EC-9FE0-54BDD3EFE6F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Itself.xlsx]Pivot Tables !PivotTable10</c:name>
    <c:fmtId val="33"/>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Gender</a:t>
            </a:r>
            <a:r>
              <a:rPr lang="en-US" sz="2400" b="1" baseline="0"/>
              <a:t> Based Distribution of Diseases</a:t>
            </a:r>
          </a:p>
          <a:p>
            <a:pPr>
              <a:defRPr sz="2400" b="1"/>
            </a:pPr>
            <a:endParaRPr lang="en-US" sz="2400" b="1"/>
          </a:p>
        </c:rich>
      </c:tx>
      <c:layout>
        <c:manualLayout>
          <c:xMode val="edge"/>
          <c:yMode val="edge"/>
          <c:x val="0.22252586779597958"/>
          <c:y val="1.647058670953342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dLbl>
          <c:idx val="0"/>
          <c:layout>
            <c:manualLayout>
              <c:x val="0.1174201662292213"/>
              <c:y val="0.149814814814814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4">
              <a:lumMod val="60000"/>
            </a:schemeClr>
          </a:solidFill>
          <a:ln w="19050">
            <a:solidFill>
              <a:schemeClr val="lt1"/>
            </a:solidFill>
          </a:ln>
          <a:effectLst/>
        </c:spPr>
        <c:dLbl>
          <c:idx val="0"/>
          <c:layout>
            <c:manualLayout>
              <c:x val="1.3888888888888914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7915978444748931"/>
              <c:y val="-9.6813908854031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layout>
            <c:manualLayout>
              <c:x val="0.15726918476096494"/>
              <c:y val="-1.1505895536554567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dLbl>
          <c:idx val="0"/>
          <c:layout>
            <c:manualLayout>
              <c:x val="0.1805555555555555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5.5555555555555297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lumMod val="60000"/>
            </a:schemeClr>
          </a:solidFill>
          <a:ln w="19050">
            <a:solidFill>
              <a:schemeClr val="lt1"/>
            </a:solidFill>
          </a:ln>
          <a:effectLst/>
        </c:spPr>
        <c:dLbl>
          <c:idx val="0"/>
          <c:layout>
            <c:manualLayout>
              <c:x val="-0.1388888888888889"/>
              <c:y val="6.9444444444444448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2">
              <a:lumMod val="60000"/>
            </a:schemeClr>
          </a:solidFill>
          <a:ln w="19050">
            <a:solidFill>
              <a:schemeClr val="lt1"/>
            </a:solidFill>
          </a:ln>
          <a:effectLst/>
        </c:spPr>
        <c:dLbl>
          <c:idx val="0"/>
          <c:layout>
            <c:manualLayout>
              <c:x val="-0.11666666666666667"/>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w="19050">
            <a:solidFill>
              <a:schemeClr val="lt1"/>
            </a:solidFill>
          </a:ln>
          <a:effectLst/>
        </c:spPr>
        <c:dLbl>
          <c:idx val="0"/>
          <c:layout>
            <c:manualLayout>
              <c:x val="-0.11666666666666667"/>
              <c:y val="-0.2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05555555555555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0618968015698742"/>
              <c:y val="-9.4829440549378946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dLbl>
          <c:idx val="0"/>
          <c:layout>
            <c:manualLayout>
              <c:x val="0.17376493116597941"/>
              <c:y val="-1.45891446999045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dLbl>
          <c:idx val="0"/>
          <c:layout>
            <c:manualLayout>
              <c:x val="0.16990348825117987"/>
              <c:y val="-6.6866140764531382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4.2475872062794899E-2"/>
              <c:y val="0.142244160824068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dLbl>
          <c:idx val="0"/>
          <c:layout>
            <c:manualLayout>
              <c:x val="0.13708122347538362"/>
              <c:y val="8.388758202445059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dLbl>
          <c:idx val="0"/>
          <c:layout>
            <c:manualLayout>
              <c:x val="-5.7921643721993134E-2"/>
              <c:y val="0.1385968746490921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dLbl>
          <c:idx val="0"/>
          <c:layout>
            <c:manualLayout>
              <c:x val="-0.11005112307178699"/>
              <c:y val="7.65930096744982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dLbl>
          <c:idx val="0"/>
          <c:layout>
            <c:manualLayout>
              <c:x val="-0.10618968015698742"/>
              <c:y val="-1.8236430874880631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dLbl>
          <c:idx val="0"/>
          <c:layout>
            <c:manualLayout>
              <c:x val="-8.109030121079043E-2"/>
              <c:y val="-0.1313023022991400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dLbl>
          <c:idx val="0"/>
          <c:layout>
            <c:manualLayout>
              <c:x val="-0.18341853845297826"/>
              <c:y val="-8.02402958494744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7915978444748931"/>
              <c:y val="-9.6813908854031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5726918476096494"/>
              <c:y val="-1.1505895536554567E-2"/>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805555555555555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05555555555555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1174201662292213"/>
              <c:y val="0.149814814814814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5.5555555555555297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0.1388888888888889"/>
              <c:y val="6.9444444444444448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11666666666666667"/>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dLbl>
          <c:idx val="0"/>
          <c:layout>
            <c:manualLayout>
              <c:x val="-0.11666666666666667"/>
              <c:y val="-0.2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dLbl>
          <c:idx val="0"/>
          <c:layout>
            <c:manualLayout>
              <c:x val="1.3888888888888914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0.13217249824519134"/>
              <c:y val="-0.143480641332656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0.14411274462432147"/>
              <c:y val="-5.8172512752276161E-2"/>
            </c:manualLayout>
          </c:layout>
          <c:spPr>
            <a:solidFill>
              <a:srgbClr val="92D050"/>
            </a:solidFill>
            <a:ln>
              <a:noFill/>
            </a:ln>
            <a:effectLst/>
          </c:spPr>
          <c:txPr>
            <a:bodyPr rot="0" spcFirstLastPara="1" vertOverflow="ellipsis" vert="horz" wrap="square" lIns="38100" tIns="19050" rIns="38100" bIns="19050" anchor="ctr" anchorCtr="0">
              <a:spAutoFit/>
            </a:bodyPr>
            <a:lstStyle/>
            <a:p>
              <a:pPr algn="ctr">
                <a:defRPr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dLbl>
          <c:idx val="0"/>
          <c:layout>
            <c:manualLayout>
              <c:x val="0.18055555555555555"/>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dLbl>
          <c:idx val="0"/>
          <c:layout>
            <c:manualLayout>
              <c:x val="0.1055555555555555"/>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0.1174201662292213"/>
              <c:y val="0.149814814814814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5.5555555555555297E-3"/>
              <c:y val="0.1574074074074074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dLbl>
          <c:idx val="0"/>
          <c:layout>
            <c:manualLayout>
              <c:x val="-0.1388888888888889"/>
              <c:y val="6.9444444444444448E-2"/>
            </c:manualLayout>
          </c:layout>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dLbl>
          <c:idx val="0"/>
          <c:layout>
            <c:manualLayout>
              <c:x val="-0.11666666666666667"/>
              <c:y val="-0.1944444444444444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dLbl>
          <c:idx val="0"/>
          <c:layout>
            <c:manualLayout>
              <c:x val="-0.11666666666666667"/>
              <c:y val="-0.259259259259259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dLbl>
          <c:idx val="0"/>
          <c:layout>
            <c:manualLayout>
              <c:x val="1.3888888888888914E-2"/>
              <c:y val="-0.2037037037037036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dLbl>
          <c:idx val="0"/>
          <c:layout>
            <c:manualLayout>
              <c:x val="-0.14660033295117006"/>
              <c:y val="-0.1203604437742117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dLbl>
          <c:idx val="0"/>
          <c:layout>
            <c:manualLayout>
              <c:x val="-2.4433388825195079E-2"/>
              <c:y val="-0.20060073962368621"/>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dLbl>
          <c:idx val="0"/>
          <c:layout>
            <c:manualLayout>
              <c:x val="0.12404643557406698"/>
              <c:y val="-0.127655016124163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dLbl>
          <c:idx val="0"/>
          <c:layout>
            <c:manualLayout>
              <c:x val="0.14096185860689417"/>
              <c:y val="-2.36898007126711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dLbl>
          <c:idx val="0"/>
          <c:layout>
            <c:manualLayout>
              <c:x val="0.13344389281452659"/>
              <c:y val="1.8236430874880565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dLbl>
          <c:idx val="0"/>
          <c:layout>
            <c:manualLayout>
              <c:x val="0.10713101254123966"/>
              <c:y val="0.1349495884741160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dLbl>
          <c:idx val="0"/>
          <c:layout>
            <c:manualLayout>
              <c:x val="4.6987286202298098E-2"/>
              <c:y val="0.12242165256952976"/>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4793304037931985"/>
                  <c:h val="9.9972114056095268E-2"/>
                </c:manualLayout>
              </c15:layout>
            </c:ext>
          </c:extLst>
        </c:dLbl>
      </c:pivotFmt>
      <c:pivotFmt>
        <c:idx val="50"/>
        <c:spPr>
          <a:solidFill>
            <a:schemeClr val="accent1"/>
          </a:solidFill>
          <a:ln w="19050">
            <a:solidFill>
              <a:schemeClr val="lt1"/>
            </a:solidFill>
          </a:ln>
          <a:effectLst/>
        </c:spPr>
        <c:dLbl>
          <c:idx val="0"/>
          <c:layout>
            <c:manualLayout>
              <c:x val="-0.17479270467254893"/>
              <c:y val="-4.080717632877286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0.18794914480919239"/>
              <c:y val="3.766816276502098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layout>
            <c:manualLayout>
              <c:x val="-6.7661692131309334E-2"/>
              <c:y val="0.1286995561138222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 '!$H$10</c:f>
              <c:strCache>
                <c:ptCount val="1"/>
                <c:pt idx="0">
                  <c:v>Total</c:v>
                </c:pt>
              </c:strCache>
            </c:strRef>
          </c:tx>
          <c:explosion val="26"/>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30-4D13-9740-0A299A0B96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5333-4759-9918-8FDAE741D6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30-4D13-9740-0A299A0B96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30-4D13-9740-0A299A0B96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30-4D13-9740-0A299A0B960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30-4D13-9740-0A299A0B960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30-4D13-9740-0A299A0B960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830-4D13-9740-0A299A0B960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830-4D13-9740-0A299A0B960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830-4D13-9740-0A299A0B9602}"/>
              </c:ext>
            </c:extLst>
          </c:dPt>
          <c:dLbls>
            <c:dLbl>
              <c:idx val="0"/>
              <c:layout>
                <c:manualLayout>
                  <c:x val="0.12404643557406698"/>
                  <c:y val="-0.12765501612416399"/>
                </c:manualLayout>
              </c:layout>
              <c:spPr>
                <a:solidFill>
                  <a:srgbClr val="92D050"/>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830-4D13-9740-0A299A0B9602}"/>
                </c:ext>
              </c:extLst>
            </c:dLbl>
            <c:dLbl>
              <c:idx val="1"/>
              <c:layout>
                <c:manualLayout>
                  <c:x val="0.14096185860689417"/>
                  <c:y val="-2.36898007126711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8-5333-4759-9918-8FDAE741D668}"/>
                </c:ext>
              </c:extLst>
            </c:dLbl>
            <c:dLbl>
              <c:idx val="2"/>
              <c:layout>
                <c:manualLayout>
                  <c:x val="0.13344389281452659"/>
                  <c:y val="1.823643087488056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830-4D13-9740-0A299A0B9602}"/>
                </c:ext>
              </c:extLst>
            </c:dLbl>
            <c:dLbl>
              <c:idx val="3"/>
              <c:layout>
                <c:manualLayout>
                  <c:x val="0.10713101254123966"/>
                  <c:y val="0.1349495884741160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830-4D13-9740-0A299A0B9602}"/>
                </c:ext>
              </c:extLst>
            </c:dLbl>
            <c:dLbl>
              <c:idx val="4"/>
              <c:layout>
                <c:manualLayout>
                  <c:x val="4.6987286202298098E-2"/>
                  <c:y val="0.12242165256952976"/>
                </c:manualLayout>
              </c:layout>
              <c:showLegendKey val="0"/>
              <c:showVal val="0"/>
              <c:showCatName val="1"/>
              <c:showSerName val="0"/>
              <c:showPercent val="1"/>
              <c:showBubbleSize val="0"/>
              <c:extLst>
                <c:ext xmlns:c15="http://schemas.microsoft.com/office/drawing/2012/chart" uri="{CE6537A1-D6FC-4f65-9D91-7224C49458BB}">
                  <c15:layout>
                    <c:manualLayout>
                      <c:w val="0.24793304037931985"/>
                      <c:h val="9.9972114056095268E-2"/>
                    </c:manualLayout>
                  </c15:layout>
                </c:ext>
                <c:ext xmlns:c16="http://schemas.microsoft.com/office/drawing/2014/chart" uri="{C3380CC4-5D6E-409C-BE32-E72D297353CC}">
                  <c16:uniqueId val="{00000009-4830-4D13-9740-0A299A0B9602}"/>
                </c:ext>
              </c:extLst>
            </c:dLbl>
            <c:dLbl>
              <c:idx val="5"/>
              <c:layout>
                <c:manualLayout>
                  <c:x val="-6.7661692131309334E-2"/>
                  <c:y val="0.1286995561138222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4830-4D13-9740-0A299A0B9602}"/>
                </c:ext>
              </c:extLst>
            </c:dLbl>
            <c:dLbl>
              <c:idx val="6"/>
              <c:layout>
                <c:manualLayout>
                  <c:x val="-0.18794914480919239"/>
                  <c:y val="3.766816276502098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830-4D13-9740-0A299A0B9602}"/>
                </c:ext>
              </c:extLst>
            </c:dLbl>
            <c:dLbl>
              <c:idx val="7"/>
              <c:layout>
                <c:manualLayout>
                  <c:x val="-0.17479270467254893"/>
                  <c:y val="-4.0807176328772864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830-4D13-9740-0A299A0B9602}"/>
                </c:ext>
              </c:extLst>
            </c:dLbl>
            <c:dLbl>
              <c:idx val="8"/>
              <c:layout>
                <c:manualLayout>
                  <c:x val="-0.14660033295117006"/>
                  <c:y val="-0.12036044377421176"/>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830-4D13-9740-0A299A0B9602}"/>
                </c:ext>
              </c:extLst>
            </c:dLbl>
            <c:dLbl>
              <c:idx val="9"/>
              <c:layout>
                <c:manualLayout>
                  <c:x val="-2.4433388825195079E-2"/>
                  <c:y val="-0.2006007396236862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4830-4D13-9740-0A299A0B9602}"/>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'!$G$11:$G$30</c:f>
              <c:multiLvlStrCache>
                <c:ptCount val="10"/>
                <c:lvl>
                  <c:pt idx="0">
                    <c:v>Female</c:v>
                  </c:pt>
                  <c:pt idx="1">
                    <c:v>Female</c:v>
                  </c:pt>
                  <c:pt idx="2">
                    <c:v>Female</c:v>
                  </c:pt>
                  <c:pt idx="3">
                    <c:v>Female</c:v>
                  </c:pt>
                  <c:pt idx="4">
                    <c:v>Female</c:v>
                  </c:pt>
                  <c:pt idx="5">
                    <c:v>Female</c:v>
                  </c:pt>
                  <c:pt idx="6">
                    <c:v>Female</c:v>
                  </c:pt>
                  <c:pt idx="7">
                    <c:v>Female</c:v>
                  </c:pt>
                  <c:pt idx="8">
                    <c:v>Female</c:v>
                  </c:pt>
                  <c:pt idx="9">
                    <c:v>Female</c:v>
                  </c:pt>
                </c:lvl>
                <c:lvl>
                  <c:pt idx="0">
                    <c:v>Alzheimer's Disease</c:v>
                  </c:pt>
                  <c:pt idx="1">
                    <c:v>Skin Infection</c:v>
                  </c:pt>
                  <c:pt idx="2">
                    <c:v>Stroke</c:v>
                  </c:pt>
                  <c:pt idx="3">
                    <c:v>Cancer</c:v>
                  </c:pt>
                  <c:pt idx="4">
                    <c:v>Depression</c:v>
                  </c:pt>
                  <c:pt idx="5">
                    <c:v>Epilepsy</c:v>
                  </c:pt>
                  <c:pt idx="6">
                    <c:v>Fracture</c:v>
                  </c:pt>
                  <c:pt idx="7">
                    <c:v>Influenza</c:v>
                  </c:pt>
                  <c:pt idx="8">
                    <c:v>Multiple Sclerosis</c:v>
                  </c:pt>
                  <c:pt idx="9">
                    <c:v>Sinusitis</c:v>
                  </c:pt>
                </c:lvl>
              </c:multiLvlStrCache>
            </c:multiLvlStrRef>
          </c:cat>
          <c:val>
            <c:numRef>
              <c:f>'Pivot Tables '!$H$11:$H$30</c:f>
              <c:numCache>
                <c:formatCode>General</c:formatCode>
                <c:ptCount val="10"/>
                <c:pt idx="0">
                  <c:v>29</c:v>
                </c:pt>
                <c:pt idx="1">
                  <c:v>21</c:v>
                </c:pt>
                <c:pt idx="2">
                  <c:v>23</c:v>
                </c:pt>
                <c:pt idx="3">
                  <c:v>20</c:v>
                </c:pt>
                <c:pt idx="4">
                  <c:v>20</c:v>
                </c:pt>
                <c:pt idx="5">
                  <c:v>19</c:v>
                </c:pt>
                <c:pt idx="6">
                  <c:v>20</c:v>
                </c:pt>
                <c:pt idx="7">
                  <c:v>27</c:v>
                </c:pt>
                <c:pt idx="8">
                  <c:v>20</c:v>
                </c:pt>
                <c:pt idx="9">
                  <c:v>21</c:v>
                </c:pt>
              </c:numCache>
            </c:numRef>
          </c:val>
          <c:extLst>
            <c:ext xmlns:c16="http://schemas.microsoft.com/office/drawing/2014/chart" uri="{C3380CC4-5D6E-409C-BE32-E72D297353CC}">
              <c16:uniqueId val="{00000017-5333-4759-9918-8FDAE741D66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Itself.xlsx]Sheet3!PivotTable17</c:name>
    <c:fmtId val="9"/>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r>
              <a:rPr lang="en-US" sz="3200" b="1"/>
              <a:t>Ages and Disease Cases</a:t>
            </a:r>
          </a:p>
          <a:p>
            <a:pPr>
              <a:defRPr sz="3200" b="1"/>
            </a:pPr>
            <a:endParaRPr lang="en-US" sz="3200" b="1"/>
          </a:p>
        </c:rich>
      </c:tx>
      <c:layout>
        <c:manualLayout>
          <c:xMode val="edge"/>
          <c:yMode val="edge"/>
          <c:x val="0.30261726230216024"/>
          <c:y val="8.4684105170532181E-2"/>
        </c:manualLayout>
      </c:layout>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dLbl>
          <c:idx val="0"/>
          <c:layout>
            <c:manualLayout>
              <c:x val="-3.8888888888889091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dLbl>
          <c:idx val="0"/>
          <c:layout>
            <c:manualLayout>
              <c:x val="4.722222222222222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4.722222222222222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dLbl>
          <c:idx val="0"/>
          <c:layout>
            <c:manualLayout>
              <c:x val="-3.8888888888889091E-2"/>
              <c:y val="0"/>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4.722222222222222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dLbl>
          <c:idx val="0"/>
          <c:layout>
            <c:manualLayout>
              <c:x val="-3.8888888888889091E-2"/>
              <c:y val="0"/>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51568573756762E-2"/>
          <c:y val="0.17224936657549753"/>
          <c:w val="0.87532611548556427"/>
          <c:h val="0.64658681674354013"/>
        </c:manualLayout>
      </c:layout>
      <c:areaChart>
        <c:grouping val="standard"/>
        <c:varyColors val="0"/>
        <c:ser>
          <c:idx val="0"/>
          <c:order val="0"/>
          <c:tx>
            <c:strRef>
              <c:f>Sheet3!$B$3</c:f>
              <c:strCache>
                <c:ptCount val="1"/>
                <c:pt idx="0">
                  <c:v>Total</c:v>
                </c:pt>
              </c:strCache>
            </c:strRef>
          </c:tx>
          <c:spPr>
            <a:solidFill>
              <a:schemeClr val="accent6"/>
            </a:solidFill>
            <a:ln>
              <a:noFill/>
            </a:ln>
            <a:effectLst/>
          </c:spPr>
          <c:dPt>
            <c:idx val="0"/>
            <c:bubble3D val="0"/>
            <c:extLst>
              <c:ext xmlns:c16="http://schemas.microsoft.com/office/drawing/2014/chart" uri="{C3380CC4-5D6E-409C-BE32-E72D297353CC}">
                <c16:uniqueId val="{00000000-7885-49E5-9E41-6E64780B2100}"/>
              </c:ext>
            </c:extLst>
          </c:dPt>
          <c:dPt>
            <c:idx val="3"/>
            <c:bubble3D val="0"/>
            <c:extLst>
              <c:ext xmlns:c16="http://schemas.microsoft.com/office/drawing/2014/chart" uri="{C3380CC4-5D6E-409C-BE32-E72D297353CC}">
                <c16:uniqueId val="{00000001-B182-48C2-88C3-0A65BD13EA09}"/>
              </c:ext>
            </c:extLst>
          </c:dPt>
          <c:dPt>
            <c:idx val="4"/>
            <c:bubble3D val="0"/>
            <c:extLst>
              <c:ext xmlns:c16="http://schemas.microsoft.com/office/drawing/2014/chart" uri="{C3380CC4-5D6E-409C-BE32-E72D297353CC}">
                <c16:uniqueId val="{00000001-7885-49E5-9E41-6E64780B2100}"/>
              </c:ext>
            </c:extLst>
          </c:dPt>
          <c:dLbls>
            <c:dLbl>
              <c:idx val="0"/>
              <c:layout>
                <c:manualLayout>
                  <c:x val="4.7222222222222221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85-49E5-9E41-6E64780B2100}"/>
                </c:ext>
              </c:extLst>
            </c:dLbl>
            <c:dLbl>
              <c:idx val="4"/>
              <c:layout>
                <c:manualLayout>
                  <c:x val="-3.8888888888889091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85-49E5-9E41-6E64780B2100}"/>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Sheet3!$A$4:$A$8</c:f>
              <c:strCache>
                <c:ptCount val="5"/>
                <c:pt idx="0">
                  <c:v>0-12</c:v>
                </c:pt>
                <c:pt idx="1">
                  <c:v>13-19</c:v>
                </c:pt>
                <c:pt idx="2">
                  <c:v>20-25</c:v>
                </c:pt>
                <c:pt idx="3">
                  <c:v>35-55</c:v>
                </c:pt>
                <c:pt idx="4">
                  <c:v>56-80</c:v>
                </c:pt>
              </c:strCache>
            </c:strRef>
          </c:cat>
          <c:val>
            <c:numRef>
              <c:f>Sheet3!$B$4:$B$8</c:f>
              <c:numCache>
                <c:formatCode>General</c:formatCode>
                <c:ptCount val="5"/>
                <c:pt idx="0">
                  <c:v>2</c:v>
                </c:pt>
                <c:pt idx="1">
                  <c:v>1</c:v>
                </c:pt>
                <c:pt idx="2">
                  <c:v>7</c:v>
                </c:pt>
                <c:pt idx="3">
                  <c:v>8</c:v>
                </c:pt>
                <c:pt idx="4">
                  <c:v>19</c:v>
                </c:pt>
              </c:numCache>
            </c:numRef>
          </c:val>
          <c:extLst>
            <c:ext xmlns:c16="http://schemas.microsoft.com/office/drawing/2014/chart" uri="{C3380CC4-5D6E-409C-BE32-E72D297353CC}">
              <c16:uniqueId val="{00000002-7885-49E5-9E41-6E64780B2100}"/>
            </c:ext>
          </c:extLst>
        </c:ser>
        <c:dLbls>
          <c:showLegendKey val="0"/>
          <c:showVal val="1"/>
          <c:showCatName val="0"/>
          <c:showSerName val="0"/>
          <c:showPercent val="0"/>
          <c:showBubbleSize val="0"/>
        </c:dLbls>
        <c:axId val="1531691743"/>
        <c:axId val="1531694623"/>
      </c:areaChart>
      <c:catAx>
        <c:axId val="1531691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1531694623"/>
        <c:crosses val="autoZero"/>
        <c:auto val="1"/>
        <c:lblAlgn val="ctr"/>
        <c:lblOffset val="100"/>
        <c:noMultiLvlLbl val="0"/>
      </c:catAx>
      <c:valAx>
        <c:axId val="1531694623"/>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531691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Itself.xlsx]Sheet8!PivotTable5</c:name>
    <c:fmtId val="8"/>
  </c:pivotSource>
  <c:chart>
    <c:title>
      <c:tx>
        <c:rich>
          <a:bodyPr rot="0" spcFirstLastPara="1" vertOverflow="ellipsis" vert="horz" wrap="square" anchor="ctr" anchorCtr="1"/>
          <a:lstStyle/>
          <a:p>
            <a:pPr algn="ctr">
              <a:defRPr sz="2400" b="1" i="0" u="none" strike="noStrike" kern="1200" spc="0" baseline="0">
                <a:solidFill>
                  <a:schemeClr val="tx1">
                    <a:lumMod val="65000"/>
                    <a:lumOff val="35000"/>
                  </a:schemeClr>
                </a:solidFill>
                <a:latin typeface="+mn-lt"/>
                <a:ea typeface="+mn-ea"/>
                <a:cs typeface="+mn-cs"/>
              </a:defRPr>
            </a:pPr>
            <a:r>
              <a:rPr lang="en-US" sz="2400" b="1"/>
              <a:t>  Diseases</a:t>
            </a:r>
            <a:r>
              <a:rPr lang="en-US" sz="2400" b="1" baseline="0"/>
              <a:t> With Highest Bill Amounts in a Society</a:t>
            </a:r>
          </a:p>
          <a:p>
            <a:pPr algn="ctr">
              <a:defRPr sz="2400" b="1"/>
            </a:pPr>
            <a:endParaRPr lang="en-US" sz="2400" b="1"/>
          </a:p>
        </c:rich>
      </c:tx>
      <c:layout>
        <c:manualLayout>
          <c:xMode val="edge"/>
          <c:yMode val="edge"/>
          <c:x val="6.9781411434278627E-4"/>
          <c:y val="7.6029549701445973E-2"/>
        </c:manualLayout>
      </c:layout>
      <c:overlay val="0"/>
      <c:spPr>
        <a:noFill/>
        <a:ln>
          <a:noFill/>
        </a:ln>
        <a:effectLst/>
      </c:spPr>
      <c:txPr>
        <a:bodyPr rot="0" spcFirstLastPara="1" vertOverflow="ellipsis" vert="horz" wrap="square" anchor="ctr" anchorCtr="1"/>
        <a:lstStyle/>
        <a:p>
          <a:pPr algn="ct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
        <c:idx val="4"/>
        <c:spPr>
          <a:solidFill>
            <a:schemeClr val="accent2"/>
          </a:solidFill>
          <a:ln>
            <a:noFill/>
          </a:ln>
          <a:effectLst/>
        </c:spPr>
      </c:pivotFmt>
    </c:pivotFmts>
    <c:plotArea>
      <c:layout>
        <c:manualLayout>
          <c:layoutTarget val="inner"/>
          <c:xMode val="edge"/>
          <c:yMode val="edge"/>
          <c:x val="4.1227794905259146E-4"/>
          <c:y val="0.26454904674978336"/>
          <c:w val="0.9819142691044126"/>
          <c:h val="0.62977785558473898"/>
        </c:manualLayout>
      </c:layout>
      <c:barChart>
        <c:barDir val="col"/>
        <c:grouping val="clustered"/>
        <c:varyColors val="0"/>
        <c:ser>
          <c:idx val="0"/>
          <c:order val="0"/>
          <c:tx>
            <c:strRef>
              <c:f>Sheet8!$B$3</c:f>
              <c:strCache>
                <c:ptCount val="1"/>
                <c:pt idx="0">
                  <c:v>Total</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1-E732-4DC7-9494-6D87B2F08A50}"/>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0-E732-4DC7-9494-6D87B2F08A50}"/>
              </c:ext>
            </c:extLst>
          </c:dPt>
          <c:cat>
            <c:strRef>
              <c:f>Sheet8!$A$4:$A$10</c:f>
              <c:strCache>
                <c:ptCount val="7"/>
                <c:pt idx="0">
                  <c:v>Allergies</c:v>
                </c:pt>
                <c:pt idx="1">
                  <c:v>Asthma</c:v>
                </c:pt>
                <c:pt idx="2">
                  <c:v>Chronic Kid.Disease</c:v>
                </c:pt>
                <c:pt idx="3">
                  <c:v>Common Cold</c:v>
                </c:pt>
                <c:pt idx="4">
                  <c:v>Depression</c:v>
                </c:pt>
                <c:pt idx="5">
                  <c:v>Influenza</c:v>
                </c:pt>
                <c:pt idx="6">
                  <c:v>Stroke</c:v>
                </c:pt>
              </c:strCache>
            </c:strRef>
          </c:cat>
          <c:val>
            <c:numRef>
              <c:f>Sheet8!$B$4:$B$10</c:f>
              <c:numCache>
                <c:formatCode>0</c:formatCode>
                <c:ptCount val="7"/>
                <c:pt idx="0">
                  <c:v>403757.49000000005</c:v>
                </c:pt>
                <c:pt idx="1">
                  <c:v>469968.69</c:v>
                </c:pt>
                <c:pt idx="2">
                  <c:v>399514.14999999997</c:v>
                </c:pt>
                <c:pt idx="3">
                  <c:v>483164.11</c:v>
                </c:pt>
                <c:pt idx="4">
                  <c:v>417752.1</c:v>
                </c:pt>
                <c:pt idx="5">
                  <c:v>438304.11</c:v>
                </c:pt>
                <c:pt idx="6">
                  <c:v>419521.1</c:v>
                </c:pt>
              </c:numCache>
            </c:numRef>
          </c:val>
          <c:extLst>
            <c:ext xmlns:c16="http://schemas.microsoft.com/office/drawing/2014/chart" uri="{C3380CC4-5D6E-409C-BE32-E72D297353CC}">
              <c16:uniqueId val="{00000000-4F32-4477-BF50-94422910CF4E}"/>
            </c:ext>
          </c:extLst>
        </c:ser>
        <c:dLbls>
          <c:showLegendKey val="0"/>
          <c:showVal val="0"/>
          <c:showCatName val="0"/>
          <c:showSerName val="0"/>
          <c:showPercent val="0"/>
          <c:showBubbleSize val="0"/>
        </c:dLbls>
        <c:gapWidth val="150"/>
        <c:axId val="1425027216"/>
        <c:axId val="1425032016"/>
      </c:barChart>
      <c:catAx>
        <c:axId val="14250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425032016"/>
        <c:crosses val="autoZero"/>
        <c:auto val="1"/>
        <c:lblAlgn val="ctr"/>
        <c:lblOffset val="100"/>
        <c:noMultiLvlLbl val="0"/>
      </c:catAx>
      <c:valAx>
        <c:axId val="1425032016"/>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142502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a:outerShdw dist="50800" sx="1000" sy="1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sz="2800" b="1"/>
            </a:pPr>
            <a:r>
              <a:rPr lang="en-US" sz="2800" b="1" i="0" u="none" strike="noStrike" baseline="0">
                <a:solidFill>
                  <a:sysClr val="windowText" lastClr="000000">
                    <a:lumMod val="65000"/>
                    <a:lumOff val="35000"/>
                  </a:sysClr>
                </a:solidFill>
                <a:latin typeface="Calibri" panose="020F0502020204030204"/>
              </a:rPr>
              <a:t>Age Distribution Among Patients</a:t>
            </a:r>
          </a:p>
          <a:p>
            <a:pPr algn="ctr" rtl="0">
              <a:defRPr sz="2800" b="1"/>
            </a:pPr>
            <a:endParaRPr lang="en-US" sz="2800" b="1"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6CDC1B28-E4EE-4725-BB96-A57F5829611B}">
          <cx:dataPt idx="0">
            <cx:spPr>
              <a:solidFill>
                <a:srgbClr val="00B050"/>
              </a:solidFill>
            </cx:spPr>
          </cx:dataPt>
          <cx:dataPt idx="1">
            <cx:spPr>
              <a:solidFill>
                <a:srgbClr val="00B0F0"/>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2000" b="1"/>
                </a:pPr>
                <a:endParaRPr lang="en-US" sz="2000" b="1" i="0" u="none" strike="noStrike" baseline="0">
                  <a:solidFill>
                    <a:sysClr val="window" lastClr="FFFFFF"/>
                  </a:solidFill>
                  <a:latin typeface="Calibri" panose="020F0502020204030204"/>
                </a:endParaRPr>
              </a:p>
            </cx:txPr>
            <cx:visibility seriesName="0" categoryName="1" value="0"/>
            <cx:separator>, </cx:separator>
            <cx:dataLabel idx="2">
              <cx:txPr>
                <a:bodyPr spcFirstLastPara="1" vertOverflow="ellipsis" horzOverflow="overflow" wrap="square" lIns="0" tIns="0" rIns="0" bIns="0" anchor="ctr" anchorCtr="1"/>
                <a:lstStyle/>
                <a:p>
                  <a:pPr algn="ctr" rtl="0">
                    <a:defRPr>
                      <a:solidFill>
                        <a:schemeClr val="tx1"/>
                      </a:solidFill>
                    </a:defRPr>
                  </a:pPr>
                  <a:r>
                    <a:rPr lang="en-US" sz="2000" b="1" i="0" u="none" strike="noStrike" baseline="0">
                      <a:solidFill>
                        <a:schemeClr val="tx1"/>
                      </a:solidFill>
                      <a:latin typeface="Calibri" panose="020F0502020204030204"/>
                    </a:rPr>
                    <a:t>Young Adult</a:t>
                  </a:r>
                </a:p>
              </cx:txPr>
              <cx:visibility seriesName="0" categoryName="1" value="0"/>
              <cx:separator>, </cx:separato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4.xml"/><Relationship Id="rId7" Type="http://schemas.openxmlformats.org/officeDocument/2006/relationships/image" Target="../media/image4.svg"/><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3.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450850</xdr:colOff>
      <xdr:row>7</xdr:row>
      <xdr:rowOff>177800</xdr:rowOff>
    </xdr:from>
    <xdr:to>
      <xdr:col>6</xdr:col>
      <xdr:colOff>495300</xdr:colOff>
      <xdr:row>11</xdr:row>
      <xdr:rowOff>0</xdr:rowOff>
    </xdr:to>
    <xdr:cxnSp macro="">
      <xdr:nvCxnSpPr>
        <xdr:cNvPr id="3" name="Straight Connector 2">
          <a:extLst>
            <a:ext uri="{FF2B5EF4-FFF2-40B4-BE49-F238E27FC236}">
              <a16:creationId xmlns:a16="http://schemas.microsoft.com/office/drawing/2014/main" id="{E5EFF3FB-62E7-193D-7753-9849E227B40A}"/>
            </a:ext>
          </a:extLst>
        </xdr:cNvPr>
        <xdr:cNvCxnSpPr/>
      </xdr:nvCxnSpPr>
      <xdr:spPr>
        <a:xfrm flipH="1">
          <a:off x="5283200" y="1466850"/>
          <a:ext cx="44450" cy="558800"/>
        </a:xfrm>
        <a:prstGeom prst="line">
          <a:avLst/>
        </a:prstGeom>
        <a:ln w="762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1104900</xdr:colOff>
      <xdr:row>2</xdr:row>
      <xdr:rowOff>50800</xdr:rowOff>
    </xdr:from>
    <xdr:to>
      <xdr:col>6</xdr:col>
      <xdr:colOff>463550</xdr:colOff>
      <xdr:row>7</xdr:row>
      <xdr:rowOff>44450</xdr:rowOff>
    </xdr:to>
    <xdr:pic>
      <xdr:nvPicPr>
        <xdr:cNvPr id="3" name="Graphic 2" descr="Man">
          <a:extLst>
            <a:ext uri="{FF2B5EF4-FFF2-40B4-BE49-F238E27FC236}">
              <a16:creationId xmlns:a16="http://schemas.microsoft.com/office/drawing/2014/main" id="{7FCC3949-5358-3300-AFD8-3A2FD694CC7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398000" y="419100"/>
          <a:ext cx="10160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1105648</xdr:colOff>
      <xdr:row>7</xdr:row>
      <xdr:rowOff>44076</xdr:rowOff>
    </xdr:from>
    <xdr:to>
      <xdr:col>9</xdr:col>
      <xdr:colOff>1486648</xdr:colOff>
      <xdr:row>21</xdr:row>
      <xdr:rowOff>172570</xdr:rowOff>
    </xdr:to>
    <xdr:graphicFrame macro="">
      <xdr:nvGraphicFramePr>
        <xdr:cNvPr id="2" name="Chart 1">
          <a:extLst>
            <a:ext uri="{FF2B5EF4-FFF2-40B4-BE49-F238E27FC236}">
              <a16:creationId xmlns:a16="http://schemas.microsoft.com/office/drawing/2014/main" id="{4072E986-B28B-6B1A-BB32-4E21F7E85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17</xdr:row>
      <xdr:rowOff>20807</xdr:rowOff>
    </xdr:from>
    <xdr:to>
      <xdr:col>15</xdr:col>
      <xdr:colOff>145143</xdr:colOff>
      <xdr:row>49</xdr:row>
      <xdr:rowOff>9070</xdr:rowOff>
    </xdr:to>
    <xdr:graphicFrame macro="">
      <xdr:nvGraphicFramePr>
        <xdr:cNvPr id="2" name="Table_ExternalData_1">
          <a:extLst>
            <a:ext uri="{FF2B5EF4-FFF2-40B4-BE49-F238E27FC236}">
              <a16:creationId xmlns:a16="http://schemas.microsoft.com/office/drawing/2014/main" id="{E14A76C3-5EFB-41A4-A1A3-58E1361D3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45357</xdr:colOff>
      <xdr:row>17</xdr:row>
      <xdr:rowOff>18143</xdr:rowOff>
    </xdr:from>
    <xdr:to>
      <xdr:col>29</xdr:col>
      <xdr:colOff>554869</xdr:colOff>
      <xdr:row>32</xdr:row>
      <xdr:rowOff>105834</xdr:rowOff>
    </xdr:to>
    <xdr:graphicFrame macro="">
      <xdr:nvGraphicFramePr>
        <xdr:cNvPr id="3" name="Chart 2">
          <a:extLst>
            <a:ext uri="{FF2B5EF4-FFF2-40B4-BE49-F238E27FC236}">
              <a16:creationId xmlns:a16="http://schemas.microsoft.com/office/drawing/2014/main" id="{BB6D5757-94B1-4732-812B-A2303C44D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27216</xdr:colOff>
      <xdr:row>48</xdr:row>
      <xdr:rowOff>146656</xdr:rowOff>
    </xdr:from>
    <xdr:to>
      <xdr:col>14</xdr:col>
      <xdr:colOff>98720</xdr:colOff>
      <xdr:row>74</xdr:row>
      <xdr:rowOff>57454</xdr:rowOff>
    </xdr:to>
    <xdr:graphicFrame macro="">
      <xdr:nvGraphicFramePr>
        <xdr:cNvPr id="4" name="Chart 3">
          <a:extLst>
            <a:ext uri="{FF2B5EF4-FFF2-40B4-BE49-F238E27FC236}">
              <a16:creationId xmlns:a16="http://schemas.microsoft.com/office/drawing/2014/main" id="{78251649-1975-4919-BFF1-AF5C74094E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244929</xdr:colOff>
      <xdr:row>49</xdr:row>
      <xdr:rowOff>117924</xdr:rowOff>
    </xdr:from>
    <xdr:to>
      <xdr:col>3</xdr:col>
      <xdr:colOff>235858</xdr:colOff>
      <xdr:row>74</xdr:row>
      <xdr:rowOff>99780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572FE7EB-AA52-4AD2-9495-DD0340B5DED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4929" y="9007924"/>
              <a:ext cx="1814286" cy="4517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36286</xdr:colOff>
      <xdr:row>48</xdr:row>
      <xdr:rowOff>145143</xdr:rowOff>
    </xdr:from>
    <xdr:to>
      <xdr:col>28</xdr:col>
      <xdr:colOff>244929</xdr:colOff>
      <xdr:row>74</xdr:row>
      <xdr:rowOff>63498</xdr:rowOff>
    </xdr:to>
    <xdr:graphicFrame macro="">
      <xdr:nvGraphicFramePr>
        <xdr:cNvPr id="6" name="Chart 5">
          <a:extLst>
            <a:ext uri="{FF2B5EF4-FFF2-40B4-BE49-F238E27FC236}">
              <a16:creationId xmlns:a16="http://schemas.microsoft.com/office/drawing/2014/main" id="{D24B4CAC-3A52-442D-B261-C284A80AF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107340</xdr:colOff>
      <xdr:row>48</xdr:row>
      <xdr:rowOff>165102</xdr:rowOff>
    </xdr:from>
    <xdr:to>
      <xdr:col>16</xdr:col>
      <xdr:colOff>498927</xdr:colOff>
      <xdr:row>61</xdr:row>
      <xdr:rowOff>27214</xdr:rowOff>
    </xdr:to>
    <mc:AlternateContent xmlns:mc="http://schemas.openxmlformats.org/markup-compatibility/2006" xmlns:a14="http://schemas.microsoft.com/office/drawing/2010/main">
      <mc:Choice Requires="a14">
        <xdr:graphicFrame macro="">
          <xdr:nvGraphicFramePr>
            <xdr:cNvPr id="9" name="Medical Condition">
              <a:extLst>
                <a:ext uri="{FF2B5EF4-FFF2-40B4-BE49-F238E27FC236}">
                  <a16:creationId xmlns:a16="http://schemas.microsoft.com/office/drawing/2014/main" id="{5E385699-F53C-DC4F-00B0-A23DDB2A1058}"/>
                </a:ext>
              </a:extLst>
            </xdr:cNvPr>
            <xdr:cNvGraphicFramePr/>
          </xdr:nvGraphicFramePr>
          <xdr:xfrm>
            <a:off x="0" y="0"/>
            <a:ext cx="0" cy="0"/>
          </xdr:xfrm>
          <a:graphic>
            <a:graphicData uri="http://schemas.microsoft.com/office/drawing/2010/slicer">
              <sle:slicer xmlns:sle="http://schemas.microsoft.com/office/drawing/2010/slicer" name="Medical Condition"/>
            </a:graphicData>
          </a:graphic>
        </xdr:graphicFrame>
      </mc:Choice>
      <mc:Fallback xmlns="">
        <xdr:sp macro="" textlink="">
          <xdr:nvSpPr>
            <xdr:cNvPr id="0" name=""/>
            <xdr:cNvSpPr>
              <a:spLocks noTextEdit="1"/>
            </xdr:cNvSpPr>
          </xdr:nvSpPr>
          <xdr:spPr>
            <a:xfrm>
              <a:off x="8616340" y="8873673"/>
              <a:ext cx="1607158" cy="2220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208643</xdr:colOff>
      <xdr:row>73</xdr:row>
      <xdr:rowOff>179917</xdr:rowOff>
    </xdr:from>
    <xdr:to>
      <xdr:col>29</xdr:col>
      <xdr:colOff>353785</xdr:colOff>
      <xdr:row>101</xdr:row>
      <xdr:rowOff>18143</xdr:rowOff>
    </xdr:to>
    <xdr:graphicFrame macro="">
      <xdr:nvGraphicFramePr>
        <xdr:cNvPr id="7" name="Chart 6">
          <a:extLst>
            <a:ext uri="{FF2B5EF4-FFF2-40B4-BE49-F238E27FC236}">
              <a16:creationId xmlns:a16="http://schemas.microsoft.com/office/drawing/2014/main" id="{447271FE-68BB-48F9-8AA4-DB6E7B2FD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217713</xdr:colOff>
      <xdr:row>4</xdr:row>
      <xdr:rowOff>36286</xdr:rowOff>
    </xdr:from>
    <xdr:to>
      <xdr:col>22</xdr:col>
      <xdr:colOff>36283</xdr:colOff>
      <xdr:row>15</xdr:row>
      <xdr:rowOff>18141</xdr:rowOff>
    </xdr:to>
    <xdr:pic>
      <xdr:nvPicPr>
        <xdr:cNvPr id="8" name="Graphic 7" descr="Presentation with bar chart RTL">
          <a:extLst>
            <a:ext uri="{FF2B5EF4-FFF2-40B4-BE49-F238E27FC236}">
              <a16:creationId xmlns:a16="http://schemas.microsoft.com/office/drawing/2014/main" id="{03EB58F3-778C-400E-AC44-267199FC1CF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157856" y="762000"/>
          <a:ext cx="2249713" cy="1977570"/>
        </a:xfrm>
        <a:prstGeom prst="rect">
          <a:avLst/>
        </a:prstGeom>
      </xdr:spPr>
    </xdr:pic>
    <xdr:clientData/>
  </xdr:twoCellAnchor>
  <xdr:twoCellAnchor>
    <xdr:from>
      <xdr:col>15</xdr:col>
      <xdr:colOff>81643</xdr:colOff>
      <xdr:row>32</xdr:row>
      <xdr:rowOff>108856</xdr:rowOff>
    </xdr:from>
    <xdr:to>
      <xdr:col>28</xdr:col>
      <xdr:colOff>217714</xdr:colOff>
      <xdr:row>48</xdr:row>
      <xdr:rowOff>145142</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4116AD69-9B24-4BCE-821B-97F87BF53A2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9225643" y="6001656"/>
              <a:ext cx="8060871" cy="298268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314477</xdr:colOff>
      <xdr:row>39</xdr:row>
      <xdr:rowOff>140608</xdr:rowOff>
    </xdr:from>
    <xdr:to>
      <xdr:col>20</xdr:col>
      <xdr:colOff>368905</xdr:colOff>
      <xdr:row>44</xdr:row>
      <xdr:rowOff>100054</xdr:rowOff>
    </xdr:to>
    <xdr:sp macro="" textlink="">
      <xdr:nvSpPr>
        <xdr:cNvPr id="11" name="Rectangle: Rounded Corners 10">
          <a:extLst>
            <a:ext uri="{FF2B5EF4-FFF2-40B4-BE49-F238E27FC236}">
              <a16:creationId xmlns:a16="http://schemas.microsoft.com/office/drawing/2014/main" id="{A8C10733-0050-46D3-A783-15DC9D0A5C11}"/>
            </a:ext>
          </a:extLst>
        </xdr:cNvPr>
        <xdr:cNvSpPr/>
      </xdr:nvSpPr>
      <xdr:spPr>
        <a:xfrm>
          <a:off x="10646834" y="7216322"/>
          <a:ext cx="1877785" cy="866589"/>
        </a:xfrm>
        <a:prstGeom prst="roundRect">
          <a:avLst/>
        </a:prstGeom>
        <a:solidFill>
          <a:srgbClr val="00B0F0"/>
        </a:solidFill>
        <a:ln>
          <a:solidFill>
            <a:srgbClr val="00B0F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6000" b="1" kern="1200"/>
            <a:t>462</a:t>
          </a:r>
          <a:endParaRPr lang="en-US" sz="1400" b="1" kern="1200"/>
        </a:p>
      </xdr:txBody>
    </xdr:sp>
    <xdr:clientData/>
  </xdr:twoCellAnchor>
  <xdr:twoCellAnchor>
    <xdr:from>
      <xdr:col>23</xdr:col>
      <xdr:colOff>104735</xdr:colOff>
      <xdr:row>41</xdr:row>
      <xdr:rowOff>43433</xdr:rowOff>
    </xdr:from>
    <xdr:to>
      <xdr:col>25</xdr:col>
      <xdr:colOff>214853</xdr:colOff>
      <xdr:row>45</xdr:row>
      <xdr:rowOff>79719</xdr:rowOff>
    </xdr:to>
    <xdr:sp macro="" textlink="">
      <xdr:nvSpPr>
        <xdr:cNvPr id="12" name="Rectangle: Rounded Corners 11">
          <a:extLst>
            <a:ext uri="{FF2B5EF4-FFF2-40B4-BE49-F238E27FC236}">
              <a16:creationId xmlns:a16="http://schemas.microsoft.com/office/drawing/2014/main" id="{415B49FE-9032-453E-A117-BFD9373CF91F}"/>
            </a:ext>
          </a:extLst>
        </xdr:cNvPr>
        <xdr:cNvSpPr/>
      </xdr:nvSpPr>
      <xdr:spPr>
        <a:xfrm>
          <a:off x="14083806" y="7482004"/>
          <a:ext cx="1325690" cy="762001"/>
        </a:xfrm>
        <a:prstGeom prst="roundRect">
          <a:avLst/>
        </a:prstGeom>
        <a:solidFill>
          <a:srgbClr val="00B050"/>
        </a:solidFill>
        <a:ln>
          <a:solidFill>
            <a:srgbClr val="00B05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400" b="1" kern="1200"/>
            <a:t>202</a:t>
          </a:r>
          <a:endParaRPr lang="en-US" sz="1000" b="1" kern="1200"/>
        </a:p>
      </xdr:txBody>
    </xdr:sp>
    <xdr:clientData/>
  </xdr:twoCellAnchor>
  <xdr:twoCellAnchor>
    <xdr:from>
      <xdr:col>26</xdr:col>
      <xdr:colOff>85765</xdr:colOff>
      <xdr:row>41</xdr:row>
      <xdr:rowOff>64050</xdr:rowOff>
    </xdr:from>
    <xdr:to>
      <xdr:col>28</xdr:col>
      <xdr:colOff>23091</xdr:colOff>
      <xdr:row>46</xdr:row>
      <xdr:rowOff>26795</xdr:rowOff>
    </xdr:to>
    <xdr:sp macro="" textlink="">
      <xdr:nvSpPr>
        <xdr:cNvPr id="13" name="Rectangle: Rounded Corners 12">
          <a:extLst>
            <a:ext uri="{FF2B5EF4-FFF2-40B4-BE49-F238E27FC236}">
              <a16:creationId xmlns:a16="http://schemas.microsoft.com/office/drawing/2014/main" id="{6E383C23-C635-4D93-9331-319A30CD6047}"/>
            </a:ext>
          </a:extLst>
        </xdr:cNvPr>
        <xdr:cNvSpPr/>
      </xdr:nvSpPr>
      <xdr:spPr>
        <a:xfrm>
          <a:off x="15888194" y="7502621"/>
          <a:ext cx="1152897" cy="869888"/>
        </a:xfrm>
        <a:prstGeom prst="roundRect">
          <a:avLst/>
        </a:prstGeom>
        <a:solidFill>
          <a:schemeClr val="accent4"/>
        </a:solidFill>
        <a:ln>
          <a:solidFill>
            <a:schemeClr val="accent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b="1" kern="1200"/>
            <a:t>175</a:t>
          </a:r>
          <a:endParaRPr lang="en-US" sz="1050" b="1" kern="12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bdul\AppData\Local\Temp\ffc4c5cd-2359-49d6-93af-4ed5fde2daf8_archive%20(3).zip.af8\hospital_records_2021_2024_with_bills.csv" TargetMode="External"/><Relationship Id="rId1" Type="http://schemas.openxmlformats.org/officeDocument/2006/relationships/externalLinkPath" Target="/Users/abdul/AppData/Local/Temp/ffc4c5cd-2359-49d6-93af-4ed5fde2daf8_archive%20(3).zip.af8/hospital_records_2021_2024_with_bill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_records_2021_2024_with"/>
    </sheetNames>
    <sheetDataSet>
      <sheetData sheetId="0">
        <row r="2">
          <cell r="H2">
            <v>44389</v>
          </cell>
          <cell r="I2">
            <v>44390</v>
          </cell>
        </row>
        <row r="3">
          <cell r="H3">
            <v>44390</v>
          </cell>
          <cell r="I3">
            <v>44417</v>
          </cell>
        </row>
        <row r="4">
          <cell r="H4">
            <v>44391</v>
          </cell>
          <cell r="I4">
            <v>44414</v>
          </cell>
        </row>
        <row r="5">
          <cell r="H5">
            <v>44392</v>
          </cell>
          <cell r="I5">
            <v>44413</v>
          </cell>
        </row>
        <row r="6">
          <cell r="H6">
            <v>44393</v>
          </cell>
          <cell r="I6">
            <v>44397</v>
          </cell>
        </row>
        <row r="7">
          <cell r="H7">
            <v>44393</v>
          </cell>
          <cell r="I7">
            <v>44397</v>
          </cell>
        </row>
        <row r="8">
          <cell r="H8">
            <v>44394</v>
          </cell>
          <cell r="I8">
            <v>44416</v>
          </cell>
        </row>
        <row r="9">
          <cell r="H9">
            <v>44394</v>
          </cell>
          <cell r="I9">
            <v>44417</v>
          </cell>
        </row>
        <row r="10">
          <cell r="H10">
            <v>44398</v>
          </cell>
          <cell r="I10">
            <v>44412</v>
          </cell>
        </row>
        <row r="11">
          <cell r="H11">
            <v>44400</v>
          </cell>
          <cell r="I11">
            <v>44402</v>
          </cell>
        </row>
        <row r="12">
          <cell r="H12">
            <v>44401</v>
          </cell>
          <cell r="I12">
            <v>44417</v>
          </cell>
        </row>
        <row r="13">
          <cell r="H13">
            <v>44406</v>
          </cell>
          <cell r="I13">
            <v>44436</v>
          </cell>
        </row>
        <row r="14">
          <cell r="H14">
            <v>44406</v>
          </cell>
          <cell r="I14">
            <v>44421</v>
          </cell>
        </row>
        <row r="15">
          <cell r="H15">
            <v>44407</v>
          </cell>
          <cell r="I15">
            <v>44410</v>
          </cell>
        </row>
        <row r="16">
          <cell r="H16">
            <v>44408</v>
          </cell>
          <cell r="I16">
            <v>44423</v>
          </cell>
        </row>
        <row r="17">
          <cell r="H17">
            <v>44409</v>
          </cell>
          <cell r="I17">
            <v>44413</v>
          </cell>
        </row>
        <row r="18">
          <cell r="H18">
            <v>44412</v>
          </cell>
          <cell r="I18">
            <v>44422</v>
          </cell>
        </row>
        <row r="19">
          <cell r="H19">
            <v>44412</v>
          </cell>
          <cell r="I19">
            <v>44418</v>
          </cell>
        </row>
        <row r="20">
          <cell r="H20">
            <v>44414</v>
          </cell>
          <cell r="I20">
            <v>44439</v>
          </cell>
        </row>
        <row r="21">
          <cell r="H21">
            <v>44415</v>
          </cell>
          <cell r="I21">
            <v>44431</v>
          </cell>
        </row>
        <row r="22">
          <cell r="H22">
            <v>44416</v>
          </cell>
          <cell r="I22">
            <v>44435</v>
          </cell>
        </row>
        <row r="23">
          <cell r="H23">
            <v>44419</v>
          </cell>
          <cell r="I23">
            <v>44443</v>
          </cell>
        </row>
        <row r="24">
          <cell r="H24">
            <v>44419</v>
          </cell>
          <cell r="I24">
            <v>44433</v>
          </cell>
        </row>
        <row r="25">
          <cell r="H25">
            <v>44420</v>
          </cell>
          <cell r="I25">
            <v>44441</v>
          </cell>
        </row>
        <row r="26">
          <cell r="H26">
            <v>44420</v>
          </cell>
          <cell r="I26">
            <v>44435</v>
          </cell>
        </row>
        <row r="27">
          <cell r="H27">
            <v>44423</v>
          </cell>
          <cell r="I27">
            <v>44432</v>
          </cell>
        </row>
        <row r="28">
          <cell r="H28">
            <v>44423</v>
          </cell>
          <cell r="I28">
            <v>44440</v>
          </cell>
        </row>
        <row r="29">
          <cell r="H29">
            <v>44424</v>
          </cell>
          <cell r="I29">
            <v>44454</v>
          </cell>
        </row>
        <row r="30">
          <cell r="H30">
            <v>44426</v>
          </cell>
          <cell r="I30">
            <v>44454</v>
          </cell>
        </row>
        <row r="31">
          <cell r="H31">
            <v>44428</v>
          </cell>
          <cell r="I31">
            <v>44438</v>
          </cell>
        </row>
        <row r="32">
          <cell r="H32">
            <v>44429</v>
          </cell>
          <cell r="I32">
            <v>44454</v>
          </cell>
        </row>
        <row r="33">
          <cell r="H33">
            <v>44429</v>
          </cell>
          <cell r="I33">
            <v>44456</v>
          </cell>
        </row>
        <row r="34">
          <cell r="H34">
            <v>44432</v>
          </cell>
          <cell r="I34">
            <v>44457</v>
          </cell>
        </row>
        <row r="35">
          <cell r="H35">
            <v>44435</v>
          </cell>
          <cell r="I35">
            <v>44439</v>
          </cell>
        </row>
        <row r="36">
          <cell r="H36">
            <v>44435</v>
          </cell>
          <cell r="I36">
            <v>44455</v>
          </cell>
        </row>
        <row r="37">
          <cell r="H37">
            <v>44435</v>
          </cell>
          <cell r="I37">
            <v>44452</v>
          </cell>
        </row>
        <row r="38">
          <cell r="H38">
            <v>44437</v>
          </cell>
          <cell r="I38">
            <v>44438</v>
          </cell>
        </row>
        <row r="39">
          <cell r="H39">
            <v>44437</v>
          </cell>
          <cell r="I39">
            <v>44450</v>
          </cell>
        </row>
        <row r="40">
          <cell r="H40">
            <v>44438</v>
          </cell>
          <cell r="I40">
            <v>44448</v>
          </cell>
        </row>
        <row r="41">
          <cell r="H41">
            <v>44438</v>
          </cell>
          <cell r="I41">
            <v>44439</v>
          </cell>
        </row>
        <row r="42">
          <cell r="H42">
            <v>44440</v>
          </cell>
          <cell r="I42">
            <v>44448</v>
          </cell>
        </row>
        <row r="43">
          <cell r="H43">
            <v>44440</v>
          </cell>
          <cell r="I43">
            <v>44470</v>
          </cell>
        </row>
        <row r="44">
          <cell r="H44">
            <v>44441</v>
          </cell>
          <cell r="I44">
            <v>44443</v>
          </cell>
        </row>
        <row r="45">
          <cell r="H45">
            <v>44441</v>
          </cell>
          <cell r="I45">
            <v>44445</v>
          </cell>
        </row>
        <row r="46">
          <cell r="H46">
            <v>44441</v>
          </cell>
          <cell r="I46">
            <v>44457</v>
          </cell>
        </row>
        <row r="47">
          <cell r="H47">
            <v>44445</v>
          </cell>
          <cell r="I47">
            <v>44454</v>
          </cell>
        </row>
        <row r="48">
          <cell r="H48">
            <v>44445</v>
          </cell>
          <cell r="I48">
            <v>44465</v>
          </cell>
        </row>
        <row r="49">
          <cell r="H49">
            <v>44447</v>
          </cell>
          <cell r="I49">
            <v>44450</v>
          </cell>
        </row>
        <row r="50">
          <cell r="H50">
            <v>44447</v>
          </cell>
          <cell r="I50">
            <v>44467</v>
          </cell>
        </row>
        <row r="51">
          <cell r="H51">
            <v>44450</v>
          </cell>
          <cell r="I51">
            <v>44459</v>
          </cell>
        </row>
        <row r="52">
          <cell r="H52">
            <v>44451</v>
          </cell>
          <cell r="I52">
            <v>44468</v>
          </cell>
        </row>
        <row r="53">
          <cell r="H53">
            <v>44453</v>
          </cell>
          <cell r="I53">
            <v>44457</v>
          </cell>
        </row>
        <row r="54">
          <cell r="H54">
            <v>44453</v>
          </cell>
          <cell r="I54">
            <v>44471</v>
          </cell>
        </row>
        <row r="55">
          <cell r="H55">
            <v>44453</v>
          </cell>
          <cell r="I55">
            <v>44472</v>
          </cell>
        </row>
        <row r="56">
          <cell r="H56">
            <v>44454</v>
          </cell>
          <cell r="I56">
            <v>44456</v>
          </cell>
        </row>
        <row r="57">
          <cell r="H57">
            <v>44454</v>
          </cell>
          <cell r="I57">
            <v>44475</v>
          </cell>
        </row>
        <row r="58">
          <cell r="H58">
            <v>44455</v>
          </cell>
          <cell r="I58">
            <v>44469</v>
          </cell>
        </row>
        <row r="59">
          <cell r="H59">
            <v>44458</v>
          </cell>
          <cell r="I59">
            <v>44485</v>
          </cell>
        </row>
        <row r="60">
          <cell r="H60">
            <v>44458</v>
          </cell>
          <cell r="I60">
            <v>44469</v>
          </cell>
        </row>
        <row r="61">
          <cell r="H61">
            <v>44458</v>
          </cell>
          <cell r="I61">
            <v>44471</v>
          </cell>
        </row>
        <row r="62">
          <cell r="H62">
            <v>44459</v>
          </cell>
          <cell r="I62">
            <v>44470</v>
          </cell>
        </row>
        <row r="63">
          <cell r="H63">
            <v>44459</v>
          </cell>
          <cell r="I63">
            <v>44469</v>
          </cell>
        </row>
        <row r="64">
          <cell r="H64">
            <v>44460</v>
          </cell>
          <cell r="I64">
            <v>44465</v>
          </cell>
        </row>
        <row r="65">
          <cell r="H65">
            <v>44461</v>
          </cell>
          <cell r="I65">
            <v>44478</v>
          </cell>
        </row>
        <row r="66">
          <cell r="H66">
            <v>44462</v>
          </cell>
          <cell r="I66">
            <v>44475</v>
          </cell>
        </row>
        <row r="67">
          <cell r="H67">
            <v>44462</v>
          </cell>
          <cell r="I67">
            <v>44467</v>
          </cell>
        </row>
        <row r="68">
          <cell r="H68">
            <v>44463</v>
          </cell>
          <cell r="I68">
            <v>44477</v>
          </cell>
        </row>
        <row r="69">
          <cell r="H69">
            <v>44463</v>
          </cell>
          <cell r="I69">
            <v>44493</v>
          </cell>
        </row>
        <row r="70">
          <cell r="H70">
            <v>44463</v>
          </cell>
          <cell r="I70">
            <v>44478</v>
          </cell>
        </row>
        <row r="71">
          <cell r="H71">
            <v>44464</v>
          </cell>
          <cell r="I71">
            <v>44493</v>
          </cell>
        </row>
        <row r="72">
          <cell r="H72">
            <v>44464</v>
          </cell>
          <cell r="I72">
            <v>44486</v>
          </cell>
        </row>
        <row r="73">
          <cell r="H73">
            <v>44465</v>
          </cell>
          <cell r="I73">
            <v>44482</v>
          </cell>
        </row>
        <row r="74">
          <cell r="H74">
            <v>44466</v>
          </cell>
          <cell r="I74">
            <v>44478</v>
          </cell>
        </row>
        <row r="75">
          <cell r="H75">
            <v>44467</v>
          </cell>
          <cell r="I75">
            <v>44482</v>
          </cell>
        </row>
        <row r="76">
          <cell r="H76">
            <v>44468</v>
          </cell>
          <cell r="I76">
            <v>44472</v>
          </cell>
        </row>
        <row r="77">
          <cell r="H77">
            <v>44468</v>
          </cell>
          <cell r="I77">
            <v>44489</v>
          </cell>
        </row>
        <row r="78">
          <cell r="H78">
            <v>44468</v>
          </cell>
          <cell r="I78">
            <v>44476</v>
          </cell>
        </row>
        <row r="79">
          <cell r="H79">
            <v>44469</v>
          </cell>
          <cell r="I79">
            <v>44470</v>
          </cell>
        </row>
        <row r="80">
          <cell r="H80">
            <v>44469</v>
          </cell>
          <cell r="I80">
            <v>44477</v>
          </cell>
        </row>
        <row r="81">
          <cell r="H81">
            <v>44470</v>
          </cell>
          <cell r="I81">
            <v>44476</v>
          </cell>
        </row>
        <row r="82">
          <cell r="H82">
            <v>44470</v>
          </cell>
          <cell r="I82">
            <v>44472</v>
          </cell>
        </row>
        <row r="83">
          <cell r="H83">
            <v>44471</v>
          </cell>
          <cell r="I83">
            <v>44486</v>
          </cell>
        </row>
        <row r="84">
          <cell r="H84">
            <v>44473</v>
          </cell>
          <cell r="I84">
            <v>44478</v>
          </cell>
        </row>
        <row r="85">
          <cell r="H85">
            <v>44473</v>
          </cell>
          <cell r="I85">
            <v>44478</v>
          </cell>
        </row>
        <row r="86">
          <cell r="H86">
            <v>44475</v>
          </cell>
          <cell r="I86">
            <v>44503</v>
          </cell>
        </row>
        <row r="87">
          <cell r="H87">
            <v>44476</v>
          </cell>
          <cell r="I87">
            <v>44485</v>
          </cell>
        </row>
        <row r="88">
          <cell r="H88">
            <v>44477</v>
          </cell>
          <cell r="I88">
            <v>44499</v>
          </cell>
        </row>
        <row r="89">
          <cell r="H89">
            <v>44478</v>
          </cell>
          <cell r="I89">
            <v>44485</v>
          </cell>
        </row>
        <row r="90">
          <cell r="H90">
            <v>44481</v>
          </cell>
          <cell r="I90">
            <v>44490</v>
          </cell>
        </row>
        <row r="91">
          <cell r="H91">
            <v>44482</v>
          </cell>
          <cell r="I91">
            <v>44503</v>
          </cell>
        </row>
        <row r="92">
          <cell r="H92">
            <v>44484</v>
          </cell>
          <cell r="I92">
            <v>44504</v>
          </cell>
        </row>
        <row r="93">
          <cell r="H93">
            <v>44485</v>
          </cell>
          <cell r="I93">
            <v>44494</v>
          </cell>
        </row>
        <row r="94">
          <cell r="H94">
            <v>44486</v>
          </cell>
          <cell r="I94">
            <v>44510</v>
          </cell>
        </row>
        <row r="95">
          <cell r="H95">
            <v>44488</v>
          </cell>
          <cell r="I95">
            <v>44507</v>
          </cell>
        </row>
        <row r="96">
          <cell r="H96">
            <v>44490</v>
          </cell>
          <cell r="I96">
            <v>44492</v>
          </cell>
        </row>
        <row r="97">
          <cell r="H97">
            <v>44490</v>
          </cell>
          <cell r="I97">
            <v>44508</v>
          </cell>
        </row>
        <row r="98">
          <cell r="H98">
            <v>44491</v>
          </cell>
          <cell r="I98">
            <v>44507</v>
          </cell>
        </row>
        <row r="99">
          <cell r="H99">
            <v>44491</v>
          </cell>
          <cell r="I99">
            <v>44499</v>
          </cell>
        </row>
        <row r="100">
          <cell r="H100">
            <v>44492</v>
          </cell>
          <cell r="I100">
            <v>44517</v>
          </cell>
        </row>
        <row r="101">
          <cell r="H101">
            <v>44492</v>
          </cell>
          <cell r="I101">
            <v>44506</v>
          </cell>
        </row>
        <row r="102">
          <cell r="H102">
            <v>44493</v>
          </cell>
          <cell r="I102">
            <v>44516</v>
          </cell>
        </row>
        <row r="103">
          <cell r="H103">
            <v>44496</v>
          </cell>
          <cell r="I103">
            <v>44500</v>
          </cell>
        </row>
        <row r="104">
          <cell r="H104">
            <v>44497</v>
          </cell>
          <cell r="I104">
            <v>44505</v>
          </cell>
        </row>
        <row r="105">
          <cell r="H105">
            <v>44498</v>
          </cell>
          <cell r="I105">
            <v>44521</v>
          </cell>
        </row>
        <row r="106">
          <cell r="H106">
            <v>44498</v>
          </cell>
          <cell r="I106">
            <v>44503</v>
          </cell>
        </row>
        <row r="107">
          <cell r="H107">
            <v>44498</v>
          </cell>
          <cell r="I107">
            <v>44514</v>
          </cell>
        </row>
        <row r="108">
          <cell r="H108">
            <v>44499</v>
          </cell>
          <cell r="I108">
            <v>44519</v>
          </cell>
        </row>
        <row r="109">
          <cell r="H109">
            <v>44499</v>
          </cell>
          <cell r="I109">
            <v>44512</v>
          </cell>
        </row>
        <row r="110">
          <cell r="H110">
            <v>44500</v>
          </cell>
          <cell r="I110">
            <v>44530</v>
          </cell>
        </row>
        <row r="111">
          <cell r="H111">
            <v>44503</v>
          </cell>
          <cell r="I111">
            <v>44527</v>
          </cell>
        </row>
        <row r="112">
          <cell r="H112">
            <v>44504</v>
          </cell>
          <cell r="I112">
            <v>44505</v>
          </cell>
        </row>
        <row r="113">
          <cell r="H113">
            <v>44504</v>
          </cell>
          <cell r="I113">
            <v>44514</v>
          </cell>
        </row>
        <row r="114">
          <cell r="H114">
            <v>44505</v>
          </cell>
          <cell r="I114">
            <v>44510</v>
          </cell>
        </row>
        <row r="115">
          <cell r="H115">
            <v>44509</v>
          </cell>
          <cell r="I115">
            <v>44533</v>
          </cell>
        </row>
        <row r="116">
          <cell r="H116">
            <v>44509</v>
          </cell>
          <cell r="I116">
            <v>44530</v>
          </cell>
        </row>
        <row r="117">
          <cell r="H117">
            <v>44509</v>
          </cell>
          <cell r="I117">
            <v>44522</v>
          </cell>
        </row>
        <row r="118">
          <cell r="H118">
            <v>44510</v>
          </cell>
          <cell r="I118">
            <v>44530</v>
          </cell>
        </row>
        <row r="119">
          <cell r="H119">
            <v>44510</v>
          </cell>
          <cell r="I119">
            <v>44529</v>
          </cell>
        </row>
        <row r="120">
          <cell r="H120">
            <v>44514</v>
          </cell>
          <cell r="I120">
            <v>44518</v>
          </cell>
        </row>
        <row r="121">
          <cell r="H121">
            <v>44516</v>
          </cell>
          <cell r="I121">
            <v>44529</v>
          </cell>
        </row>
        <row r="122">
          <cell r="H122">
            <v>44517</v>
          </cell>
          <cell r="I122">
            <v>44543</v>
          </cell>
        </row>
        <row r="123">
          <cell r="H123">
            <v>44521</v>
          </cell>
          <cell r="I123">
            <v>44531</v>
          </cell>
        </row>
        <row r="124">
          <cell r="H124">
            <v>44521</v>
          </cell>
          <cell r="I124">
            <v>44529</v>
          </cell>
        </row>
        <row r="125">
          <cell r="H125">
            <v>44522</v>
          </cell>
          <cell r="I125">
            <v>44525</v>
          </cell>
        </row>
        <row r="126">
          <cell r="H126">
            <v>44525</v>
          </cell>
          <cell r="I126">
            <v>44527</v>
          </cell>
        </row>
        <row r="127">
          <cell r="H127">
            <v>44526</v>
          </cell>
          <cell r="I127">
            <v>44533</v>
          </cell>
        </row>
        <row r="128">
          <cell r="H128">
            <v>44526</v>
          </cell>
          <cell r="I128">
            <v>44529</v>
          </cell>
        </row>
        <row r="129">
          <cell r="H129">
            <v>44527</v>
          </cell>
          <cell r="I129">
            <v>44535</v>
          </cell>
        </row>
        <row r="130">
          <cell r="H130">
            <v>44529</v>
          </cell>
          <cell r="I130">
            <v>44557</v>
          </cell>
        </row>
        <row r="131">
          <cell r="H131">
            <v>44529</v>
          </cell>
          <cell r="I131">
            <v>44555</v>
          </cell>
        </row>
        <row r="132">
          <cell r="H132">
            <v>44531</v>
          </cell>
          <cell r="I132">
            <v>44541</v>
          </cell>
        </row>
        <row r="133">
          <cell r="H133">
            <v>44531</v>
          </cell>
          <cell r="I133">
            <v>44560</v>
          </cell>
        </row>
        <row r="134">
          <cell r="H134">
            <v>44532</v>
          </cell>
          <cell r="I134">
            <v>44547</v>
          </cell>
        </row>
        <row r="135">
          <cell r="H135">
            <v>44532</v>
          </cell>
          <cell r="I135">
            <v>44558</v>
          </cell>
        </row>
        <row r="136">
          <cell r="H136">
            <v>44536</v>
          </cell>
          <cell r="I136">
            <v>44562</v>
          </cell>
        </row>
        <row r="137">
          <cell r="H137">
            <v>44537</v>
          </cell>
          <cell r="I137">
            <v>44566</v>
          </cell>
        </row>
        <row r="138">
          <cell r="H138">
            <v>44539</v>
          </cell>
          <cell r="I138">
            <v>44553</v>
          </cell>
        </row>
        <row r="139">
          <cell r="H139">
            <v>44541</v>
          </cell>
          <cell r="I139">
            <v>44553</v>
          </cell>
        </row>
        <row r="140">
          <cell r="H140">
            <v>44544</v>
          </cell>
          <cell r="I140">
            <v>44553</v>
          </cell>
        </row>
        <row r="141">
          <cell r="H141">
            <v>44545</v>
          </cell>
          <cell r="I141">
            <v>44559</v>
          </cell>
        </row>
        <row r="142">
          <cell r="H142">
            <v>44545</v>
          </cell>
          <cell r="I142">
            <v>44567</v>
          </cell>
        </row>
        <row r="143">
          <cell r="H143">
            <v>44546</v>
          </cell>
          <cell r="I143">
            <v>44569</v>
          </cell>
        </row>
        <row r="144">
          <cell r="H144">
            <v>44547</v>
          </cell>
          <cell r="I144">
            <v>44568</v>
          </cell>
        </row>
        <row r="145">
          <cell r="H145">
            <v>44548</v>
          </cell>
          <cell r="I145">
            <v>44577</v>
          </cell>
        </row>
        <row r="146">
          <cell r="H146">
            <v>44550</v>
          </cell>
          <cell r="I146">
            <v>44573</v>
          </cell>
        </row>
        <row r="147">
          <cell r="H147">
            <v>44551</v>
          </cell>
          <cell r="I147">
            <v>44579</v>
          </cell>
        </row>
        <row r="148">
          <cell r="H148">
            <v>44552</v>
          </cell>
          <cell r="I148">
            <v>44580</v>
          </cell>
        </row>
        <row r="149">
          <cell r="H149">
            <v>44554</v>
          </cell>
          <cell r="I149">
            <v>44561</v>
          </cell>
        </row>
        <row r="150">
          <cell r="H150">
            <v>44555</v>
          </cell>
          <cell r="I150">
            <v>44581</v>
          </cell>
        </row>
        <row r="151">
          <cell r="H151">
            <v>44557</v>
          </cell>
          <cell r="I151">
            <v>44572</v>
          </cell>
        </row>
        <row r="152">
          <cell r="H152">
            <v>44558</v>
          </cell>
          <cell r="I152">
            <v>44582</v>
          </cell>
        </row>
        <row r="153">
          <cell r="H153">
            <v>44558</v>
          </cell>
          <cell r="I153">
            <v>44565</v>
          </cell>
        </row>
        <row r="154">
          <cell r="H154">
            <v>44558</v>
          </cell>
          <cell r="I154">
            <v>44560</v>
          </cell>
        </row>
        <row r="155">
          <cell r="H155">
            <v>44560</v>
          </cell>
          <cell r="I155">
            <v>44577</v>
          </cell>
        </row>
        <row r="156">
          <cell r="H156">
            <v>44561</v>
          </cell>
          <cell r="I156">
            <v>44575</v>
          </cell>
        </row>
        <row r="157">
          <cell r="H157">
            <v>44562</v>
          </cell>
          <cell r="I157">
            <v>44567</v>
          </cell>
        </row>
        <row r="158">
          <cell r="H158">
            <v>44563</v>
          </cell>
          <cell r="I158">
            <v>44581</v>
          </cell>
        </row>
        <row r="159">
          <cell r="H159">
            <v>44563</v>
          </cell>
          <cell r="I159">
            <v>44565</v>
          </cell>
        </row>
        <row r="160">
          <cell r="H160">
            <v>44565</v>
          </cell>
          <cell r="I160">
            <v>44582</v>
          </cell>
        </row>
        <row r="161">
          <cell r="H161">
            <v>44566</v>
          </cell>
          <cell r="I161">
            <v>44585</v>
          </cell>
        </row>
        <row r="162">
          <cell r="H162">
            <v>44570</v>
          </cell>
          <cell r="I162">
            <v>44597</v>
          </cell>
        </row>
        <row r="163">
          <cell r="H163">
            <v>44571</v>
          </cell>
          <cell r="I163">
            <v>44593</v>
          </cell>
        </row>
        <row r="164">
          <cell r="H164">
            <v>44572</v>
          </cell>
          <cell r="I164">
            <v>44578</v>
          </cell>
        </row>
        <row r="165">
          <cell r="H165">
            <v>44572</v>
          </cell>
          <cell r="I165">
            <v>44578</v>
          </cell>
        </row>
        <row r="166">
          <cell r="H166">
            <v>44573</v>
          </cell>
          <cell r="I166">
            <v>44597</v>
          </cell>
        </row>
        <row r="167">
          <cell r="H167">
            <v>44573</v>
          </cell>
          <cell r="I167">
            <v>44597</v>
          </cell>
        </row>
        <row r="168">
          <cell r="H168">
            <v>44574</v>
          </cell>
          <cell r="I168">
            <v>44582</v>
          </cell>
        </row>
        <row r="169">
          <cell r="H169">
            <v>44575</v>
          </cell>
          <cell r="I169">
            <v>44582</v>
          </cell>
        </row>
        <row r="170">
          <cell r="H170">
            <v>44576</v>
          </cell>
          <cell r="I170">
            <v>44599</v>
          </cell>
        </row>
        <row r="171">
          <cell r="H171">
            <v>44576</v>
          </cell>
          <cell r="I171">
            <v>44597</v>
          </cell>
        </row>
        <row r="172">
          <cell r="H172">
            <v>44577</v>
          </cell>
          <cell r="I172">
            <v>44597</v>
          </cell>
        </row>
        <row r="173">
          <cell r="H173">
            <v>44578</v>
          </cell>
          <cell r="I173">
            <v>44588</v>
          </cell>
        </row>
        <row r="174">
          <cell r="H174">
            <v>44579</v>
          </cell>
          <cell r="I174">
            <v>44588</v>
          </cell>
        </row>
        <row r="175">
          <cell r="H175">
            <v>44579</v>
          </cell>
          <cell r="I175">
            <v>44603</v>
          </cell>
        </row>
        <row r="176">
          <cell r="H176">
            <v>44580</v>
          </cell>
          <cell r="I176">
            <v>44591</v>
          </cell>
        </row>
        <row r="177">
          <cell r="H177">
            <v>44580</v>
          </cell>
          <cell r="I177">
            <v>44599</v>
          </cell>
        </row>
        <row r="178">
          <cell r="H178">
            <v>44582</v>
          </cell>
          <cell r="I178">
            <v>44586</v>
          </cell>
        </row>
        <row r="179">
          <cell r="H179">
            <v>44584</v>
          </cell>
          <cell r="I179">
            <v>44611</v>
          </cell>
        </row>
        <row r="180">
          <cell r="H180">
            <v>44584</v>
          </cell>
          <cell r="I180">
            <v>44595</v>
          </cell>
        </row>
        <row r="181">
          <cell r="H181">
            <v>44585</v>
          </cell>
          <cell r="I181">
            <v>44604</v>
          </cell>
        </row>
        <row r="182">
          <cell r="H182">
            <v>44585</v>
          </cell>
          <cell r="I182">
            <v>44589</v>
          </cell>
        </row>
        <row r="183">
          <cell r="H183">
            <v>44589</v>
          </cell>
          <cell r="I183">
            <v>44615</v>
          </cell>
        </row>
        <row r="184">
          <cell r="H184">
            <v>44590</v>
          </cell>
          <cell r="I184">
            <v>44607</v>
          </cell>
        </row>
        <row r="185">
          <cell r="H185">
            <v>44590</v>
          </cell>
          <cell r="I185">
            <v>44595</v>
          </cell>
        </row>
        <row r="186">
          <cell r="H186">
            <v>44591</v>
          </cell>
          <cell r="I186">
            <v>44612</v>
          </cell>
        </row>
        <row r="187">
          <cell r="H187">
            <v>44592</v>
          </cell>
          <cell r="I187">
            <v>44620</v>
          </cell>
        </row>
        <row r="188">
          <cell r="H188">
            <v>44593</v>
          </cell>
          <cell r="I188">
            <v>44609</v>
          </cell>
        </row>
        <row r="189">
          <cell r="H189">
            <v>44594</v>
          </cell>
          <cell r="I189">
            <v>44621</v>
          </cell>
        </row>
        <row r="190">
          <cell r="H190">
            <v>44596</v>
          </cell>
          <cell r="I190">
            <v>44604</v>
          </cell>
        </row>
        <row r="191">
          <cell r="H191">
            <v>44596</v>
          </cell>
          <cell r="I191">
            <v>44615</v>
          </cell>
        </row>
        <row r="192">
          <cell r="H192">
            <v>44598</v>
          </cell>
          <cell r="I192">
            <v>44622</v>
          </cell>
        </row>
        <row r="193">
          <cell r="H193">
            <v>44598</v>
          </cell>
          <cell r="I193">
            <v>44601</v>
          </cell>
        </row>
        <row r="194">
          <cell r="H194">
            <v>44600</v>
          </cell>
          <cell r="I194">
            <v>44624</v>
          </cell>
        </row>
        <row r="195">
          <cell r="H195">
            <v>44600</v>
          </cell>
          <cell r="I195">
            <v>44605</v>
          </cell>
        </row>
        <row r="196">
          <cell r="H196">
            <v>44602</v>
          </cell>
          <cell r="I196">
            <v>44624</v>
          </cell>
        </row>
        <row r="197">
          <cell r="H197">
            <v>44604</v>
          </cell>
          <cell r="I197">
            <v>44629</v>
          </cell>
        </row>
        <row r="198">
          <cell r="H198">
            <v>44605</v>
          </cell>
          <cell r="I198">
            <v>44631</v>
          </cell>
        </row>
        <row r="199">
          <cell r="H199">
            <v>44605</v>
          </cell>
          <cell r="I199">
            <v>44623</v>
          </cell>
        </row>
        <row r="200">
          <cell r="H200">
            <v>44605</v>
          </cell>
          <cell r="I200">
            <v>44617</v>
          </cell>
        </row>
        <row r="201">
          <cell r="H201">
            <v>44607</v>
          </cell>
          <cell r="I201">
            <v>44608</v>
          </cell>
        </row>
        <row r="202">
          <cell r="H202">
            <v>44608</v>
          </cell>
          <cell r="I202">
            <v>44633</v>
          </cell>
        </row>
        <row r="203">
          <cell r="H203">
            <v>44610</v>
          </cell>
          <cell r="I203">
            <v>44621</v>
          </cell>
        </row>
        <row r="204">
          <cell r="H204">
            <v>44613</v>
          </cell>
          <cell r="I204">
            <v>44634</v>
          </cell>
        </row>
        <row r="205">
          <cell r="H205">
            <v>44615</v>
          </cell>
          <cell r="I205">
            <v>44624</v>
          </cell>
        </row>
        <row r="206">
          <cell r="H206">
            <v>44615</v>
          </cell>
          <cell r="I206">
            <v>44630</v>
          </cell>
        </row>
        <row r="207">
          <cell r="H207">
            <v>44618</v>
          </cell>
          <cell r="I207">
            <v>44644</v>
          </cell>
        </row>
        <row r="208">
          <cell r="H208">
            <v>44618</v>
          </cell>
          <cell r="I208">
            <v>44634</v>
          </cell>
        </row>
        <row r="209">
          <cell r="H209">
            <v>44620</v>
          </cell>
          <cell r="I209">
            <v>44644</v>
          </cell>
        </row>
        <row r="210">
          <cell r="H210">
            <v>44621</v>
          </cell>
          <cell r="I210">
            <v>44643</v>
          </cell>
        </row>
        <row r="211">
          <cell r="H211">
            <v>44621</v>
          </cell>
          <cell r="I211">
            <v>44623</v>
          </cell>
        </row>
        <row r="212">
          <cell r="H212">
            <v>44621</v>
          </cell>
          <cell r="I212">
            <v>44628</v>
          </cell>
        </row>
        <row r="213">
          <cell r="H213">
            <v>44622</v>
          </cell>
          <cell r="I213">
            <v>44644</v>
          </cell>
        </row>
        <row r="214">
          <cell r="H214">
            <v>44623</v>
          </cell>
          <cell r="I214">
            <v>44647</v>
          </cell>
        </row>
        <row r="215">
          <cell r="H215">
            <v>44623</v>
          </cell>
          <cell r="I215">
            <v>44641</v>
          </cell>
        </row>
        <row r="216">
          <cell r="H216">
            <v>44625</v>
          </cell>
          <cell r="I216">
            <v>44640</v>
          </cell>
        </row>
        <row r="217">
          <cell r="H217">
            <v>44627</v>
          </cell>
          <cell r="I217">
            <v>44648</v>
          </cell>
        </row>
        <row r="218">
          <cell r="H218">
            <v>44627</v>
          </cell>
          <cell r="I218">
            <v>44640</v>
          </cell>
        </row>
        <row r="219">
          <cell r="H219">
            <v>44632</v>
          </cell>
          <cell r="I219">
            <v>44650</v>
          </cell>
        </row>
        <row r="220">
          <cell r="H220">
            <v>44634</v>
          </cell>
          <cell r="I220">
            <v>44635</v>
          </cell>
        </row>
        <row r="221">
          <cell r="H221">
            <v>44635</v>
          </cell>
          <cell r="I221">
            <v>44659</v>
          </cell>
        </row>
        <row r="222">
          <cell r="H222">
            <v>44639</v>
          </cell>
          <cell r="I222">
            <v>44640</v>
          </cell>
        </row>
        <row r="223">
          <cell r="H223">
            <v>44640</v>
          </cell>
          <cell r="I223">
            <v>44666</v>
          </cell>
        </row>
        <row r="224">
          <cell r="H224">
            <v>44642</v>
          </cell>
          <cell r="I224">
            <v>44664</v>
          </cell>
        </row>
        <row r="225">
          <cell r="H225">
            <v>44642</v>
          </cell>
          <cell r="I225">
            <v>44663</v>
          </cell>
        </row>
        <row r="226">
          <cell r="H226">
            <v>44642</v>
          </cell>
          <cell r="I226">
            <v>44661</v>
          </cell>
        </row>
        <row r="227">
          <cell r="H227">
            <v>44642</v>
          </cell>
          <cell r="I227">
            <v>44661</v>
          </cell>
        </row>
        <row r="228">
          <cell r="H228">
            <v>44643</v>
          </cell>
          <cell r="I228">
            <v>44658</v>
          </cell>
        </row>
        <row r="229">
          <cell r="H229">
            <v>44643</v>
          </cell>
          <cell r="I229">
            <v>44660</v>
          </cell>
        </row>
        <row r="230">
          <cell r="H230">
            <v>44645</v>
          </cell>
          <cell r="I230">
            <v>44673</v>
          </cell>
        </row>
        <row r="231">
          <cell r="H231">
            <v>44645</v>
          </cell>
          <cell r="I231">
            <v>44658</v>
          </cell>
        </row>
        <row r="232">
          <cell r="H232">
            <v>44647</v>
          </cell>
          <cell r="I232">
            <v>44675</v>
          </cell>
        </row>
        <row r="233">
          <cell r="H233">
            <v>44648</v>
          </cell>
          <cell r="I233">
            <v>44665</v>
          </cell>
        </row>
        <row r="234">
          <cell r="H234">
            <v>44649</v>
          </cell>
          <cell r="I234">
            <v>44659</v>
          </cell>
        </row>
        <row r="235">
          <cell r="H235">
            <v>44650</v>
          </cell>
          <cell r="I235">
            <v>44672</v>
          </cell>
        </row>
        <row r="236">
          <cell r="H236">
            <v>44651</v>
          </cell>
          <cell r="I236">
            <v>44678</v>
          </cell>
        </row>
        <row r="237">
          <cell r="H237">
            <v>44651</v>
          </cell>
          <cell r="I237">
            <v>44653</v>
          </cell>
        </row>
        <row r="238">
          <cell r="H238">
            <v>44652</v>
          </cell>
          <cell r="I238">
            <v>44678</v>
          </cell>
        </row>
        <row r="239">
          <cell r="H239">
            <v>44653</v>
          </cell>
          <cell r="I239">
            <v>44682</v>
          </cell>
        </row>
        <row r="240">
          <cell r="H240">
            <v>44654</v>
          </cell>
          <cell r="I240">
            <v>44684</v>
          </cell>
        </row>
        <row r="241">
          <cell r="H241">
            <v>44656</v>
          </cell>
          <cell r="I241">
            <v>44669</v>
          </cell>
        </row>
        <row r="242">
          <cell r="H242">
            <v>44656</v>
          </cell>
          <cell r="I242">
            <v>44662</v>
          </cell>
        </row>
        <row r="243">
          <cell r="H243">
            <v>44657</v>
          </cell>
          <cell r="I243">
            <v>44683</v>
          </cell>
        </row>
        <row r="244">
          <cell r="H244">
            <v>44658</v>
          </cell>
          <cell r="I244">
            <v>44661</v>
          </cell>
        </row>
        <row r="245">
          <cell r="H245">
            <v>44660</v>
          </cell>
          <cell r="I245">
            <v>44669</v>
          </cell>
        </row>
        <row r="246">
          <cell r="H246">
            <v>44661</v>
          </cell>
          <cell r="I246">
            <v>44672</v>
          </cell>
        </row>
        <row r="247">
          <cell r="H247">
            <v>44662</v>
          </cell>
          <cell r="I247">
            <v>44681</v>
          </cell>
        </row>
        <row r="248">
          <cell r="H248">
            <v>44665</v>
          </cell>
          <cell r="I248">
            <v>44668</v>
          </cell>
        </row>
        <row r="249">
          <cell r="H249">
            <v>44667</v>
          </cell>
          <cell r="I249">
            <v>44687</v>
          </cell>
        </row>
        <row r="250">
          <cell r="H250">
            <v>44667</v>
          </cell>
          <cell r="I250">
            <v>44671</v>
          </cell>
        </row>
        <row r="251">
          <cell r="H251">
            <v>44671</v>
          </cell>
          <cell r="I251">
            <v>44676</v>
          </cell>
        </row>
        <row r="252">
          <cell r="H252">
            <v>44672</v>
          </cell>
          <cell r="I252">
            <v>44673</v>
          </cell>
        </row>
        <row r="253">
          <cell r="H253">
            <v>44672</v>
          </cell>
          <cell r="I253">
            <v>44683</v>
          </cell>
        </row>
        <row r="254">
          <cell r="H254">
            <v>44673</v>
          </cell>
          <cell r="I254">
            <v>44674</v>
          </cell>
        </row>
        <row r="255">
          <cell r="H255">
            <v>44673</v>
          </cell>
          <cell r="I255">
            <v>44687</v>
          </cell>
        </row>
        <row r="256">
          <cell r="H256">
            <v>44674</v>
          </cell>
          <cell r="I256">
            <v>44692</v>
          </cell>
        </row>
        <row r="257">
          <cell r="H257">
            <v>44675</v>
          </cell>
          <cell r="I257">
            <v>44676</v>
          </cell>
        </row>
        <row r="258">
          <cell r="H258">
            <v>44676</v>
          </cell>
          <cell r="I258">
            <v>44678</v>
          </cell>
        </row>
        <row r="259">
          <cell r="H259">
            <v>44677</v>
          </cell>
          <cell r="I259">
            <v>44680</v>
          </cell>
        </row>
        <row r="260">
          <cell r="H260">
            <v>44678</v>
          </cell>
          <cell r="I260">
            <v>44697</v>
          </cell>
        </row>
        <row r="261">
          <cell r="H261">
            <v>44678</v>
          </cell>
          <cell r="I261">
            <v>44689</v>
          </cell>
        </row>
        <row r="262">
          <cell r="H262">
            <v>44679</v>
          </cell>
          <cell r="I262">
            <v>44698</v>
          </cell>
        </row>
        <row r="263">
          <cell r="H263">
            <v>44679</v>
          </cell>
          <cell r="I263">
            <v>44682</v>
          </cell>
        </row>
        <row r="264">
          <cell r="H264">
            <v>44682</v>
          </cell>
          <cell r="I264">
            <v>44689</v>
          </cell>
        </row>
        <row r="265">
          <cell r="H265">
            <v>44684</v>
          </cell>
          <cell r="I265">
            <v>44699</v>
          </cell>
        </row>
        <row r="266">
          <cell r="H266">
            <v>44684</v>
          </cell>
          <cell r="I266">
            <v>44688</v>
          </cell>
        </row>
        <row r="267">
          <cell r="H267">
            <v>44685</v>
          </cell>
          <cell r="I267">
            <v>44696</v>
          </cell>
        </row>
        <row r="268">
          <cell r="H268">
            <v>44686</v>
          </cell>
          <cell r="I268">
            <v>44701</v>
          </cell>
        </row>
        <row r="269">
          <cell r="H269">
            <v>44687</v>
          </cell>
          <cell r="I269">
            <v>44713</v>
          </cell>
        </row>
        <row r="270">
          <cell r="H270">
            <v>44689</v>
          </cell>
          <cell r="I270">
            <v>44713</v>
          </cell>
        </row>
        <row r="271">
          <cell r="H271">
            <v>44689</v>
          </cell>
          <cell r="I271">
            <v>44707</v>
          </cell>
        </row>
        <row r="272">
          <cell r="H272">
            <v>44690</v>
          </cell>
          <cell r="I272">
            <v>44701</v>
          </cell>
        </row>
        <row r="273">
          <cell r="H273">
            <v>44690</v>
          </cell>
          <cell r="I273">
            <v>44718</v>
          </cell>
        </row>
        <row r="274">
          <cell r="H274">
            <v>44690</v>
          </cell>
          <cell r="I274">
            <v>44694</v>
          </cell>
        </row>
        <row r="275">
          <cell r="H275">
            <v>44690</v>
          </cell>
          <cell r="I275">
            <v>44713</v>
          </cell>
        </row>
        <row r="276">
          <cell r="H276">
            <v>44691</v>
          </cell>
          <cell r="I276">
            <v>44710</v>
          </cell>
        </row>
        <row r="277">
          <cell r="H277">
            <v>44692</v>
          </cell>
          <cell r="I277">
            <v>44713</v>
          </cell>
        </row>
        <row r="278">
          <cell r="H278">
            <v>44694</v>
          </cell>
          <cell r="I278">
            <v>44695</v>
          </cell>
        </row>
        <row r="279">
          <cell r="H279">
            <v>44695</v>
          </cell>
          <cell r="I279">
            <v>44711</v>
          </cell>
        </row>
        <row r="280">
          <cell r="H280">
            <v>44695</v>
          </cell>
          <cell r="I280">
            <v>44713</v>
          </cell>
        </row>
        <row r="281">
          <cell r="H281">
            <v>44695</v>
          </cell>
          <cell r="I281">
            <v>44725</v>
          </cell>
        </row>
        <row r="282">
          <cell r="H282">
            <v>44695</v>
          </cell>
          <cell r="I282">
            <v>44714</v>
          </cell>
        </row>
        <row r="283">
          <cell r="H283">
            <v>44698</v>
          </cell>
          <cell r="I283">
            <v>44706</v>
          </cell>
        </row>
        <row r="284">
          <cell r="H284">
            <v>44699</v>
          </cell>
          <cell r="I284">
            <v>44711</v>
          </cell>
        </row>
        <row r="285">
          <cell r="H285">
            <v>44699</v>
          </cell>
          <cell r="I285">
            <v>44713</v>
          </cell>
        </row>
        <row r="286">
          <cell r="H286">
            <v>44702</v>
          </cell>
          <cell r="I286">
            <v>44713</v>
          </cell>
        </row>
        <row r="287">
          <cell r="H287">
            <v>44705</v>
          </cell>
          <cell r="I287">
            <v>44720</v>
          </cell>
        </row>
        <row r="288">
          <cell r="H288">
            <v>44705</v>
          </cell>
          <cell r="I288">
            <v>44714</v>
          </cell>
        </row>
        <row r="289">
          <cell r="H289">
            <v>44707</v>
          </cell>
          <cell r="I289">
            <v>44723</v>
          </cell>
        </row>
        <row r="290">
          <cell r="H290">
            <v>44707</v>
          </cell>
          <cell r="I290">
            <v>44734</v>
          </cell>
        </row>
        <row r="291">
          <cell r="H291">
            <v>44708</v>
          </cell>
          <cell r="I291">
            <v>44717</v>
          </cell>
        </row>
        <row r="292">
          <cell r="H292">
            <v>44709</v>
          </cell>
          <cell r="I292">
            <v>44736</v>
          </cell>
        </row>
        <row r="293">
          <cell r="H293">
            <v>44711</v>
          </cell>
          <cell r="I293">
            <v>44713</v>
          </cell>
        </row>
        <row r="294">
          <cell r="H294">
            <v>44714</v>
          </cell>
          <cell r="I294">
            <v>44739</v>
          </cell>
        </row>
        <row r="295">
          <cell r="H295">
            <v>44714</v>
          </cell>
          <cell r="I295">
            <v>44742</v>
          </cell>
        </row>
        <row r="296">
          <cell r="H296">
            <v>44715</v>
          </cell>
          <cell r="I296">
            <v>44728</v>
          </cell>
        </row>
        <row r="297">
          <cell r="H297">
            <v>44715</v>
          </cell>
          <cell r="I297">
            <v>44736</v>
          </cell>
        </row>
        <row r="298">
          <cell r="H298">
            <v>44718</v>
          </cell>
          <cell r="I298">
            <v>44723</v>
          </cell>
        </row>
        <row r="299">
          <cell r="H299">
            <v>44718</v>
          </cell>
          <cell r="I299">
            <v>44725</v>
          </cell>
        </row>
        <row r="300">
          <cell r="H300">
            <v>44719</v>
          </cell>
          <cell r="I300">
            <v>44725</v>
          </cell>
        </row>
        <row r="301">
          <cell r="H301">
            <v>44720</v>
          </cell>
          <cell r="I301">
            <v>44746</v>
          </cell>
        </row>
        <row r="302">
          <cell r="H302">
            <v>44722</v>
          </cell>
          <cell r="I302">
            <v>44749</v>
          </cell>
        </row>
        <row r="303">
          <cell r="H303">
            <v>44723</v>
          </cell>
          <cell r="I303">
            <v>44728</v>
          </cell>
        </row>
        <row r="304">
          <cell r="H304">
            <v>44723</v>
          </cell>
          <cell r="I304">
            <v>44753</v>
          </cell>
        </row>
        <row r="305">
          <cell r="H305">
            <v>44724</v>
          </cell>
          <cell r="I305">
            <v>44737</v>
          </cell>
        </row>
        <row r="306">
          <cell r="H306">
            <v>44728</v>
          </cell>
          <cell r="I306">
            <v>44741</v>
          </cell>
        </row>
        <row r="307">
          <cell r="H307">
            <v>44729</v>
          </cell>
          <cell r="I307">
            <v>44750</v>
          </cell>
        </row>
        <row r="308">
          <cell r="H308">
            <v>44735</v>
          </cell>
          <cell r="I308">
            <v>44737</v>
          </cell>
        </row>
        <row r="309">
          <cell r="H309">
            <v>44735</v>
          </cell>
          <cell r="I309">
            <v>44758</v>
          </cell>
        </row>
        <row r="310">
          <cell r="H310">
            <v>44735</v>
          </cell>
          <cell r="I310">
            <v>44755</v>
          </cell>
        </row>
        <row r="311">
          <cell r="H311">
            <v>44735</v>
          </cell>
          <cell r="I311">
            <v>44753</v>
          </cell>
        </row>
        <row r="312">
          <cell r="H312">
            <v>44736</v>
          </cell>
          <cell r="I312">
            <v>44757</v>
          </cell>
        </row>
        <row r="313">
          <cell r="H313">
            <v>44738</v>
          </cell>
          <cell r="I313">
            <v>44764</v>
          </cell>
        </row>
        <row r="314">
          <cell r="H314">
            <v>44739</v>
          </cell>
          <cell r="I314">
            <v>44760</v>
          </cell>
        </row>
        <row r="315">
          <cell r="H315">
            <v>44739</v>
          </cell>
          <cell r="I315">
            <v>44751</v>
          </cell>
        </row>
        <row r="316">
          <cell r="H316">
            <v>44739</v>
          </cell>
          <cell r="I316">
            <v>44740</v>
          </cell>
        </row>
        <row r="317">
          <cell r="H317">
            <v>44742</v>
          </cell>
          <cell r="I317">
            <v>44745</v>
          </cell>
        </row>
        <row r="318">
          <cell r="H318">
            <v>44743</v>
          </cell>
          <cell r="I318">
            <v>44751</v>
          </cell>
        </row>
        <row r="319">
          <cell r="H319">
            <v>44744</v>
          </cell>
          <cell r="I319">
            <v>44772</v>
          </cell>
        </row>
        <row r="320">
          <cell r="H320">
            <v>44745</v>
          </cell>
          <cell r="I320">
            <v>44768</v>
          </cell>
        </row>
        <row r="321">
          <cell r="H321">
            <v>44747</v>
          </cell>
          <cell r="I321">
            <v>44768</v>
          </cell>
        </row>
        <row r="322">
          <cell r="H322">
            <v>44747</v>
          </cell>
          <cell r="I322">
            <v>44766</v>
          </cell>
        </row>
        <row r="323">
          <cell r="H323">
            <v>44748</v>
          </cell>
          <cell r="I323">
            <v>44764</v>
          </cell>
        </row>
        <row r="324">
          <cell r="H324">
            <v>44748</v>
          </cell>
          <cell r="I324">
            <v>44757</v>
          </cell>
        </row>
        <row r="325">
          <cell r="H325">
            <v>44749</v>
          </cell>
          <cell r="I325">
            <v>44768</v>
          </cell>
        </row>
        <row r="326">
          <cell r="H326">
            <v>44754</v>
          </cell>
          <cell r="I326">
            <v>44755</v>
          </cell>
        </row>
        <row r="327">
          <cell r="H327">
            <v>44757</v>
          </cell>
          <cell r="I327">
            <v>44780</v>
          </cell>
        </row>
        <row r="328">
          <cell r="H328">
            <v>44758</v>
          </cell>
          <cell r="I328">
            <v>44761</v>
          </cell>
        </row>
        <row r="329">
          <cell r="H329">
            <v>44758</v>
          </cell>
          <cell r="I329">
            <v>44761</v>
          </cell>
        </row>
        <row r="330">
          <cell r="H330">
            <v>44762</v>
          </cell>
          <cell r="I330">
            <v>44770</v>
          </cell>
        </row>
        <row r="331">
          <cell r="H331">
            <v>44764</v>
          </cell>
          <cell r="I331">
            <v>44794</v>
          </cell>
        </row>
        <row r="332">
          <cell r="H332">
            <v>44764</v>
          </cell>
          <cell r="I332">
            <v>44790</v>
          </cell>
        </row>
        <row r="333">
          <cell r="H333">
            <v>44764</v>
          </cell>
          <cell r="I333">
            <v>44793</v>
          </cell>
        </row>
        <row r="334">
          <cell r="H334">
            <v>44765</v>
          </cell>
          <cell r="I334">
            <v>44776</v>
          </cell>
        </row>
        <row r="335">
          <cell r="H335">
            <v>44768</v>
          </cell>
          <cell r="I335">
            <v>44778</v>
          </cell>
        </row>
        <row r="336">
          <cell r="H336">
            <v>44770</v>
          </cell>
          <cell r="I336">
            <v>44799</v>
          </cell>
        </row>
        <row r="337">
          <cell r="H337">
            <v>44770</v>
          </cell>
          <cell r="I337">
            <v>44782</v>
          </cell>
        </row>
        <row r="338">
          <cell r="H338">
            <v>44770</v>
          </cell>
          <cell r="I338">
            <v>44793</v>
          </cell>
        </row>
        <row r="339">
          <cell r="H339">
            <v>44770</v>
          </cell>
          <cell r="I339">
            <v>44773</v>
          </cell>
        </row>
        <row r="340">
          <cell r="H340">
            <v>44771</v>
          </cell>
          <cell r="I340">
            <v>44792</v>
          </cell>
        </row>
        <row r="341">
          <cell r="H341">
            <v>44771</v>
          </cell>
          <cell r="I341">
            <v>44793</v>
          </cell>
        </row>
        <row r="342">
          <cell r="H342">
            <v>44771</v>
          </cell>
          <cell r="I342">
            <v>44781</v>
          </cell>
        </row>
        <row r="343">
          <cell r="H343">
            <v>44771</v>
          </cell>
          <cell r="I343">
            <v>44799</v>
          </cell>
        </row>
        <row r="344">
          <cell r="H344">
            <v>44772</v>
          </cell>
          <cell r="I344">
            <v>44795</v>
          </cell>
        </row>
        <row r="345">
          <cell r="H345">
            <v>44772</v>
          </cell>
          <cell r="I345">
            <v>44790</v>
          </cell>
        </row>
        <row r="346">
          <cell r="H346">
            <v>44772</v>
          </cell>
          <cell r="I346">
            <v>44801</v>
          </cell>
        </row>
        <row r="347">
          <cell r="H347">
            <v>44776</v>
          </cell>
          <cell r="I347">
            <v>44793</v>
          </cell>
        </row>
        <row r="348">
          <cell r="H348">
            <v>44778</v>
          </cell>
          <cell r="I348">
            <v>44793</v>
          </cell>
        </row>
        <row r="349">
          <cell r="H349">
            <v>44780</v>
          </cell>
          <cell r="I349">
            <v>44802</v>
          </cell>
        </row>
        <row r="350">
          <cell r="H350">
            <v>44780</v>
          </cell>
          <cell r="I350">
            <v>44785</v>
          </cell>
        </row>
        <row r="351">
          <cell r="H351">
            <v>44782</v>
          </cell>
          <cell r="I351">
            <v>44789</v>
          </cell>
        </row>
        <row r="352">
          <cell r="H352">
            <v>44784</v>
          </cell>
          <cell r="I352">
            <v>44806</v>
          </cell>
        </row>
        <row r="353">
          <cell r="H353">
            <v>44785</v>
          </cell>
          <cell r="I353">
            <v>44807</v>
          </cell>
        </row>
        <row r="354">
          <cell r="H354">
            <v>44785</v>
          </cell>
          <cell r="I354">
            <v>44799</v>
          </cell>
        </row>
        <row r="355">
          <cell r="H355">
            <v>44785</v>
          </cell>
          <cell r="I355">
            <v>44786</v>
          </cell>
        </row>
        <row r="356">
          <cell r="H356">
            <v>44787</v>
          </cell>
          <cell r="I356">
            <v>44798</v>
          </cell>
        </row>
        <row r="357">
          <cell r="H357">
            <v>44787</v>
          </cell>
          <cell r="I357">
            <v>44806</v>
          </cell>
        </row>
        <row r="358">
          <cell r="H358">
            <v>44789</v>
          </cell>
          <cell r="I358">
            <v>44819</v>
          </cell>
        </row>
        <row r="359">
          <cell r="H359">
            <v>44789</v>
          </cell>
          <cell r="I359">
            <v>44806</v>
          </cell>
        </row>
        <row r="360">
          <cell r="H360">
            <v>44790</v>
          </cell>
          <cell r="I360">
            <v>44807</v>
          </cell>
        </row>
        <row r="361">
          <cell r="H361">
            <v>44791</v>
          </cell>
          <cell r="I361">
            <v>44821</v>
          </cell>
        </row>
        <row r="362">
          <cell r="H362">
            <v>44792</v>
          </cell>
          <cell r="I362">
            <v>44812</v>
          </cell>
        </row>
        <row r="363">
          <cell r="H363">
            <v>44795</v>
          </cell>
          <cell r="I363">
            <v>44824</v>
          </cell>
        </row>
        <row r="364">
          <cell r="H364">
            <v>44795</v>
          </cell>
          <cell r="I364">
            <v>44820</v>
          </cell>
        </row>
        <row r="365">
          <cell r="H365">
            <v>44796</v>
          </cell>
          <cell r="I365">
            <v>44813</v>
          </cell>
        </row>
        <row r="366">
          <cell r="H366">
            <v>44796</v>
          </cell>
          <cell r="I366">
            <v>44815</v>
          </cell>
        </row>
        <row r="367">
          <cell r="H367">
            <v>44797</v>
          </cell>
          <cell r="I367">
            <v>44805</v>
          </cell>
        </row>
        <row r="368">
          <cell r="H368">
            <v>44797</v>
          </cell>
          <cell r="I368">
            <v>44814</v>
          </cell>
        </row>
        <row r="369">
          <cell r="H369">
            <v>44797</v>
          </cell>
          <cell r="I369">
            <v>44806</v>
          </cell>
        </row>
        <row r="370">
          <cell r="H370">
            <v>44798</v>
          </cell>
          <cell r="I370">
            <v>44817</v>
          </cell>
        </row>
        <row r="371">
          <cell r="H371">
            <v>44800</v>
          </cell>
          <cell r="I371">
            <v>44814</v>
          </cell>
        </row>
        <row r="372">
          <cell r="H372">
            <v>44800</v>
          </cell>
          <cell r="I372">
            <v>44814</v>
          </cell>
        </row>
        <row r="373">
          <cell r="H373">
            <v>44800</v>
          </cell>
          <cell r="I373">
            <v>44816</v>
          </cell>
        </row>
        <row r="374">
          <cell r="H374">
            <v>44800</v>
          </cell>
          <cell r="I374">
            <v>44819</v>
          </cell>
        </row>
        <row r="375">
          <cell r="H375">
            <v>44801</v>
          </cell>
          <cell r="I375">
            <v>44817</v>
          </cell>
        </row>
        <row r="376">
          <cell r="H376">
            <v>44802</v>
          </cell>
          <cell r="I376">
            <v>44819</v>
          </cell>
        </row>
        <row r="377">
          <cell r="H377">
            <v>44802</v>
          </cell>
          <cell r="I377">
            <v>44810</v>
          </cell>
        </row>
        <row r="378">
          <cell r="H378">
            <v>44806</v>
          </cell>
          <cell r="I378">
            <v>44826</v>
          </cell>
        </row>
        <row r="379">
          <cell r="H379">
            <v>44806</v>
          </cell>
          <cell r="I379">
            <v>44815</v>
          </cell>
        </row>
        <row r="380">
          <cell r="H380">
            <v>44807</v>
          </cell>
          <cell r="I380">
            <v>44828</v>
          </cell>
        </row>
        <row r="381">
          <cell r="H381">
            <v>44808</v>
          </cell>
          <cell r="I381">
            <v>44836</v>
          </cell>
        </row>
        <row r="382">
          <cell r="H382">
            <v>44809</v>
          </cell>
          <cell r="I382">
            <v>44838</v>
          </cell>
        </row>
        <row r="383">
          <cell r="H383">
            <v>44809</v>
          </cell>
          <cell r="I383">
            <v>44823</v>
          </cell>
        </row>
        <row r="384">
          <cell r="H384">
            <v>44810</v>
          </cell>
          <cell r="I384">
            <v>44813</v>
          </cell>
        </row>
        <row r="385">
          <cell r="H385">
            <v>44810</v>
          </cell>
          <cell r="I385">
            <v>44815</v>
          </cell>
        </row>
        <row r="386">
          <cell r="H386">
            <v>44812</v>
          </cell>
          <cell r="I386">
            <v>44814</v>
          </cell>
        </row>
        <row r="387">
          <cell r="H387">
            <v>44815</v>
          </cell>
          <cell r="I387">
            <v>44845</v>
          </cell>
        </row>
        <row r="388">
          <cell r="H388">
            <v>44816</v>
          </cell>
          <cell r="I388">
            <v>44842</v>
          </cell>
        </row>
        <row r="389">
          <cell r="H389">
            <v>44816</v>
          </cell>
          <cell r="I389">
            <v>44846</v>
          </cell>
        </row>
        <row r="390">
          <cell r="H390">
            <v>44818</v>
          </cell>
          <cell r="I390">
            <v>44841</v>
          </cell>
        </row>
        <row r="391">
          <cell r="H391">
            <v>44818</v>
          </cell>
          <cell r="I391">
            <v>44824</v>
          </cell>
        </row>
        <row r="392">
          <cell r="H392">
            <v>44820</v>
          </cell>
          <cell r="I392">
            <v>44830</v>
          </cell>
        </row>
        <row r="393">
          <cell r="H393">
            <v>44822</v>
          </cell>
          <cell r="I393">
            <v>44828</v>
          </cell>
        </row>
        <row r="394">
          <cell r="H394">
            <v>44822</v>
          </cell>
          <cell r="I394">
            <v>44830</v>
          </cell>
        </row>
        <row r="395">
          <cell r="H395">
            <v>44823</v>
          </cell>
          <cell r="I395">
            <v>44831</v>
          </cell>
        </row>
        <row r="396">
          <cell r="H396">
            <v>44825</v>
          </cell>
          <cell r="I396">
            <v>44855</v>
          </cell>
        </row>
        <row r="397">
          <cell r="H397">
            <v>44826</v>
          </cell>
          <cell r="I397">
            <v>44846</v>
          </cell>
        </row>
        <row r="398">
          <cell r="H398">
            <v>44827</v>
          </cell>
          <cell r="I398">
            <v>44850</v>
          </cell>
        </row>
        <row r="399">
          <cell r="H399">
            <v>44829</v>
          </cell>
          <cell r="I399">
            <v>44832</v>
          </cell>
        </row>
        <row r="400">
          <cell r="H400">
            <v>44829</v>
          </cell>
          <cell r="I400">
            <v>44847</v>
          </cell>
        </row>
        <row r="401">
          <cell r="H401">
            <v>44830</v>
          </cell>
          <cell r="I401">
            <v>44831</v>
          </cell>
        </row>
        <row r="402">
          <cell r="H402">
            <v>44832</v>
          </cell>
          <cell r="I402">
            <v>44857</v>
          </cell>
        </row>
        <row r="403">
          <cell r="H403">
            <v>44836</v>
          </cell>
          <cell r="I403">
            <v>44851</v>
          </cell>
        </row>
        <row r="404">
          <cell r="H404">
            <v>44837</v>
          </cell>
          <cell r="I404">
            <v>44856</v>
          </cell>
        </row>
        <row r="405">
          <cell r="H405">
            <v>44838</v>
          </cell>
          <cell r="I405">
            <v>44867</v>
          </cell>
        </row>
        <row r="406">
          <cell r="H406">
            <v>44839</v>
          </cell>
          <cell r="I406">
            <v>44867</v>
          </cell>
        </row>
        <row r="407">
          <cell r="H407">
            <v>44839</v>
          </cell>
          <cell r="I407">
            <v>44864</v>
          </cell>
        </row>
        <row r="408">
          <cell r="H408">
            <v>44840</v>
          </cell>
          <cell r="I408">
            <v>44845</v>
          </cell>
        </row>
        <row r="409">
          <cell r="H409">
            <v>44840</v>
          </cell>
          <cell r="I409">
            <v>44866</v>
          </cell>
        </row>
        <row r="410">
          <cell r="H410">
            <v>44840</v>
          </cell>
          <cell r="I410">
            <v>44867</v>
          </cell>
        </row>
        <row r="411">
          <cell r="H411">
            <v>44840</v>
          </cell>
          <cell r="I411">
            <v>44867</v>
          </cell>
        </row>
        <row r="412">
          <cell r="H412">
            <v>44842</v>
          </cell>
          <cell r="I412">
            <v>44859</v>
          </cell>
        </row>
        <row r="413">
          <cell r="H413">
            <v>44843</v>
          </cell>
          <cell r="I413">
            <v>44848</v>
          </cell>
        </row>
        <row r="414">
          <cell r="H414">
            <v>44845</v>
          </cell>
          <cell r="I414">
            <v>44867</v>
          </cell>
        </row>
        <row r="415">
          <cell r="H415">
            <v>44845</v>
          </cell>
          <cell r="I415">
            <v>44868</v>
          </cell>
        </row>
        <row r="416">
          <cell r="H416">
            <v>44846</v>
          </cell>
          <cell r="I416">
            <v>44855</v>
          </cell>
        </row>
        <row r="417">
          <cell r="H417">
            <v>44846</v>
          </cell>
          <cell r="I417">
            <v>44855</v>
          </cell>
        </row>
        <row r="418">
          <cell r="H418">
            <v>44846</v>
          </cell>
          <cell r="I418">
            <v>44860</v>
          </cell>
        </row>
        <row r="419">
          <cell r="H419">
            <v>44848</v>
          </cell>
          <cell r="I419">
            <v>44872</v>
          </cell>
        </row>
        <row r="420">
          <cell r="H420">
            <v>44849</v>
          </cell>
          <cell r="I420">
            <v>44879</v>
          </cell>
        </row>
        <row r="421">
          <cell r="H421">
            <v>44851</v>
          </cell>
          <cell r="I421">
            <v>44864</v>
          </cell>
        </row>
        <row r="422">
          <cell r="H422">
            <v>44851</v>
          </cell>
          <cell r="I422">
            <v>44874</v>
          </cell>
        </row>
        <row r="423">
          <cell r="H423">
            <v>44852</v>
          </cell>
          <cell r="I423">
            <v>44872</v>
          </cell>
        </row>
        <row r="424">
          <cell r="H424">
            <v>44853</v>
          </cell>
          <cell r="I424">
            <v>44858</v>
          </cell>
        </row>
        <row r="425">
          <cell r="H425">
            <v>44853</v>
          </cell>
          <cell r="I425">
            <v>44857</v>
          </cell>
        </row>
        <row r="426">
          <cell r="H426">
            <v>44853</v>
          </cell>
          <cell r="I426">
            <v>44876</v>
          </cell>
        </row>
        <row r="427">
          <cell r="H427">
            <v>44855</v>
          </cell>
          <cell r="I427">
            <v>44885</v>
          </cell>
        </row>
        <row r="428">
          <cell r="H428">
            <v>44857</v>
          </cell>
          <cell r="I428">
            <v>44871</v>
          </cell>
        </row>
        <row r="429">
          <cell r="H429">
            <v>44857</v>
          </cell>
          <cell r="I429">
            <v>44868</v>
          </cell>
        </row>
        <row r="430">
          <cell r="H430">
            <v>44858</v>
          </cell>
          <cell r="I430">
            <v>44878</v>
          </cell>
        </row>
        <row r="431">
          <cell r="H431">
            <v>44858</v>
          </cell>
          <cell r="I431">
            <v>44888</v>
          </cell>
        </row>
        <row r="432">
          <cell r="H432">
            <v>44859</v>
          </cell>
          <cell r="I432">
            <v>44883</v>
          </cell>
        </row>
        <row r="433">
          <cell r="H433">
            <v>44863</v>
          </cell>
          <cell r="I433">
            <v>44891</v>
          </cell>
        </row>
        <row r="434">
          <cell r="H434">
            <v>44864</v>
          </cell>
          <cell r="I434">
            <v>44887</v>
          </cell>
        </row>
        <row r="435">
          <cell r="H435">
            <v>44865</v>
          </cell>
          <cell r="I435">
            <v>44886</v>
          </cell>
        </row>
        <row r="436">
          <cell r="H436">
            <v>44868</v>
          </cell>
          <cell r="I436">
            <v>44880</v>
          </cell>
        </row>
        <row r="437">
          <cell r="H437">
            <v>44868</v>
          </cell>
          <cell r="I437">
            <v>44879</v>
          </cell>
        </row>
        <row r="438">
          <cell r="H438">
            <v>44868</v>
          </cell>
          <cell r="I438">
            <v>44875</v>
          </cell>
        </row>
        <row r="439">
          <cell r="H439">
            <v>44869</v>
          </cell>
          <cell r="I439">
            <v>44888</v>
          </cell>
        </row>
        <row r="440">
          <cell r="H440">
            <v>44874</v>
          </cell>
          <cell r="I440">
            <v>44878</v>
          </cell>
        </row>
        <row r="441">
          <cell r="H441">
            <v>44874</v>
          </cell>
          <cell r="I441">
            <v>44885</v>
          </cell>
        </row>
        <row r="442">
          <cell r="H442">
            <v>44876</v>
          </cell>
          <cell r="I442">
            <v>44893</v>
          </cell>
        </row>
        <row r="443">
          <cell r="H443">
            <v>44877</v>
          </cell>
          <cell r="I443">
            <v>44897</v>
          </cell>
        </row>
        <row r="444">
          <cell r="H444">
            <v>44877</v>
          </cell>
          <cell r="I444">
            <v>44894</v>
          </cell>
        </row>
        <row r="445">
          <cell r="H445">
            <v>44878</v>
          </cell>
          <cell r="I445">
            <v>44882</v>
          </cell>
        </row>
        <row r="446">
          <cell r="H446">
            <v>44881</v>
          </cell>
          <cell r="I446">
            <v>44896</v>
          </cell>
        </row>
        <row r="447">
          <cell r="H447">
            <v>44881</v>
          </cell>
          <cell r="I447">
            <v>44910</v>
          </cell>
        </row>
        <row r="448">
          <cell r="H448">
            <v>44881</v>
          </cell>
          <cell r="I448">
            <v>44897</v>
          </cell>
        </row>
        <row r="449">
          <cell r="H449">
            <v>44882</v>
          </cell>
          <cell r="I449">
            <v>44904</v>
          </cell>
        </row>
        <row r="450">
          <cell r="H450">
            <v>44883</v>
          </cell>
          <cell r="I450">
            <v>44898</v>
          </cell>
        </row>
        <row r="451">
          <cell r="H451">
            <v>44886</v>
          </cell>
          <cell r="I451">
            <v>44901</v>
          </cell>
        </row>
        <row r="452">
          <cell r="H452">
            <v>44888</v>
          </cell>
          <cell r="I452">
            <v>44917</v>
          </cell>
        </row>
        <row r="453">
          <cell r="H453">
            <v>44889</v>
          </cell>
          <cell r="I453">
            <v>44895</v>
          </cell>
        </row>
        <row r="454">
          <cell r="H454">
            <v>44890</v>
          </cell>
          <cell r="I454">
            <v>44905</v>
          </cell>
        </row>
        <row r="455">
          <cell r="H455">
            <v>44890</v>
          </cell>
          <cell r="I455">
            <v>44920</v>
          </cell>
        </row>
        <row r="456">
          <cell r="H456">
            <v>44892</v>
          </cell>
          <cell r="I456">
            <v>44905</v>
          </cell>
        </row>
        <row r="457">
          <cell r="H457">
            <v>44894</v>
          </cell>
          <cell r="I457">
            <v>44913</v>
          </cell>
        </row>
        <row r="458">
          <cell r="H458">
            <v>44895</v>
          </cell>
          <cell r="I458">
            <v>44900</v>
          </cell>
        </row>
        <row r="459">
          <cell r="H459">
            <v>44896</v>
          </cell>
          <cell r="I459">
            <v>44910</v>
          </cell>
        </row>
        <row r="460">
          <cell r="H460">
            <v>44897</v>
          </cell>
          <cell r="I460">
            <v>44917</v>
          </cell>
        </row>
        <row r="461">
          <cell r="H461">
            <v>44899</v>
          </cell>
          <cell r="I461">
            <v>44921</v>
          </cell>
        </row>
        <row r="462">
          <cell r="H462">
            <v>44899</v>
          </cell>
          <cell r="I462">
            <v>44906</v>
          </cell>
        </row>
        <row r="463">
          <cell r="H463">
            <v>44900</v>
          </cell>
          <cell r="I463">
            <v>44926</v>
          </cell>
        </row>
        <row r="464">
          <cell r="H464">
            <v>44900</v>
          </cell>
          <cell r="I464">
            <v>44903</v>
          </cell>
        </row>
        <row r="465">
          <cell r="H465">
            <v>44903</v>
          </cell>
          <cell r="I465">
            <v>44927</v>
          </cell>
        </row>
        <row r="466">
          <cell r="H466">
            <v>44905</v>
          </cell>
          <cell r="I466">
            <v>44907</v>
          </cell>
        </row>
        <row r="467">
          <cell r="H467">
            <v>44906</v>
          </cell>
          <cell r="I467">
            <v>44910</v>
          </cell>
        </row>
        <row r="468">
          <cell r="H468">
            <v>44906</v>
          </cell>
          <cell r="I468">
            <v>44922</v>
          </cell>
        </row>
        <row r="469">
          <cell r="H469">
            <v>44907</v>
          </cell>
          <cell r="I469">
            <v>44934</v>
          </cell>
        </row>
        <row r="470">
          <cell r="H470">
            <v>44908</v>
          </cell>
          <cell r="I470">
            <v>44916</v>
          </cell>
        </row>
        <row r="471">
          <cell r="H471">
            <v>44909</v>
          </cell>
          <cell r="I471">
            <v>44910</v>
          </cell>
        </row>
        <row r="472">
          <cell r="H472">
            <v>44910</v>
          </cell>
          <cell r="I472">
            <v>44939</v>
          </cell>
        </row>
        <row r="473">
          <cell r="H473">
            <v>44910</v>
          </cell>
          <cell r="I473">
            <v>44938</v>
          </cell>
        </row>
        <row r="474">
          <cell r="H474">
            <v>44910</v>
          </cell>
          <cell r="I474">
            <v>44916</v>
          </cell>
        </row>
        <row r="475">
          <cell r="H475">
            <v>44914</v>
          </cell>
          <cell r="I475">
            <v>44920</v>
          </cell>
        </row>
        <row r="476">
          <cell r="H476">
            <v>44914</v>
          </cell>
          <cell r="I476">
            <v>44919</v>
          </cell>
        </row>
        <row r="477">
          <cell r="H477">
            <v>44914</v>
          </cell>
          <cell r="I477">
            <v>44935</v>
          </cell>
        </row>
        <row r="478">
          <cell r="H478">
            <v>44916</v>
          </cell>
          <cell r="I478">
            <v>44922</v>
          </cell>
        </row>
        <row r="479">
          <cell r="H479">
            <v>44918</v>
          </cell>
          <cell r="I479">
            <v>44926</v>
          </cell>
        </row>
        <row r="480">
          <cell r="H480">
            <v>44924</v>
          </cell>
          <cell r="I480">
            <v>44928</v>
          </cell>
        </row>
        <row r="481">
          <cell r="H481">
            <v>44925</v>
          </cell>
          <cell r="I481">
            <v>44930</v>
          </cell>
        </row>
        <row r="482">
          <cell r="H482">
            <v>44925</v>
          </cell>
          <cell r="I482">
            <v>44947</v>
          </cell>
        </row>
        <row r="483">
          <cell r="H483">
            <v>44927</v>
          </cell>
          <cell r="I483">
            <v>44932</v>
          </cell>
        </row>
        <row r="484">
          <cell r="H484">
            <v>44928</v>
          </cell>
          <cell r="I484">
            <v>44944</v>
          </cell>
        </row>
        <row r="485">
          <cell r="H485">
            <v>44929</v>
          </cell>
          <cell r="I485">
            <v>44956</v>
          </cell>
        </row>
        <row r="486">
          <cell r="H486">
            <v>44929</v>
          </cell>
          <cell r="I486">
            <v>44951</v>
          </cell>
        </row>
        <row r="487">
          <cell r="H487">
            <v>44929</v>
          </cell>
          <cell r="I487">
            <v>44933</v>
          </cell>
        </row>
        <row r="488">
          <cell r="H488">
            <v>44930</v>
          </cell>
          <cell r="I488">
            <v>44947</v>
          </cell>
        </row>
        <row r="489">
          <cell r="H489">
            <v>44931</v>
          </cell>
          <cell r="I489">
            <v>44939</v>
          </cell>
        </row>
        <row r="490">
          <cell r="H490">
            <v>44931</v>
          </cell>
          <cell r="I490">
            <v>44957</v>
          </cell>
        </row>
        <row r="491">
          <cell r="H491">
            <v>44932</v>
          </cell>
          <cell r="I491">
            <v>44934</v>
          </cell>
        </row>
        <row r="492">
          <cell r="H492">
            <v>44933</v>
          </cell>
          <cell r="I492">
            <v>44943</v>
          </cell>
        </row>
        <row r="493">
          <cell r="H493">
            <v>44933</v>
          </cell>
          <cell r="I493">
            <v>44962</v>
          </cell>
        </row>
        <row r="494">
          <cell r="H494">
            <v>44936</v>
          </cell>
          <cell r="I494">
            <v>44951</v>
          </cell>
        </row>
        <row r="495">
          <cell r="H495">
            <v>44936</v>
          </cell>
          <cell r="I495">
            <v>44954</v>
          </cell>
        </row>
        <row r="496">
          <cell r="H496">
            <v>44936</v>
          </cell>
          <cell r="I496">
            <v>44949</v>
          </cell>
        </row>
        <row r="497">
          <cell r="H497">
            <v>44936</v>
          </cell>
          <cell r="I497">
            <v>44947</v>
          </cell>
        </row>
        <row r="498">
          <cell r="H498">
            <v>44937</v>
          </cell>
          <cell r="I498">
            <v>44942</v>
          </cell>
        </row>
        <row r="499">
          <cell r="H499">
            <v>44939</v>
          </cell>
          <cell r="I499">
            <v>44960</v>
          </cell>
        </row>
        <row r="500">
          <cell r="H500">
            <v>44939</v>
          </cell>
          <cell r="I500">
            <v>44961</v>
          </cell>
        </row>
        <row r="501">
          <cell r="H501">
            <v>44940</v>
          </cell>
          <cell r="I501">
            <v>44946</v>
          </cell>
        </row>
        <row r="502">
          <cell r="H502">
            <v>44941</v>
          </cell>
          <cell r="I502">
            <v>44948</v>
          </cell>
        </row>
        <row r="503">
          <cell r="H503">
            <v>44941</v>
          </cell>
          <cell r="I503">
            <v>44956</v>
          </cell>
        </row>
        <row r="504">
          <cell r="H504">
            <v>44942</v>
          </cell>
          <cell r="I504">
            <v>44944</v>
          </cell>
        </row>
        <row r="505">
          <cell r="H505">
            <v>44942</v>
          </cell>
          <cell r="I505">
            <v>44948</v>
          </cell>
        </row>
        <row r="506">
          <cell r="H506">
            <v>44946</v>
          </cell>
          <cell r="I506">
            <v>44967</v>
          </cell>
        </row>
        <row r="507">
          <cell r="H507">
            <v>44946</v>
          </cell>
          <cell r="I507">
            <v>44976</v>
          </cell>
        </row>
        <row r="508">
          <cell r="H508">
            <v>44946</v>
          </cell>
          <cell r="I508">
            <v>44957</v>
          </cell>
        </row>
        <row r="509">
          <cell r="H509">
            <v>44947</v>
          </cell>
          <cell r="I509">
            <v>44969</v>
          </cell>
        </row>
        <row r="510">
          <cell r="H510">
            <v>44948</v>
          </cell>
          <cell r="I510">
            <v>44965</v>
          </cell>
        </row>
        <row r="511">
          <cell r="H511">
            <v>44949</v>
          </cell>
          <cell r="I511">
            <v>44962</v>
          </cell>
        </row>
        <row r="512">
          <cell r="H512">
            <v>44950</v>
          </cell>
          <cell r="I512">
            <v>44973</v>
          </cell>
        </row>
        <row r="513">
          <cell r="H513">
            <v>44952</v>
          </cell>
          <cell r="I513">
            <v>44975</v>
          </cell>
        </row>
        <row r="514">
          <cell r="H514">
            <v>44954</v>
          </cell>
          <cell r="I514">
            <v>44959</v>
          </cell>
        </row>
        <row r="515">
          <cell r="H515">
            <v>44957</v>
          </cell>
          <cell r="I515">
            <v>44960</v>
          </cell>
        </row>
        <row r="516">
          <cell r="H516">
            <v>44957</v>
          </cell>
          <cell r="I516">
            <v>44977</v>
          </cell>
        </row>
        <row r="517">
          <cell r="H517">
            <v>44958</v>
          </cell>
          <cell r="I517">
            <v>44987</v>
          </cell>
        </row>
        <row r="518">
          <cell r="H518">
            <v>44958</v>
          </cell>
          <cell r="I518">
            <v>44985</v>
          </cell>
        </row>
        <row r="519">
          <cell r="H519">
            <v>44960</v>
          </cell>
          <cell r="I519">
            <v>44980</v>
          </cell>
        </row>
        <row r="520">
          <cell r="H520">
            <v>44962</v>
          </cell>
          <cell r="I520">
            <v>44965</v>
          </cell>
        </row>
        <row r="521">
          <cell r="H521">
            <v>44963</v>
          </cell>
          <cell r="I521">
            <v>44984</v>
          </cell>
        </row>
        <row r="522">
          <cell r="H522">
            <v>44964</v>
          </cell>
          <cell r="I522">
            <v>44981</v>
          </cell>
        </row>
        <row r="523">
          <cell r="H523">
            <v>44964</v>
          </cell>
          <cell r="I523">
            <v>44991</v>
          </cell>
        </row>
        <row r="524">
          <cell r="H524">
            <v>44965</v>
          </cell>
          <cell r="I524">
            <v>44994</v>
          </cell>
        </row>
        <row r="525">
          <cell r="H525">
            <v>44965</v>
          </cell>
          <cell r="I525">
            <v>44973</v>
          </cell>
        </row>
        <row r="526">
          <cell r="H526">
            <v>44966</v>
          </cell>
          <cell r="I526">
            <v>44989</v>
          </cell>
        </row>
        <row r="527">
          <cell r="H527">
            <v>44966</v>
          </cell>
          <cell r="I527">
            <v>44975</v>
          </cell>
        </row>
        <row r="528">
          <cell r="H528">
            <v>44967</v>
          </cell>
          <cell r="I528">
            <v>44971</v>
          </cell>
        </row>
        <row r="529">
          <cell r="H529">
            <v>44967</v>
          </cell>
          <cell r="I529">
            <v>44992</v>
          </cell>
        </row>
        <row r="530">
          <cell r="H530">
            <v>44967</v>
          </cell>
          <cell r="I530">
            <v>44997</v>
          </cell>
        </row>
        <row r="531">
          <cell r="H531">
            <v>44968</v>
          </cell>
          <cell r="I531">
            <v>44970</v>
          </cell>
        </row>
        <row r="532">
          <cell r="H532">
            <v>44969</v>
          </cell>
          <cell r="I532">
            <v>44981</v>
          </cell>
        </row>
        <row r="533">
          <cell r="H533">
            <v>44969</v>
          </cell>
          <cell r="I533">
            <v>44977</v>
          </cell>
        </row>
        <row r="534">
          <cell r="H534">
            <v>44970</v>
          </cell>
          <cell r="I534">
            <v>44995</v>
          </cell>
        </row>
        <row r="535">
          <cell r="H535">
            <v>44970</v>
          </cell>
          <cell r="I535">
            <v>44988</v>
          </cell>
        </row>
        <row r="536">
          <cell r="H536">
            <v>44970</v>
          </cell>
          <cell r="I536">
            <v>44979</v>
          </cell>
        </row>
        <row r="537">
          <cell r="H537">
            <v>44973</v>
          </cell>
          <cell r="I537">
            <v>44978</v>
          </cell>
        </row>
        <row r="538">
          <cell r="H538">
            <v>44974</v>
          </cell>
          <cell r="I538">
            <v>45002</v>
          </cell>
        </row>
        <row r="539">
          <cell r="H539">
            <v>44974</v>
          </cell>
          <cell r="I539">
            <v>44978</v>
          </cell>
        </row>
        <row r="540">
          <cell r="H540">
            <v>44976</v>
          </cell>
          <cell r="I540">
            <v>45005</v>
          </cell>
        </row>
        <row r="541">
          <cell r="H541">
            <v>44976</v>
          </cell>
          <cell r="I541">
            <v>45002</v>
          </cell>
        </row>
        <row r="542">
          <cell r="H542">
            <v>44977</v>
          </cell>
          <cell r="I542">
            <v>44993</v>
          </cell>
        </row>
        <row r="543">
          <cell r="H543">
            <v>44978</v>
          </cell>
          <cell r="I543">
            <v>45000</v>
          </cell>
        </row>
        <row r="544">
          <cell r="H544">
            <v>44979</v>
          </cell>
          <cell r="I544">
            <v>44980</v>
          </cell>
        </row>
        <row r="545">
          <cell r="H545">
            <v>44980</v>
          </cell>
          <cell r="I545">
            <v>45009</v>
          </cell>
        </row>
        <row r="546">
          <cell r="H546">
            <v>44982</v>
          </cell>
          <cell r="I546">
            <v>44992</v>
          </cell>
        </row>
        <row r="547">
          <cell r="H547">
            <v>44983</v>
          </cell>
          <cell r="I547">
            <v>44993</v>
          </cell>
        </row>
        <row r="548">
          <cell r="H548">
            <v>44985</v>
          </cell>
          <cell r="I548">
            <v>45002</v>
          </cell>
        </row>
        <row r="549">
          <cell r="H549">
            <v>44991</v>
          </cell>
          <cell r="I549">
            <v>45019</v>
          </cell>
        </row>
        <row r="550">
          <cell r="H550">
            <v>44992</v>
          </cell>
          <cell r="I550">
            <v>45012</v>
          </cell>
        </row>
        <row r="551">
          <cell r="H551">
            <v>44994</v>
          </cell>
          <cell r="I551">
            <v>45013</v>
          </cell>
        </row>
        <row r="552">
          <cell r="H552">
            <v>44994</v>
          </cell>
          <cell r="I552">
            <v>45010</v>
          </cell>
        </row>
        <row r="553">
          <cell r="H553">
            <v>44996</v>
          </cell>
          <cell r="I553">
            <v>45016</v>
          </cell>
        </row>
        <row r="554">
          <cell r="H554">
            <v>44997</v>
          </cell>
          <cell r="I554">
            <v>44999</v>
          </cell>
        </row>
        <row r="555">
          <cell r="H555">
            <v>44998</v>
          </cell>
          <cell r="I555">
            <v>45026</v>
          </cell>
        </row>
        <row r="556">
          <cell r="H556">
            <v>44998</v>
          </cell>
          <cell r="I556">
            <v>45024</v>
          </cell>
        </row>
        <row r="557">
          <cell r="H557">
            <v>44999</v>
          </cell>
          <cell r="I557">
            <v>45023</v>
          </cell>
        </row>
        <row r="558">
          <cell r="H558">
            <v>44999</v>
          </cell>
          <cell r="I558">
            <v>45020</v>
          </cell>
        </row>
        <row r="559">
          <cell r="H559">
            <v>44999</v>
          </cell>
          <cell r="I559">
            <v>45020</v>
          </cell>
        </row>
        <row r="560">
          <cell r="H560">
            <v>45000</v>
          </cell>
          <cell r="I560">
            <v>45019</v>
          </cell>
        </row>
        <row r="561">
          <cell r="H561">
            <v>45000</v>
          </cell>
          <cell r="I561">
            <v>45025</v>
          </cell>
        </row>
        <row r="562">
          <cell r="H562">
            <v>45002</v>
          </cell>
          <cell r="I562">
            <v>45024</v>
          </cell>
        </row>
        <row r="563">
          <cell r="H563">
            <v>45005</v>
          </cell>
          <cell r="I563">
            <v>45033</v>
          </cell>
        </row>
        <row r="564">
          <cell r="H564">
            <v>45007</v>
          </cell>
          <cell r="I564">
            <v>45023</v>
          </cell>
        </row>
        <row r="565">
          <cell r="H565">
            <v>45008</v>
          </cell>
          <cell r="I565">
            <v>45027</v>
          </cell>
        </row>
        <row r="566">
          <cell r="H566">
            <v>45010</v>
          </cell>
          <cell r="I566">
            <v>45020</v>
          </cell>
        </row>
        <row r="567">
          <cell r="H567">
            <v>45010</v>
          </cell>
          <cell r="I567">
            <v>45030</v>
          </cell>
        </row>
        <row r="568">
          <cell r="H568">
            <v>45010</v>
          </cell>
          <cell r="I568">
            <v>45023</v>
          </cell>
        </row>
        <row r="569">
          <cell r="H569">
            <v>45010</v>
          </cell>
          <cell r="I569">
            <v>45034</v>
          </cell>
        </row>
        <row r="570">
          <cell r="H570">
            <v>45011</v>
          </cell>
          <cell r="I570">
            <v>45036</v>
          </cell>
        </row>
        <row r="571">
          <cell r="H571">
            <v>45011</v>
          </cell>
          <cell r="I571">
            <v>45027</v>
          </cell>
        </row>
        <row r="572">
          <cell r="H572">
            <v>45015</v>
          </cell>
          <cell r="I572">
            <v>45026</v>
          </cell>
        </row>
        <row r="573">
          <cell r="H573">
            <v>45015</v>
          </cell>
          <cell r="I573">
            <v>45034</v>
          </cell>
        </row>
        <row r="574">
          <cell r="H574">
            <v>45015</v>
          </cell>
          <cell r="I574">
            <v>45024</v>
          </cell>
        </row>
        <row r="575">
          <cell r="H575">
            <v>45015</v>
          </cell>
          <cell r="I575">
            <v>45020</v>
          </cell>
        </row>
        <row r="576">
          <cell r="H576">
            <v>45016</v>
          </cell>
          <cell r="I576">
            <v>45044</v>
          </cell>
        </row>
        <row r="577">
          <cell r="H577">
            <v>45017</v>
          </cell>
          <cell r="I577">
            <v>45043</v>
          </cell>
        </row>
        <row r="578">
          <cell r="H578">
            <v>45018</v>
          </cell>
          <cell r="I578">
            <v>45047</v>
          </cell>
        </row>
        <row r="579">
          <cell r="H579">
            <v>45019</v>
          </cell>
          <cell r="I579">
            <v>45045</v>
          </cell>
        </row>
        <row r="580">
          <cell r="H580">
            <v>45020</v>
          </cell>
          <cell r="I580">
            <v>45032</v>
          </cell>
        </row>
        <row r="581">
          <cell r="H581">
            <v>45022</v>
          </cell>
          <cell r="I581">
            <v>45026</v>
          </cell>
        </row>
        <row r="582">
          <cell r="H582">
            <v>45025</v>
          </cell>
          <cell r="I582">
            <v>45037</v>
          </cell>
        </row>
        <row r="583">
          <cell r="H583">
            <v>45025</v>
          </cell>
          <cell r="I583">
            <v>45052</v>
          </cell>
        </row>
        <row r="584">
          <cell r="H584">
            <v>45025</v>
          </cell>
          <cell r="I584">
            <v>45029</v>
          </cell>
        </row>
        <row r="585">
          <cell r="H585">
            <v>45026</v>
          </cell>
          <cell r="I585">
            <v>45049</v>
          </cell>
        </row>
        <row r="586">
          <cell r="H586">
            <v>45030</v>
          </cell>
          <cell r="I586">
            <v>45048</v>
          </cell>
        </row>
        <row r="587">
          <cell r="H587">
            <v>45031</v>
          </cell>
          <cell r="I587">
            <v>45036</v>
          </cell>
        </row>
        <row r="588">
          <cell r="H588">
            <v>45031</v>
          </cell>
          <cell r="I588">
            <v>45058</v>
          </cell>
        </row>
        <row r="589">
          <cell r="H589">
            <v>45032</v>
          </cell>
          <cell r="I589">
            <v>45061</v>
          </cell>
        </row>
        <row r="590">
          <cell r="H590">
            <v>45034</v>
          </cell>
          <cell r="I590">
            <v>45039</v>
          </cell>
        </row>
        <row r="591">
          <cell r="H591">
            <v>45034</v>
          </cell>
          <cell r="I591">
            <v>45046</v>
          </cell>
        </row>
        <row r="592">
          <cell r="H592">
            <v>45037</v>
          </cell>
          <cell r="I592">
            <v>45046</v>
          </cell>
        </row>
        <row r="593">
          <cell r="H593">
            <v>45038</v>
          </cell>
          <cell r="I593">
            <v>45066</v>
          </cell>
        </row>
        <row r="594">
          <cell r="H594">
            <v>45039</v>
          </cell>
          <cell r="I594">
            <v>45056</v>
          </cell>
        </row>
        <row r="595">
          <cell r="H595">
            <v>45039</v>
          </cell>
          <cell r="I595">
            <v>45055</v>
          </cell>
        </row>
        <row r="596">
          <cell r="H596">
            <v>45042</v>
          </cell>
          <cell r="I596">
            <v>45044</v>
          </cell>
        </row>
        <row r="597">
          <cell r="H597">
            <v>45043</v>
          </cell>
          <cell r="I597">
            <v>45056</v>
          </cell>
        </row>
        <row r="598">
          <cell r="H598">
            <v>45043</v>
          </cell>
          <cell r="I598">
            <v>45069</v>
          </cell>
        </row>
        <row r="599">
          <cell r="H599">
            <v>45043</v>
          </cell>
          <cell r="I599">
            <v>45058</v>
          </cell>
        </row>
        <row r="600">
          <cell r="H600">
            <v>45043</v>
          </cell>
          <cell r="I600">
            <v>45060</v>
          </cell>
        </row>
        <row r="601">
          <cell r="H601">
            <v>45044</v>
          </cell>
          <cell r="I601">
            <v>45058</v>
          </cell>
        </row>
        <row r="602">
          <cell r="H602">
            <v>45046</v>
          </cell>
          <cell r="I602">
            <v>45061</v>
          </cell>
        </row>
        <row r="603">
          <cell r="H603">
            <v>45047</v>
          </cell>
          <cell r="I603">
            <v>45069</v>
          </cell>
        </row>
        <row r="604">
          <cell r="H604">
            <v>45048</v>
          </cell>
          <cell r="I604">
            <v>45059</v>
          </cell>
        </row>
        <row r="605">
          <cell r="H605">
            <v>45048</v>
          </cell>
          <cell r="I605">
            <v>45062</v>
          </cell>
        </row>
        <row r="606">
          <cell r="H606">
            <v>45049</v>
          </cell>
          <cell r="I606">
            <v>45075</v>
          </cell>
        </row>
        <row r="607">
          <cell r="H607">
            <v>45049</v>
          </cell>
          <cell r="I607">
            <v>45055</v>
          </cell>
        </row>
        <row r="608">
          <cell r="H608">
            <v>45049</v>
          </cell>
          <cell r="I608">
            <v>45052</v>
          </cell>
        </row>
        <row r="609">
          <cell r="H609">
            <v>45049</v>
          </cell>
          <cell r="I609">
            <v>45064</v>
          </cell>
        </row>
        <row r="610">
          <cell r="H610">
            <v>45049</v>
          </cell>
          <cell r="I610">
            <v>45075</v>
          </cell>
        </row>
        <row r="611">
          <cell r="H611">
            <v>45049</v>
          </cell>
          <cell r="I611">
            <v>45055</v>
          </cell>
        </row>
        <row r="612">
          <cell r="H612">
            <v>45050</v>
          </cell>
          <cell r="I612">
            <v>45058</v>
          </cell>
        </row>
        <row r="613">
          <cell r="H613">
            <v>45053</v>
          </cell>
          <cell r="I613">
            <v>45054</v>
          </cell>
        </row>
        <row r="614">
          <cell r="H614">
            <v>45056</v>
          </cell>
          <cell r="I614">
            <v>45079</v>
          </cell>
        </row>
        <row r="615">
          <cell r="H615">
            <v>45057</v>
          </cell>
          <cell r="I615">
            <v>45058</v>
          </cell>
        </row>
        <row r="616">
          <cell r="H616">
            <v>45057</v>
          </cell>
          <cell r="I616">
            <v>45082</v>
          </cell>
        </row>
        <row r="617">
          <cell r="H617">
            <v>45058</v>
          </cell>
          <cell r="I617">
            <v>45080</v>
          </cell>
        </row>
        <row r="618">
          <cell r="H618">
            <v>45058</v>
          </cell>
          <cell r="I618">
            <v>45061</v>
          </cell>
        </row>
        <row r="619">
          <cell r="H619">
            <v>45059</v>
          </cell>
          <cell r="I619">
            <v>45064</v>
          </cell>
        </row>
        <row r="620">
          <cell r="H620">
            <v>45061</v>
          </cell>
          <cell r="I620">
            <v>45081</v>
          </cell>
        </row>
        <row r="621">
          <cell r="H621">
            <v>45061</v>
          </cell>
          <cell r="I621">
            <v>45086</v>
          </cell>
        </row>
        <row r="622">
          <cell r="H622">
            <v>45062</v>
          </cell>
          <cell r="I622">
            <v>45087</v>
          </cell>
        </row>
        <row r="623">
          <cell r="H623">
            <v>45063</v>
          </cell>
          <cell r="I623">
            <v>45092</v>
          </cell>
        </row>
        <row r="624">
          <cell r="H624">
            <v>45063</v>
          </cell>
          <cell r="I624">
            <v>45085</v>
          </cell>
        </row>
        <row r="625">
          <cell r="H625">
            <v>45067</v>
          </cell>
          <cell r="I625">
            <v>45092</v>
          </cell>
        </row>
        <row r="626">
          <cell r="H626">
            <v>45069</v>
          </cell>
          <cell r="I626">
            <v>45087</v>
          </cell>
        </row>
        <row r="627">
          <cell r="H627">
            <v>45070</v>
          </cell>
          <cell r="I627">
            <v>45092</v>
          </cell>
        </row>
        <row r="628">
          <cell r="H628">
            <v>45072</v>
          </cell>
          <cell r="I628">
            <v>45080</v>
          </cell>
        </row>
        <row r="629">
          <cell r="H629">
            <v>45073</v>
          </cell>
          <cell r="I629">
            <v>45098</v>
          </cell>
        </row>
        <row r="630">
          <cell r="H630">
            <v>45078</v>
          </cell>
          <cell r="I630">
            <v>45101</v>
          </cell>
        </row>
        <row r="631">
          <cell r="H631">
            <v>45079</v>
          </cell>
          <cell r="I631">
            <v>45086</v>
          </cell>
        </row>
        <row r="632">
          <cell r="H632">
            <v>45079</v>
          </cell>
          <cell r="I632">
            <v>45108</v>
          </cell>
        </row>
        <row r="633">
          <cell r="H633">
            <v>45079</v>
          </cell>
          <cell r="I633">
            <v>45100</v>
          </cell>
        </row>
        <row r="634">
          <cell r="H634">
            <v>45084</v>
          </cell>
          <cell r="I634">
            <v>45103</v>
          </cell>
        </row>
        <row r="635">
          <cell r="H635">
            <v>45085</v>
          </cell>
          <cell r="I635">
            <v>45110</v>
          </cell>
        </row>
        <row r="636">
          <cell r="H636">
            <v>45087</v>
          </cell>
          <cell r="I636">
            <v>45110</v>
          </cell>
        </row>
        <row r="637">
          <cell r="H637">
            <v>45088</v>
          </cell>
          <cell r="I637">
            <v>45110</v>
          </cell>
        </row>
        <row r="638">
          <cell r="H638">
            <v>45089</v>
          </cell>
          <cell r="I638">
            <v>45107</v>
          </cell>
        </row>
        <row r="639">
          <cell r="H639">
            <v>45089</v>
          </cell>
          <cell r="I639">
            <v>45092</v>
          </cell>
        </row>
        <row r="640">
          <cell r="H640">
            <v>45089</v>
          </cell>
          <cell r="I640">
            <v>45103</v>
          </cell>
        </row>
        <row r="641">
          <cell r="H641">
            <v>45090</v>
          </cell>
          <cell r="I641">
            <v>45091</v>
          </cell>
        </row>
        <row r="642">
          <cell r="H642">
            <v>45092</v>
          </cell>
          <cell r="I642">
            <v>45099</v>
          </cell>
        </row>
        <row r="643">
          <cell r="H643">
            <v>45092</v>
          </cell>
          <cell r="I643">
            <v>45115</v>
          </cell>
        </row>
        <row r="644">
          <cell r="H644">
            <v>45092</v>
          </cell>
          <cell r="I644">
            <v>45107</v>
          </cell>
        </row>
        <row r="645">
          <cell r="H645">
            <v>45093</v>
          </cell>
          <cell r="I645">
            <v>45120</v>
          </cell>
        </row>
        <row r="646">
          <cell r="H646">
            <v>45094</v>
          </cell>
          <cell r="I646">
            <v>45107</v>
          </cell>
        </row>
        <row r="647">
          <cell r="H647">
            <v>45095</v>
          </cell>
          <cell r="I647">
            <v>45101</v>
          </cell>
        </row>
        <row r="648">
          <cell r="H648">
            <v>45096</v>
          </cell>
          <cell r="I648">
            <v>45126</v>
          </cell>
        </row>
        <row r="649">
          <cell r="H649">
            <v>45096</v>
          </cell>
          <cell r="I649">
            <v>45114</v>
          </cell>
        </row>
        <row r="650">
          <cell r="H650">
            <v>45097</v>
          </cell>
          <cell r="I650">
            <v>45106</v>
          </cell>
        </row>
        <row r="651">
          <cell r="H651">
            <v>45098</v>
          </cell>
          <cell r="I651">
            <v>45121</v>
          </cell>
        </row>
        <row r="652">
          <cell r="H652">
            <v>45099</v>
          </cell>
          <cell r="I652">
            <v>45106</v>
          </cell>
        </row>
        <row r="653">
          <cell r="H653">
            <v>45101</v>
          </cell>
          <cell r="I653">
            <v>45105</v>
          </cell>
        </row>
        <row r="654">
          <cell r="H654">
            <v>45101</v>
          </cell>
          <cell r="I654">
            <v>45127</v>
          </cell>
        </row>
        <row r="655">
          <cell r="H655">
            <v>45101</v>
          </cell>
          <cell r="I655">
            <v>45123</v>
          </cell>
        </row>
        <row r="656">
          <cell r="H656">
            <v>45102</v>
          </cell>
          <cell r="I656">
            <v>45116</v>
          </cell>
        </row>
        <row r="657">
          <cell r="H657">
            <v>45102</v>
          </cell>
          <cell r="I657">
            <v>45107</v>
          </cell>
        </row>
        <row r="658">
          <cell r="H658">
            <v>45103</v>
          </cell>
          <cell r="I658">
            <v>45129</v>
          </cell>
        </row>
        <row r="659">
          <cell r="H659">
            <v>45103</v>
          </cell>
          <cell r="I659">
            <v>45130</v>
          </cell>
        </row>
        <row r="660">
          <cell r="H660">
            <v>45104</v>
          </cell>
          <cell r="I660">
            <v>45123</v>
          </cell>
        </row>
        <row r="661">
          <cell r="H661">
            <v>45104</v>
          </cell>
          <cell r="I661">
            <v>45125</v>
          </cell>
        </row>
        <row r="662">
          <cell r="H662">
            <v>45104</v>
          </cell>
          <cell r="I662">
            <v>45116</v>
          </cell>
        </row>
        <row r="663">
          <cell r="H663">
            <v>45105</v>
          </cell>
          <cell r="I663">
            <v>45119</v>
          </cell>
        </row>
        <row r="664">
          <cell r="H664">
            <v>45106</v>
          </cell>
          <cell r="I664">
            <v>45134</v>
          </cell>
        </row>
        <row r="665">
          <cell r="H665">
            <v>45108</v>
          </cell>
          <cell r="I665">
            <v>45133</v>
          </cell>
        </row>
        <row r="666">
          <cell r="H666">
            <v>45109</v>
          </cell>
          <cell r="I666">
            <v>45116</v>
          </cell>
        </row>
        <row r="667">
          <cell r="H667">
            <v>45110</v>
          </cell>
          <cell r="I667">
            <v>45128</v>
          </cell>
        </row>
        <row r="668">
          <cell r="H668">
            <v>45111</v>
          </cell>
          <cell r="I668">
            <v>45114</v>
          </cell>
        </row>
        <row r="669">
          <cell r="H669">
            <v>45117</v>
          </cell>
          <cell r="I669">
            <v>45138</v>
          </cell>
        </row>
        <row r="670">
          <cell r="H670">
            <v>45119</v>
          </cell>
          <cell r="I670">
            <v>45127</v>
          </cell>
        </row>
        <row r="671">
          <cell r="H671">
            <v>45120</v>
          </cell>
          <cell r="I671">
            <v>45132</v>
          </cell>
        </row>
        <row r="672">
          <cell r="H672">
            <v>45120</v>
          </cell>
          <cell r="I672">
            <v>45131</v>
          </cell>
        </row>
        <row r="673">
          <cell r="H673">
            <v>45121</v>
          </cell>
          <cell r="I673">
            <v>45151</v>
          </cell>
        </row>
        <row r="674">
          <cell r="H674">
            <v>45122</v>
          </cell>
          <cell r="I674">
            <v>45127</v>
          </cell>
        </row>
        <row r="675">
          <cell r="H675">
            <v>45122</v>
          </cell>
          <cell r="I675">
            <v>45129</v>
          </cell>
        </row>
        <row r="676">
          <cell r="H676">
            <v>45123</v>
          </cell>
          <cell r="I676">
            <v>45142</v>
          </cell>
        </row>
        <row r="677">
          <cell r="H677">
            <v>45123</v>
          </cell>
          <cell r="I677">
            <v>45144</v>
          </cell>
        </row>
        <row r="678">
          <cell r="H678">
            <v>45124</v>
          </cell>
          <cell r="I678">
            <v>45130</v>
          </cell>
        </row>
        <row r="679">
          <cell r="H679">
            <v>45125</v>
          </cell>
          <cell r="I679">
            <v>45135</v>
          </cell>
        </row>
        <row r="680">
          <cell r="H680">
            <v>45126</v>
          </cell>
          <cell r="I680">
            <v>45134</v>
          </cell>
        </row>
        <row r="681">
          <cell r="H681">
            <v>45128</v>
          </cell>
          <cell r="I681">
            <v>45129</v>
          </cell>
        </row>
        <row r="682">
          <cell r="H682">
            <v>45128</v>
          </cell>
          <cell r="I682">
            <v>45135</v>
          </cell>
        </row>
        <row r="683">
          <cell r="H683">
            <v>45132</v>
          </cell>
          <cell r="I683">
            <v>45159</v>
          </cell>
        </row>
        <row r="684">
          <cell r="H684">
            <v>45134</v>
          </cell>
          <cell r="I684">
            <v>45156</v>
          </cell>
        </row>
        <row r="685">
          <cell r="H685">
            <v>45134</v>
          </cell>
          <cell r="I685">
            <v>45164</v>
          </cell>
        </row>
        <row r="686">
          <cell r="H686">
            <v>45135</v>
          </cell>
          <cell r="I686">
            <v>45136</v>
          </cell>
        </row>
        <row r="687">
          <cell r="H687">
            <v>45136</v>
          </cell>
          <cell r="I687">
            <v>45143</v>
          </cell>
        </row>
        <row r="688">
          <cell r="H688">
            <v>45138</v>
          </cell>
          <cell r="I688">
            <v>45160</v>
          </cell>
        </row>
        <row r="689">
          <cell r="H689">
            <v>45138</v>
          </cell>
          <cell r="I689">
            <v>45147</v>
          </cell>
        </row>
        <row r="690">
          <cell r="H690">
            <v>45139</v>
          </cell>
          <cell r="I690">
            <v>45149</v>
          </cell>
        </row>
        <row r="691">
          <cell r="H691">
            <v>45141</v>
          </cell>
          <cell r="I691">
            <v>45153</v>
          </cell>
        </row>
        <row r="692">
          <cell r="H692">
            <v>45141</v>
          </cell>
          <cell r="I692">
            <v>45161</v>
          </cell>
        </row>
        <row r="693">
          <cell r="H693">
            <v>45142</v>
          </cell>
          <cell r="I693">
            <v>45144</v>
          </cell>
        </row>
        <row r="694">
          <cell r="H694">
            <v>45142</v>
          </cell>
          <cell r="I694">
            <v>45154</v>
          </cell>
        </row>
        <row r="695">
          <cell r="H695">
            <v>45144</v>
          </cell>
          <cell r="I695">
            <v>45149</v>
          </cell>
        </row>
        <row r="696">
          <cell r="H696">
            <v>45145</v>
          </cell>
          <cell r="I696">
            <v>45175</v>
          </cell>
        </row>
        <row r="697">
          <cell r="H697">
            <v>45147</v>
          </cell>
          <cell r="I697">
            <v>45158</v>
          </cell>
        </row>
        <row r="698">
          <cell r="H698">
            <v>45148</v>
          </cell>
          <cell r="I698">
            <v>45175</v>
          </cell>
        </row>
        <row r="699">
          <cell r="H699">
            <v>45150</v>
          </cell>
          <cell r="I699">
            <v>45177</v>
          </cell>
        </row>
        <row r="700">
          <cell r="H700">
            <v>45151</v>
          </cell>
          <cell r="I700">
            <v>45165</v>
          </cell>
        </row>
        <row r="701">
          <cell r="H701">
            <v>45153</v>
          </cell>
          <cell r="I701">
            <v>45171</v>
          </cell>
        </row>
        <row r="702">
          <cell r="H702">
            <v>45154</v>
          </cell>
          <cell r="I702">
            <v>45173</v>
          </cell>
        </row>
        <row r="703">
          <cell r="H703">
            <v>45155</v>
          </cell>
          <cell r="I703">
            <v>45178</v>
          </cell>
        </row>
        <row r="704">
          <cell r="H704">
            <v>45155</v>
          </cell>
          <cell r="I704">
            <v>45173</v>
          </cell>
        </row>
        <row r="705">
          <cell r="H705">
            <v>45156</v>
          </cell>
          <cell r="I705">
            <v>45166</v>
          </cell>
        </row>
        <row r="706">
          <cell r="H706">
            <v>45156</v>
          </cell>
          <cell r="I706">
            <v>45168</v>
          </cell>
        </row>
        <row r="707">
          <cell r="H707">
            <v>45158</v>
          </cell>
          <cell r="I707">
            <v>45183</v>
          </cell>
        </row>
        <row r="708">
          <cell r="H708">
            <v>45158</v>
          </cell>
          <cell r="I708">
            <v>45184</v>
          </cell>
        </row>
        <row r="709">
          <cell r="H709">
            <v>45158</v>
          </cell>
          <cell r="I709">
            <v>45177</v>
          </cell>
        </row>
        <row r="710">
          <cell r="H710">
            <v>45159</v>
          </cell>
          <cell r="I710">
            <v>45162</v>
          </cell>
        </row>
        <row r="711">
          <cell r="H711">
            <v>45159</v>
          </cell>
          <cell r="I711">
            <v>45174</v>
          </cell>
        </row>
        <row r="712">
          <cell r="H712">
            <v>45161</v>
          </cell>
          <cell r="I712">
            <v>45191</v>
          </cell>
        </row>
        <row r="713">
          <cell r="H713">
            <v>45162</v>
          </cell>
          <cell r="I713">
            <v>45187</v>
          </cell>
        </row>
        <row r="714">
          <cell r="H714">
            <v>45164</v>
          </cell>
          <cell r="I714">
            <v>45183</v>
          </cell>
        </row>
        <row r="715">
          <cell r="H715">
            <v>45164</v>
          </cell>
          <cell r="I715">
            <v>45181</v>
          </cell>
        </row>
        <row r="716">
          <cell r="H716">
            <v>45165</v>
          </cell>
          <cell r="I716">
            <v>45180</v>
          </cell>
        </row>
        <row r="717">
          <cell r="H717">
            <v>45166</v>
          </cell>
          <cell r="I717">
            <v>45182</v>
          </cell>
        </row>
        <row r="718">
          <cell r="H718">
            <v>45168</v>
          </cell>
          <cell r="I718">
            <v>45169</v>
          </cell>
        </row>
        <row r="719">
          <cell r="H719">
            <v>45168</v>
          </cell>
          <cell r="I719">
            <v>45190</v>
          </cell>
        </row>
        <row r="720">
          <cell r="H720">
            <v>45169</v>
          </cell>
          <cell r="I720">
            <v>45180</v>
          </cell>
        </row>
        <row r="721">
          <cell r="H721">
            <v>45169</v>
          </cell>
          <cell r="I721">
            <v>45177</v>
          </cell>
        </row>
        <row r="722">
          <cell r="H722">
            <v>45169</v>
          </cell>
          <cell r="I722">
            <v>45178</v>
          </cell>
        </row>
        <row r="723">
          <cell r="H723">
            <v>45170</v>
          </cell>
          <cell r="I723">
            <v>45175</v>
          </cell>
        </row>
        <row r="724">
          <cell r="H724">
            <v>45174</v>
          </cell>
          <cell r="I724">
            <v>45194</v>
          </cell>
        </row>
        <row r="725">
          <cell r="H725">
            <v>45175</v>
          </cell>
          <cell r="I725">
            <v>45190</v>
          </cell>
        </row>
        <row r="726">
          <cell r="H726">
            <v>45175</v>
          </cell>
          <cell r="I726">
            <v>45203</v>
          </cell>
        </row>
        <row r="727">
          <cell r="H727">
            <v>45176</v>
          </cell>
          <cell r="I727">
            <v>45191</v>
          </cell>
        </row>
        <row r="728">
          <cell r="H728">
            <v>45176</v>
          </cell>
          <cell r="I728">
            <v>45187</v>
          </cell>
        </row>
        <row r="729">
          <cell r="H729">
            <v>45177</v>
          </cell>
          <cell r="I729">
            <v>45202</v>
          </cell>
        </row>
        <row r="730">
          <cell r="H730">
            <v>45179</v>
          </cell>
          <cell r="I730">
            <v>45197</v>
          </cell>
        </row>
        <row r="731">
          <cell r="H731">
            <v>45181</v>
          </cell>
          <cell r="I731">
            <v>45192</v>
          </cell>
        </row>
        <row r="732">
          <cell r="H732">
            <v>45181</v>
          </cell>
          <cell r="I732">
            <v>45188</v>
          </cell>
        </row>
        <row r="733">
          <cell r="H733">
            <v>45182</v>
          </cell>
          <cell r="I733">
            <v>45188</v>
          </cell>
        </row>
        <row r="734">
          <cell r="H734">
            <v>45182</v>
          </cell>
          <cell r="I734">
            <v>45188</v>
          </cell>
        </row>
        <row r="735">
          <cell r="H735">
            <v>45183</v>
          </cell>
          <cell r="I735">
            <v>45207</v>
          </cell>
        </row>
        <row r="736">
          <cell r="H736">
            <v>45187</v>
          </cell>
          <cell r="I736">
            <v>45192</v>
          </cell>
        </row>
        <row r="737">
          <cell r="H737">
            <v>45188</v>
          </cell>
          <cell r="I737">
            <v>45205</v>
          </cell>
        </row>
        <row r="738">
          <cell r="H738">
            <v>45189</v>
          </cell>
          <cell r="I738">
            <v>45217</v>
          </cell>
        </row>
        <row r="739">
          <cell r="H739">
            <v>45189</v>
          </cell>
          <cell r="I739">
            <v>45204</v>
          </cell>
        </row>
        <row r="740">
          <cell r="H740">
            <v>45189</v>
          </cell>
          <cell r="I740">
            <v>45208</v>
          </cell>
        </row>
        <row r="741">
          <cell r="H741">
            <v>45195</v>
          </cell>
          <cell r="I741">
            <v>45199</v>
          </cell>
        </row>
        <row r="742">
          <cell r="H742">
            <v>45195</v>
          </cell>
          <cell r="I742">
            <v>45200</v>
          </cell>
        </row>
        <row r="743">
          <cell r="H743">
            <v>45196</v>
          </cell>
          <cell r="I743">
            <v>45223</v>
          </cell>
        </row>
        <row r="744">
          <cell r="H744">
            <v>45200</v>
          </cell>
          <cell r="I744">
            <v>45225</v>
          </cell>
        </row>
        <row r="745">
          <cell r="H745">
            <v>45200</v>
          </cell>
          <cell r="I745">
            <v>45214</v>
          </cell>
        </row>
        <row r="746">
          <cell r="H746">
            <v>45201</v>
          </cell>
          <cell r="I746">
            <v>45209</v>
          </cell>
        </row>
        <row r="747">
          <cell r="H747">
            <v>45203</v>
          </cell>
          <cell r="I747">
            <v>45214</v>
          </cell>
        </row>
        <row r="748">
          <cell r="H748">
            <v>45204</v>
          </cell>
          <cell r="I748">
            <v>45218</v>
          </cell>
        </row>
        <row r="749">
          <cell r="H749">
            <v>45205</v>
          </cell>
          <cell r="I749">
            <v>45211</v>
          </cell>
        </row>
        <row r="750">
          <cell r="H750">
            <v>45205</v>
          </cell>
          <cell r="I750">
            <v>45234</v>
          </cell>
        </row>
        <row r="751">
          <cell r="H751">
            <v>45206</v>
          </cell>
          <cell r="I751">
            <v>45232</v>
          </cell>
        </row>
        <row r="752">
          <cell r="H752">
            <v>45206</v>
          </cell>
          <cell r="I752">
            <v>45213</v>
          </cell>
        </row>
        <row r="753">
          <cell r="H753">
            <v>45208</v>
          </cell>
          <cell r="I753">
            <v>45237</v>
          </cell>
        </row>
        <row r="754">
          <cell r="H754">
            <v>45211</v>
          </cell>
          <cell r="I754">
            <v>45216</v>
          </cell>
        </row>
        <row r="755">
          <cell r="H755">
            <v>45211</v>
          </cell>
          <cell r="I755">
            <v>45228</v>
          </cell>
        </row>
        <row r="756">
          <cell r="H756">
            <v>45212</v>
          </cell>
          <cell r="I756">
            <v>45239</v>
          </cell>
        </row>
        <row r="757">
          <cell r="H757">
            <v>45213</v>
          </cell>
          <cell r="I757">
            <v>45214</v>
          </cell>
        </row>
        <row r="758">
          <cell r="H758">
            <v>45214</v>
          </cell>
          <cell r="I758">
            <v>45240</v>
          </cell>
        </row>
        <row r="759">
          <cell r="H759">
            <v>45214</v>
          </cell>
          <cell r="I759">
            <v>45218</v>
          </cell>
        </row>
        <row r="760">
          <cell r="H760">
            <v>45215</v>
          </cell>
          <cell r="I760">
            <v>45231</v>
          </cell>
        </row>
        <row r="761">
          <cell r="H761">
            <v>45219</v>
          </cell>
          <cell r="I761">
            <v>45240</v>
          </cell>
        </row>
        <row r="762">
          <cell r="H762">
            <v>45220</v>
          </cell>
          <cell r="I762">
            <v>45233</v>
          </cell>
        </row>
        <row r="763">
          <cell r="H763">
            <v>45224</v>
          </cell>
          <cell r="I763">
            <v>45246</v>
          </cell>
        </row>
        <row r="764">
          <cell r="H764">
            <v>45225</v>
          </cell>
          <cell r="I764">
            <v>45237</v>
          </cell>
        </row>
        <row r="765">
          <cell r="H765">
            <v>45227</v>
          </cell>
          <cell r="I765">
            <v>45254</v>
          </cell>
        </row>
        <row r="766">
          <cell r="H766">
            <v>45228</v>
          </cell>
          <cell r="I766">
            <v>45240</v>
          </cell>
        </row>
        <row r="767">
          <cell r="H767">
            <v>45228</v>
          </cell>
          <cell r="I767">
            <v>45256</v>
          </cell>
        </row>
        <row r="768">
          <cell r="H768">
            <v>45230</v>
          </cell>
          <cell r="I768">
            <v>45250</v>
          </cell>
        </row>
        <row r="769">
          <cell r="H769">
            <v>45233</v>
          </cell>
          <cell r="I769">
            <v>45251</v>
          </cell>
        </row>
        <row r="770">
          <cell r="H770">
            <v>45234</v>
          </cell>
          <cell r="I770">
            <v>45252</v>
          </cell>
        </row>
        <row r="771">
          <cell r="H771">
            <v>45235</v>
          </cell>
          <cell r="I771">
            <v>45246</v>
          </cell>
        </row>
        <row r="772">
          <cell r="H772">
            <v>45235</v>
          </cell>
          <cell r="I772">
            <v>45257</v>
          </cell>
        </row>
        <row r="773">
          <cell r="H773">
            <v>45235</v>
          </cell>
          <cell r="I773">
            <v>45243</v>
          </cell>
        </row>
        <row r="774">
          <cell r="H774">
            <v>45235</v>
          </cell>
          <cell r="I774">
            <v>45263</v>
          </cell>
        </row>
        <row r="775">
          <cell r="H775">
            <v>45236</v>
          </cell>
          <cell r="I775">
            <v>45255</v>
          </cell>
        </row>
        <row r="776">
          <cell r="H776">
            <v>45237</v>
          </cell>
          <cell r="I776">
            <v>45245</v>
          </cell>
        </row>
        <row r="777">
          <cell r="H777">
            <v>45237</v>
          </cell>
          <cell r="I777">
            <v>45251</v>
          </cell>
        </row>
        <row r="778">
          <cell r="H778">
            <v>45238</v>
          </cell>
          <cell r="I778">
            <v>45245</v>
          </cell>
        </row>
        <row r="779">
          <cell r="H779">
            <v>45239</v>
          </cell>
          <cell r="I779">
            <v>45265</v>
          </cell>
        </row>
        <row r="780">
          <cell r="H780">
            <v>45239</v>
          </cell>
          <cell r="I780">
            <v>45263</v>
          </cell>
        </row>
        <row r="781">
          <cell r="H781">
            <v>45242</v>
          </cell>
          <cell r="I781">
            <v>45249</v>
          </cell>
        </row>
        <row r="782">
          <cell r="H782">
            <v>45242</v>
          </cell>
          <cell r="I782">
            <v>45265</v>
          </cell>
        </row>
        <row r="783">
          <cell r="H783">
            <v>45246</v>
          </cell>
          <cell r="I783">
            <v>45271</v>
          </cell>
        </row>
        <row r="784">
          <cell r="H784">
            <v>45246</v>
          </cell>
          <cell r="I784">
            <v>45247</v>
          </cell>
        </row>
        <row r="785">
          <cell r="H785">
            <v>45247</v>
          </cell>
          <cell r="I785">
            <v>45263</v>
          </cell>
        </row>
        <row r="786">
          <cell r="H786">
            <v>45248</v>
          </cell>
          <cell r="I786">
            <v>45260</v>
          </cell>
        </row>
        <row r="787">
          <cell r="H787">
            <v>45249</v>
          </cell>
          <cell r="I787">
            <v>45252</v>
          </cell>
        </row>
        <row r="788">
          <cell r="H788">
            <v>45249</v>
          </cell>
          <cell r="I788">
            <v>45257</v>
          </cell>
        </row>
        <row r="789">
          <cell r="H789">
            <v>45250</v>
          </cell>
          <cell r="I789">
            <v>45269</v>
          </cell>
        </row>
        <row r="790">
          <cell r="H790">
            <v>45251</v>
          </cell>
          <cell r="I790">
            <v>45277</v>
          </cell>
        </row>
        <row r="791">
          <cell r="H791">
            <v>45251</v>
          </cell>
          <cell r="I791">
            <v>45259</v>
          </cell>
        </row>
        <row r="792">
          <cell r="H792">
            <v>45252</v>
          </cell>
          <cell r="I792">
            <v>45257</v>
          </cell>
        </row>
        <row r="793">
          <cell r="H793">
            <v>45255</v>
          </cell>
          <cell r="I793">
            <v>45280</v>
          </cell>
        </row>
        <row r="794">
          <cell r="H794">
            <v>45255</v>
          </cell>
          <cell r="I794">
            <v>45264</v>
          </cell>
        </row>
        <row r="795">
          <cell r="H795">
            <v>45255</v>
          </cell>
          <cell r="I795">
            <v>45283</v>
          </cell>
        </row>
        <row r="796">
          <cell r="H796">
            <v>45256</v>
          </cell>
          <cell r="I796">
            <v>45262</v>
          </cell>
        </row>
        <row r="797">
          <cell r="H797">
            <v>45256</v>
          </cell>
          <cell r="I797">
            <v>45285</v>
          </cell>
        </row>
        <row r="798">
          <cell r="H798">
            <v>45259</v>
          </cell>
          <cell r="I798">
            <v>45276</v>
          </cell>
        </row>
        <row r="799">
          <cell r="H799">
            <v>45260</v>
          </cell>
          <cell r="I799">
            <v>45277</v>
          </cell>
        </row>
        <row r="800">
          <cell r="H800">
            <v>45261</v>
          </cell>
          <cell r="I800">
            <v>45263</v>
          </cell>
        </row>
        <row r="801">
          <cell r="H801">
            <v>45261</v>
          </cell>
          <cell r="I801">
            <v>45280</v>
          </cell>
        </row>
        <row r="802">
          <cell r="H802">
            <v>45261</v>
          </cell>
          <cell r="I802">
            <v>45265</v>
          </cell>
        </row>
        <row r="803">
          <cell r="H803">
            <v>45262</v>
          </cell>
          <cell r="I803">
            <v>45274</v>
          </cell>
        </row>
        <row r="804">
          <cell r="H804">
            <v>45263</v>
          </cell>
          <cell r="I804">
            <v>45270</v>
          </cell>
        </row>
        <row r="805">
          <cell r="H805">
            <v>45264</v>
          </cell>
          <cell r="I805">
            <v>45294</v>
          </cell>
        </row>
        <row r="806">
          <cell r="H806">
            <v>45265</v>
          </cell>
          <cell r="I806">
            <v>45289</v>
          </cell>
        </row>
        <row r="807">
          <cell r="H807">
            <v>45265</v>
          </cell>
          <cell r="I807">
            <v>45287</v>
          </cell>
        </row>
        <row r="808">
          <cell r="H808">
            <v>45266</v>
          </cell>
          <cell r="I808">
            <v>45268</v>
          </cell>
        </row>
        <row r="809">
          <cell r="H809">
            <v>45266</v>
          </cell>
          <cell r="I809">
            <v>45269</v>
          </cell>
        </row>
        <row r="810">
          <cell r="H810">
            <v>45266</v>
          </cell>
          <cell r="I810">
            <v>45294</v>
          </cell>
        </row>
        <row r="811">
          <cell r="H811">
            <v>45269</v>
          </cell>
          <cell r="I811">
            <v>45279</v>
          </cell>
        </row>
        <row r="812">
          <cell r="H812">
            <v>45269</v>
          </cell>
          <cell r="I812">
            <v>45295</v>
          </cell>
        </row>
        <row r="813">
          <cell r="H813">
            <v>45269</v>
          </cell>
          <cell r="I813">
            <v>45299</v>
          </cell>
        </row>
        <row r="814">
          <cell r="H814">
            <v>45270</v>
          </cell>
          <cell r="I814">
            <v>45284</v>
          </cell>
        </row>
        <row r="815">
          <cell r="H815">
            <v>45270</v>
          </cell>
          <cell r="I815">
            <v>45273</v>
          </cell>
        </row>
        <row r="816">
          <cell r="H816">
            <v>45270</v>
          </cell>
          <cell r="I816">
            <v>45271</v>
          </cell>
        </row>
        <row r="817">
          <cell r="H817">
            <v>45271</v>
          </cell>
          <cell r="I817">
            <v>45289</v>
          </cell>
        </row>
        <row r="818">
          <cell r="H818">
            <v>45271</v>
          </cell>
          <cell r="I818">
            <v>45290</v>
          </cell>
        </row>
        <row r="819">
          <cell r="H819">
            <v>45275</v>
          </cell>
          <cell r="I819">
            <v>45295</v>
          </cell>
        </row>
        <row r="820">
          <cell r="H820">
            <v>45276</v>
          </cell>
          <cell r="I820">
            <v>45286</v>
          </cell>
        </row>
        <row r="821">
          <cell r="H821">
            <v>45277</v>
          </cell>
          <cell r="I821">
            <v>45278</v>
          </cell>
        </row>
        <row r="822">
          <cell r="H822">
            <v>45277</v>
          </cell>
          <cell r="I822">
            <v>45285</v>
          </cell>
        </row>
        <row r="823">
          <cell r="H823">
            <v>45279</v>
          </cell>
          <cell r="I823">
            <v>45296</v>
          </cell>
        </row>
        <row r="824">
          <cell r="H824">
            <v>45282</v>
          </cell>
          <cell r="I824">
            <v>45291</v>
          </cell>
        </row>
        <row r="825">
          <cell r="H825">
            <v>45283</v>
          </cell>
          <cell r="I825">
            <v>45292</v>
          </cell>
        </row>
        <row r="826">
          <cell r="H826">
            <v>45283</v>
          </cell>
          <cell r="I826">
            <v>45298</v>
          </cell>
        </row>
        <row r="827">
          <cell r="H827">
            <v>45284</v>
          </cell>
          <cell r="I827">
            <v>45305</v>
          </cell>
        </row>
        <row r="828">
          <cell r="H828">
            <v>45285</v>
          </cell>
          <cell r="I828">
            <v>45286</v>
          </cell>
        </row>
        <row r="829">
          <cell r="H829">
            <v>45286</v>
          </cell>
          <cell r="I829">
            <v>45305</v>
          </cell>
        </row>
        <row r="830">
          <cell r="H830">
            <v>45288</v>
          </cell>
          <cell r="I830">
            <v>45317</v>
          </cell>
        </row>
        <row r="831">
          <cell r="H831">
            <v>45289</v>
          </cell>
          <cell r="I831">
            <v>45318</v>
          </cell>
        </row>
        <row r="832">
          <cell r="H832">
            <v>45290</v>
          </cell>
          <cell r="I832">
            <v>45305</v>
          </cell>
        </row>
        <row r="833">
          <cell r="H833">
            <v>45290</v>
          </cell>
          <cell r="I833">
            <v>45303</v>
          </cell>
        </row>
        <row r="834">
          <cell r="H834">
            <v>45290</v>
          </cell>
          <cell r="I834">
            <v>45319</v>
          </cell>
        </row>
        <row r="835">
          <cell r="H835">
            <v>45293</v>
          </cell>
          <cell r="I835">
            <v>45297</v>
          </cell>
        </row>
        <row r="836">
          <cell r="H836">
            <v>45295</v>
          </cell>
          <cell r="I836">
            <v>45325</v>
          </cell>
        </row>
        <row r="837">
          <cell r="H837">
            <v>45296</v>
          </cell>
          <cell r="I837">
            <v>45311</v>
          </cell>
        </row>
        <row r="838">
          <cell r="H838">
            <v>45299</v>
          </cell>
          <cell r="I838">
            <v>45327</v>
          </cell>
        </row>
        <row r="839">
          <cell r="H839">
            <v>45299</v>
          </cell>
          <cell r="I839">
            <v>45305</v>
          </cell>
        </row>
        <row r="840">
          <cell r="H840">
            <v>45300</v>
          </cell>
          <cell r="I840">
            <v>45329</v>
          </cell>
        </row>
        <row r="841">
          <cell r="H841">
            <v>45300</v>
          </cell>
          <cell r="I841">
            <v>45310</v>
          </cell>
        </row>
        <row r="842">
          <cell r="H842">
            <v>45301</v>
          </cell>
          <cell r="I842">
            <v>45314</v>
          </cell>
        </row>
        <row r="843">
          <cell r="H843">
            <v>45302</v>
          </cell>
          <cell r="I843">
            <v>45303</v>
          </cell>
        </row>
        <row r="844">
          <cell r="H844">
            <v>45302</v>
          </cell>
          <cell r="I844">
            <v>45320</v>
          </cell>
        </row>
        <row r="845">
          <cell r="H845">
            <v>45304</v>
          </cell>
          <cell r="I845">
            <v>45331</v>
          </cell>
        </row>
        <row r="846">
          <cell r="H846">
            <v>45306</v>
          </cell>
          <cell r="I846">
            <v>45335</v>
          </cell>
        </row>
        <row r="847">
          <cell r="H847">
            <v>45307</v>
          </cell>
          <cell r="I847">
            <v>45309</v>
          </cell>
        </row>
        <row r="848">
          <cell r="H848">
            <v>45309</v>
          </cell>
          <cell r="I848">
            <v>45326</v>
          </cell>
        </row>
        <row r="849">
          <cell r="H849">
            <v>45313</v>
          </cell>
          <cell r="I849">
            <v>45338</v>
          </cell>
        </row>
        <row r="850">
          <cell r="H850">
            <v>45313</v>
          </cell>
          <cell r="I850">
            <v>45317</v>
          </cell>
        </row>
        <row r="851">
          <cell r="H851">
            <v>45313</v>
          </cell>
          <cell r="I851">
            <v>45334</v>
          </cell>
        </row>
        <row r="852">
          <cell r="H852">
            <v>45314</v>
          </cell>
          <cell r="I852">
            <v>45332</v>
          </cell>
        </row>
        <row r="853">
          <cell r="H853">
            <v>45315</v>
          </cell>
          <cell r="I853">
            <v>45333</v>
          </cell>
        </row>
        <row r="854">
          <cell r="H854">
            <v>45315</v>
          </cell>
          <cell r="I854">
            <v>45342</v>
          </cell>
        </row>
        <row r="855">
          <cell r="H855">
            <v>45316</v>
          </cell>
          <cell r="I855">
            <v>45337</v>
          </cell>
        </row>
        <row r="856">
          <cell r="H856">
            <v>45317</v>
          </cell>
          <cell r="I856">
            <v>45333</v>
          </cell>
        </row>
        <row r="857">
          <cell r="H857">
            <v>45318</v>
          </cell>
          <cell r="I857">
            <v>45321</v>
          </cell>
        </row>
        <row r="858">
          <cell r="H858">
            <v>45319</v>
          </cell>
          <cell r="I858">
            <v>45336</v>
          </cell>
        </row>
        <row r="859">
          <cell r="H859">
            <v>45321</v>
          </cell>
          <cell r="I859">
            <v>45327</v>
          </cell>
        </row>
        <row r="860">
          <cell r="H860">
            <v>45322</v>
          </cell>
          <cell r="I860">
            <v>45332</v>
          </cell>
        </row>
        <row r="861">
          <cell r="H861">
            <v>45323</v>
          </cell>
          <cell r="I861">
            <v>45324</v>
          </cell>
        </row>
        <row r="862">
          <cell r="H862">
            <v>45324</v>
          </cell>
          <cell r="I862">
            <v>45351</v>
          </cell>
        </row>
        <row r="863">
          <cell r="H863">
            <v>45325</v>
          </cell>
          <cell r="I863">
            <v>45344</v>
          </cell>
        </row>
        <row r="864">
          <cell r="H864">
            <v>45325</v>
          </cell>
          <cell r="I864">
            <v>45344</v>
          </cell>
        </row>
        <row r="865">
          <cell r="H865">
            <v>45326</v>
          </cell>
          <cell r="I865">
            <v>45356</v>
          </cell>
        </row>
        <row r="866">
          <cell r="H866">
            <v>45326</v>
          </cell>
          <cell r="I866">
            <v>45356</v>
          </cell>
        </row>
        <row r="867">
          <cell r="H867">
            <v>45326</v>
          </cell>
          <cell r="I867">
            <v>45351</v>
          </cell>
        </row>
        <row r="868">
          <cell r="H868">
            <v>45328</v>
          </cell>
          <cell r="I868">
            <v>45334</v>
          </cell>
        </row>
        <row r="869">
          <cell r="H869">
            <v>45328</v>
          </cell>
          <cell r="I869">
            <v>45337</v>
          </cell>
        </row>
        <row r="870">
          <cell r="H870">
            <v>45331</v>
          </cell>
          <cell r="I870">
            <v>45349</v>
          </cell>
        </row>
        <row r="871">
          <cell r="H871">
            <v>45331</v>
          </cell>
          <cell r="I871">
            <v>45355</v>
          </cell>
        </row>
        <row r="872">
          <cell r="H872">
            <v>45333</v>
          </cell>
          <cell r="I872">
            <v>45358</v>
          </cell>
        </row>
        <row r="873">
          <cell r="H873">
            <v>45334</v>
          </cell>
          <cell r="I873">
            <v>45349</v>
          </cell>
        </row>
        <row r="874">
          <cell r="H874">
            <v>45334</v>
          </cell>
          <cell r="I874">
            <v>45351</v>
          </cell>
        </row>
        <row r="875">
          <cell r="H875">
            <v>45334</v>
          </cell>
          <cell r="I875">
            <v>45344</v>
          </cell>
        </row>
        <row r="876">
          <cell r="H876">
            <v>45335</v>
          </cell>
          <cell r="I876">
            <v>45340</v>
          </cell>
        </row>
        <row r="877">
          <cell r="H877">
            <v>45336</v>
          </cell>
          <cell r="I877">
            <v>45360</v>
          </cell>
        </row>
        <row r="878">
          <cell r="H878">
            <v>45337</v>
          </cell>
          <cell r="I878">
            <v>45360</v>
          </cell>
        </row>
        <row r="879">
          <cell r="H879">
            <v>45338</v>
          </cell>
          <cell r="I879">
            <v>45348</v>
          </cell>
        </row>
        <row r="880">
          <cell r="H880">
            <v>45339</v>
          </cell>
          <cell r="I880">
            <v>45351</v>
          </cell>
        </row>
        <row r="881">
          <cell r="H881">
            <v>45340</v>
          </cell>
          <cell r="I881">
            <v>45353</v>
          </cell>
        </row>
        <row r="882">
          <cell r="H882">
            <v>45341</v>
          </cell>
          <cell r="I882">
            <v>45360</v>
          </cell>
        </row>
        <row r="883">
          <cell r="H883">
            <v>45344</v>
          </cell>
          <cell r="I883">
            <v>45374</v>
          </cell>
        </row>
        <row r="884">
          <cell r="H884">
            <v>45350</v>
          </cell>
          <cell r="I884">
            <v>45374</v>
          </cell>
        </row>
        <row r="885">
          <cell r="H885">
            <v>45352</v>
          </cell>
          <cell r="I885">
            <v>45353</v>
          </cell>
        </row>
        <row r="886">
          <cell r="H886">
            <v>45353</v>
          </cell>
          <cell r="I886">
            <v>45368</v>
          </cell>
        </row>
        <row r="887">
          <cell r="H887">
            <v>45354</v>
          </cell>
          <cell r="I887">
            <v>45374</v>
          </cell>
        </row>
        <row r="888">
          <cell r="H888">
            <v>45354</v>
          </cell>
          <cell r="I888">
            <v>45378</v>
          </cell>
        </row>
        <row r="889">
          <cell r="H889">
            <v>45354</v>
          </cell>
          <cell r="I889">
            <v>45362</v>
          </cell>
        </row>
        <row r="890">
          <cell r="H890">
            <v>45355</v>
          </cell>
          <cell r="I890">
            <v>45379</v>
          </cell>
        </row>
        <row r="891">
          <cell r="H891">
            <v>45356</v>
          </cell>
          <cell r="I891">
            <v>45376</v>
          </cell>
        </row>
        <row r="892">
          <cell r="H892">
            <v>45357</v>
          </cell>
          <cell r="I892">
            <v>45361</v>
          </cell>
        </row>
        <row r="893">
          <cell r="H893">
            <v>45357</v>
          </cell>
          <cell r="I893">
            <v>45380</v>
          </cell>
        </row>
        <row r="894">
          <cell r="H894">
            <v>45357</v>
          </cell>
          <cell r="I894">
            <v>45362</v>
          </cell>
        </row>
        <row r="895">
          <cell r="H895">
            <v>45358</v>
          </cell>
          <cell r="I895">
            <v>45364</v>
          </cell>
        </row>
        <row r="896">
          <cell r="H896">
            <v>45359</v>
          </cell>
          <cell r="I896">
            <v>45383</v>
          </cell>
        </row>
        <row r="897">
          <cell r="H897">
            <v>45360</v>
          </cell>
          <cell r="I897">
            <v>45380</v>
          </cell>
        </row>
        <row r="898">
          <cell r="H898">
            <v>45361</v>
          </cell>
          <cell r="I898">
            <v>45373</v>
          </cell>
        </row>
        <row r="899">
          <cell r="H899">
            <v>45362</v>
          </cell>
          <cell r="I899">
            <v>45369</v>
          </cell>
        </row>
        <row r="900">
          <cell r="H900">
            <v>45364</v>
          </cell>
          <cell r="I900">
            <v>45370</v>
          </cell>
        </row>
        <row r="901">
          <cell r="H901">
            <v>45364</v>
          </cell>
          <cell r="I901">
            <v>45370</v>
          </cell>
        </row>
        <row r="902">
          <cell r="H902">
            <v>45364</v>
          </cell>
          <cell r="I902">
            <v>45387</v>
          </cell>
        </row>
        <row r="903">
          <cell r="H903">
            <v>45365</v>
          </cell>
          <cell r="I903">
            <v>45393</v>
          </cell>
        </row>
        <row r="904">
          <cell r="H904">
            <v>45367</v>
          </cell>
          <cell r="I904">
            <v>45381</v>
          </cell>
        </row>
        <row r="905">
          <cell r="H905">
            <v>45368</v>
          </cell>
          <cell r="I905">
            <v>45385</v>
          </cell>
        </row>
        <row r="906">
          <cell r="H906">
            <v>45370</v>
          </cell>
          <cell r="I906">
            <v>45387</v>
          </cell>
        </row>
        <row r="907">
          <cell r="H907">
            <v>45371</v>
          </cell>
          <cell r="I907">
            <v>45383</v>
          </cell>
        </row>
        <row r="908">
          <cell r="H908">
            <v>45371</v>
          </cell>
          <cell r="I908">
            <v>45396</v>
          </cell>
        </row>
        <row r="909">
          <cell r="H909">
            <v>45372</v>
          </cell>
          <cell r="I909">
            <v>45377</v>
          </cell>
        </row>
        <row r="910">
          <cell r="H910">
            <v>45373</v>
          </cell>
          <cell r="I910">
            <v>45377</v>
          </cell>
        </row>
        <row r="911">
          <cell r="H911">
            <v>45373</v>
          </cell>
          <cell r="I911">
            <v>45389</v>
          </cell>
        </row>
        <row r="912">
          <cell r="H912">
            <v>45375</v>
          </cell>
          <cell r="I912">
            <v>45377</v>
          </cell>
        </row>
        <row r="913">
          <cell r="H913">
            <v>45377</v>
          </cell>
          <cell r="I913">
            <v>45400</v>
          </cell>
        </row>
        <row r="914">
          <cell r="H914">
            <v>45380</v>
          </cell>
          <cell r="I914">
            <v>45381</v>
          </cell>
        </row>
        <row r="915">
          <cell r="H915">
            <v>45380</v>
          </cell>
          <cell r="I915">
            <v>45384</v>
          </cell>
        </row>
        <row r="916">
          <cell r="H916">
            <v>45381</v>
          </cell>
          <cell r="I916">
            <v>45396</v>
          </cell>
        </row>
        <row r="917">
          <cell r="H917">
            <v>45382</v>
          </cell>
          <cell r="I917">
            <v>45407</v>
          </cell>
        </row>
        <row r="918">
          <cell r="H918">
            <v>45385</v>
          </cell>
          <cell r="I918">
            <v>45396</v>
          </cell>
        </row>
        <row r="919">
          <cell r="H919">
            <v>45387</v>
          </cell>
          <cell r="I919">
            <v>45392</v>
          </cell>
        </row>
        <row r="920">
          <cell r="H920">
            <v>45387</v>
          </cell>
          <cell r="I920">
            <v>45410</v>
          </cell>
        </row>
        <row r="921">
          <cell r="H921">
            <v>45387</v>
          </cell>
          <cell r="I921">
            <v>45410</v>
          </cell>
        </row>
        <row r="922">
          <cell r="H922">
            <v>45388</v>
          </cell>
          <cell r="I922">
            <v>45393</v>
          </cell>
        </row>
        <row r="923">
          <cell r="H923">
            <v>45391</v>
          </cell>
          <cell r="I923">
            <v>45403</v>
          </cell>
        </row>
        <row r="924">
          <cell r="H924">
            <v>45392</v>
          </cell>
          <cell r="I924">
            <v>45394</v>
          </cell>
        </row>
        <row r="925">
          <cell r="H925">
            <v>45392</v>
          </cell>
          <cell r="I925">
            <v>45393</v>
          </cell>
        </row>
        <row r="926">
          <cell r="H926">
            <v>45394</v>
          </cell>
          <cell r="I926">
            <v>45404</v>
          </cell>
        </row>
        <row r="927">
          <cell r="H927">
            <v>45394</v>
          </cell>
          <cell r="I927">
            <v>45404</v>
          </cell>
        </row>
        <row r="928">
          <cell r="H928">
            <v>45396</v>
          </cell>
          <cell r="I928">
            <v>45408</v>
          </cell>
        </row>
        <row r="929">
          <cell r="H929">
            <v>45398</v>
          </cell>
          <cell r="I929">
            <v>45411</v>
          </cell>
        </row>
        <row r="930">
          <cell r="H930">
            <v>45399</v>
          </cell>
          <cell r="I930">
            <v>45410</v>
          </cell>
        </row>
        <row r="931">
          <cell r="H931">
            <v>45400</v>
          </cell>
          <cell r="I931">
            <v>45406</v>
          </cell>
        </row>
        <row r="932">
          <cell r="H932">
            <v>45400</v>
          </cell>
          <cell r="I932">
            <v>45418</v>
          </cell>
        </row>
        <row r="933">
          <cell r="H933">
            <v>45401</v>
          </cell>
          <cell r="I933">
            <v>45418</v>
          </cell>
        </row>
        <row r="934">
          <cell r="H934">
            <v>45401</v>
          </cell>
          <cell r="I934">
            <v>45418</v>
          </cell>
        </row>
        <row r="935">
          <cell r="H935">
            <v>45403</v>
          </cell>
          <cell r="I935">
            <v>45417</v>
          </cell>
        </row>
        <row r="936">
          <cell r="H936">
            <v>45403</v>
          </cell>
          <cell r="I936">
            <v>45420</v>
          </cell>
        </row>
        <row r="937">
          <cell r="H937">
            <v>45403</v>
          </cell>
          <cell r="I937">
            <v>45425</v>
          </cell>
        </row>
        <row r="938">
          <cell r="H938">
            <v>45404</v>
          </cell>
          <cell r="I938">
            <v>45410</v>
          </cell>
        </row>
        <row r="939">
          <cell r="H939">
            <v>45405</v>
          </cell>
          <cell r="I939">
            <v>45421</v>
          </cell>
        </row>
        <row r="940">
          <cell r="H940">
            <v>45406</v>
          </cell>
          <cell r="I940">
            <v>45429</v>
          </cell>
        </row>
        <row r="941">
          <cell r="H941">
            <v>45411</v>
          </cell>
          <cell r="I941">
            <v>45420</v>
          </cell>
        </row>
        <row r="942">
          <cell r="H942">
            <v>45412</v>
          </cell>
          <cell r="I942">
            <v>45426</v>
          </cell>
        </row>
        <row r="943">
          <cell r="H943">
            <v>45414</v>
          </cell>
          <cell r="I943">
            <v>45425</v>
          </cell>
        </row>
        <row r="944">
          <cell r="H944">
            <v>45414</v>
          </cell>
          <cell r="I944">
            <v>45433</v>
          </cell>
        </row>
        <row r="945">
          <cell r="H945">
            <v>45415</v>
          </cell>
          <cell r="I945">
            <v>45419</v>
          </cell>
        </row>
        <row r="946">
          <cell r="H946">
            <v>45415</v>
          </cell>
          <cell r="I946">
            <v>45428</v>
          </cell>
        </row>
        <row r="947">
          <cell r="H947">
            <v>45415</v>
          </cell>
          <cell r="I947">
            <v>45423</v>
          </cell>
        </row>
        <row r="948">
          <cell r="H948">
            <v>45416</v>
          </cell>
          <cell r="I948">
            <v>45419</v>
          </cell>
        </row>
        <row r="949">
          <cell r="H949">
            <v>45416</v>
          </cell>
          <cell r="I949">
            <v>45445</v>
          </cell>
        </row>
        <row r="950">
          <cell r="H950">
            <v>45417</v>
          </cell>
          <cell r="I950">
            <v>45429</v>
          </cell>
        </row>
        <row r="951">
          <cell r="H951">
            <v>45418</v>
          </cell>
          <cell r="I951">
            <v>45446</v>
          </cell>
        </row>
        <row r="952">
          <cell r="H952">
            <v>45418</v>
          </cell>
          <cell r="I952">
            <v>45431</v>
          </cell>
        </row>
        <row r="953">
          <cell r="H953">
            <v>45418</v>
          </cell>
          <cell r="I953">
            <v>45420</v>
          </cell>
        </row>
        <row r="954">
          <cell r="H954">
            <v>45422</v>
          </cell>
          <cell r="I954">
            <v>45445</v>
          </cell>
        </row>
        <row r="955">
          <cell r="H955">
            <v>45424</v>
          </cell>
          <cell r="I955">
            <v>45451</v>
          </cell>
        </row>
        <row r="956">
          <cell r="H956">
            <v>45424</v>
          </cell>
          <cell r="I956">
            <v>45444</v>
          </cell>
        </row>
        <row r="957">
          <cell r="H957">
            <v>45424</v>
          </cell>
          <cell r="I957">
            <v>45441</v>
          </cell>
        </row>
        <row r="958">
          <cell r="H958">
            <v>45426</v>
          </cell>
          <cell r="I958">
            <v>45451</v>
          </cell>
        </row>
        <row r="959">
          <cell r="H959">
            <v>45427</v>
          </cell>
          <cell r="I959">
            <v>45434</v>
          </cell>
        </row>
        <row r="960">
          <cell r="H960">
            <v>45428</v>
          </cell>
          <cell r="I960">
            <v>45440</v>
          </cell>
        </row>
        <row r="961">
          <cell r="H961">
            <v>45429</v>
          </cell>
          <cell r="I961">
            <v>45443</v>
          </cell>
        </row>
        <row r="962">
          <cell r="H962">
            <v>45429</v>
          </cell>
          <cell r="I962">
            <v>45453</v>
          </cell>
        </row>
        <row r="963">
          <cell r="H963">
            <v>45430</v>
          </cell>
          <cell r="I963">
            <v>45455</v>
          </cell>
        </row>
        <row r="964">
          <cell r="H964">
            <v>45431</v>
          </cell>
          <cell r="I964">
            <v>45447</v>
          </cell>
        </row>
        <row r="965">
          <cell r="H965">
            <v>45431</v>
          </cell>
          <cell r="I965">
            <v>45440</v>
          </cell>
        </row>
        <row r="966">
          <cell r="H966">
            <v>45433</v>
          </cell>
          <cell r="I966">
            <v>45435</v>
          </cell>
        </row>
        <row r="967">
          <cell r="H967">
            <v>45436</v>
          </cell>
          <cell r="I967">
            <v>45455</v>
          </cell>
        </row>
        <row r="968">
          <cell r="H968">
            <v>45438</v>
          </cell>
          <cell r="I968">
            <v>45445</v>
          </cell>
        </row>
        <row r="969">
          <cell r="H969">
            <v>45440</v>
          </cell>
          <cell r="I969">
            <v>45461</v>
          </cell>
        </row>
        <row r="970">
          <cell r="H970">
            <v>45441</v>
          </cell>
          <cell r="I970">
            <v>45442</v>
          </cell>
        </row>
        <row r="971">
          <cell r="H971">
            <v>45442</v>
          </cell>
          <cell r="I971">
            <v>45446</v>
          </cell>
        </row>
        <row r="972">
          <cell r="H972">
            <v>45442</v>
          </cell>
          <cell r="I972">
            <v>45451</v>
          </cell>
        </row>
        <row r="973">
          <cell r="H973">
            <v>45443</v>
          </cell>
          <cell r="I973">
            <v>45473</v>
          </cell>
        </row>
        <row r="974">
          <cell r="H974">
            <v>45445</v>
          </cell>
          <cell r="I974">
            <v>45459</v>
          </cell>
        </row>
        <row r="975">
          <cell r="H975">
            <v>45446</v>
          </cell>
          <cell r="I975">
            <v>45454</v>
          </cell>
        </row>
        <row r="976">
          <cell r="H976">
            <v>45446</v>
          </cell>
          <cell r="I976">
            <v>45468</v>
          </cell>
        </row>
        <row r="977">
          <cell r="H977">
            <v>45449</v>
          </cell>
          <cell r="I977">
            <v>45453</v>
          </cell>
        </row>
        <row r="978">
          <cell r="H978">
            <v>45451</v>
          </cell>
          <cell r="I978">
            <v>45454</v>
          </cell>
        </row>
        <row r="979">
          <cell r="H979">
            <v>45451</v>
          </cell>
          <cell r="I979">
            <v>45471</v>
          </cell>
        </row>
        <row r="980">
          <cell r="H980">
            <v>45454</v>
          </cell>
          <cell r="I980">
            <v>45480</v>
          </cell>
        </row>
        <row r="981">
          <cell r="H981">
            <v>45455</v>
          </cell>
          <cell r="I981">
            <v>45472</v>
          </cell>
        </row>
        <row r="982">
          <cell r="H982">
            <v>45456</v>
          </cell>
          <cell r="I982">
            <v>45465</v>
          </cell>
        </row>
        <row r="983">
          <cell r="H983">
            <v>45456</v>
          </cell>
          <cell r="I983">
            <v>45479</v>
          </cell>
        </row>
        <row r="984">
          <cell r="H984">
            <v>45458</v>
          </cell>
          <cell r="I984">
            <v>45459</v>
          </cell>
        </row>
        <row r="985">
          <cell r="H985">
            <v>45459</v>
          </cell>
          <cell r="I985">
            <v>45489</v>
          </cell>
        </row>
        <row r="986">
          <cell r="H986">
            <v>45461</v>
          </cell>
          <cell r="I986">
            <v>45479</v>
          </cell>
        </row>
        <row r="987">
          <cell r="H987">
            <v>45462</v>
          </cell>
          <cell r="I987">
            <v>45482</v>
          </cell>
        </row>
        <row r="988">
          <cell r="H988">
            <v>45463</v>
          </cell>
          <cell r="I988">
            <v>45474</v>
          </cell>
        </row>
        <row r="989">
          <cell r="H989">
            <v>45466</v>
          </cell>
          <cell r="I989">
            <v>45492</v>
          </cell>
        </row>
        <row r="990">
          <cell r="H990">
            <v>45467</v>
          </cell>
          <cell r="I990">
            <v>45471</v>
          </cell>
        </row>
        <row r="991">
          <cell r="H991">
            <v>45468</v>
          </cell>
          <cell r="I991">
            <v>45483</v>
          </cell>
        </row>
        <row r="992">
          <cell r="H992">
            <v>45468</v>
          </cell>
          <cell r="I992">
            <v>45475</v>
          </cell>
        </row>
        <row r="993">
          <cell r="H993">
            <v>45473</v>
          </cell>
          <cell r="I993">
            <v>45494</v>
          </cell>
        </row>
        <row r="994">
          <cell r="H994">
            <v>45474</v>
          </cell>
          <cell r="I994">
            <v>45488</v>
          </cell>
        </row>
        <row r="995">
          <cell r="H995">
            <v>45475</v>
          </cell>
          <cell r="I995">
            <v>45495</v>
          </cell>
        </row>
        <row r="996">
          <cell r="H996">
            <v>45476</v>
          </cell>
          <cell r="I996">
            <v>45489</v>
          </cell>
        </row>
        <row r="997">
          <cell r="H997">
            <v>45477</v>
          </cell>
          <cell r="I997">
            <v>45483</v>
          </cell>
        </row>
        <row r="998">
          <cell r="H998">
            <v>45477</v>
          </cell>
          <cell r="I998">
            <v>45503</v>
          </cell>
        </row>
        <row r="999">
          <cell r="H999">
            <v>45478</v>
          </cell>
          <cell r="I999">
            <v>45502</v>
          </cell>
        </row>
        <row r="1000">
          <cell r="H1000">
            <v>45481</v>
          </cell>
          <cell r="I1000">
            <v>45507</v>
          </cell>
        </row>
        <row r="1001">
          <cell r="H1001">
            <v>45484</v>
          </cell>
          <cell r="I1001">
            <v>45487</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samad malik" refreshedDate="45626.687273611111" createdVersion="8" refreshedVersion="8" minRefreshableVersion="3" recordCount="1000" xr:uid="{561FEED1-D559-491B-AA34-3CE4C4D8EDE4}">
  <cacheSource type="worksheet">
    <worksheetSource ref="A1:B3" sheet="Main Sheet"/>
  </cacheSource>
  <cacheFields count="17">
    <cacheField name="Short IDs" numFmtId="0">
      <sharedItems containsSemiMixedTypes="0" containsString="0" containsNumber="1" containsInteger="1" minValue="100" maxValue="1099"/>
    </cacheField>
    <cacheField name="Patient ID" numFmtId="0">
      <sharedItems count="1000">
        <s v="921d93d1-17b8-426f-abae-5b16c7e5cd93"/>
        <s v="c3e70ecd-b794-4e9e-8136-ccf4ff363fe0"/>
        <s v="ef85177f-f933-4f60-aefe-6979e35c709a"/>
        <s v="8e36ba50-ebde-4b68-81b9-3cdca0b7eade"/>
        <s v="422bd94a-41e1-4bdc-96a3-f7570a868df1"/>
        <s v="06a7cef8-73c4-4530-a93a-61e147f13aa0"/>
        <s v="7f425133-f186-41a8-952e-84ed9f6b84cc"/>
        <s v="0ee3999e-d77f-4985-abae-71c1a4f0a003"/>
        <s v="95f8f10d-b073-4c1a-9626-11a4944f486c"/>
        <s v="b689b4b7-04a2-4620-9940-5010dbd52aac"/>
        <s v="88462a18-95ea-4b67-837b-aa171ecead75"/>
        <s v="0df01bb8-b9b8-4d91-a5ac-e3e744286d7d"/>
        <s v="2b48635a-eda9-4cdd-9f47-2481a075fa38"/>
        <s v="faccc8d5-1f7c-4310-9fc5-cd22d38ad475"/>
        <s v="c5e18e48-1ff1-4209-9d65-42c81674b669"/>
        <s v="84f49173-37b2-473f-9486-2115203bcbf2"/>
        <s v="07360377-b987-41e6-bb63-e24e5e3d8359"/>
        <s v="8d7b3cd7-1ca4-44c8-9970-7fd605dafb07"/>
        <s v="8a31887c-08fe-41d9-8a7d-3f5ac3594335"/>
        <s v="65fe8ce2-b452-45b8-8d95-b8047d12c26a"/>
        <s v="b1e3fe8e-d947-4dc0-ad4c-8bcc34cd0169"/>
        <s v="b86853e7-b4b0-44f7-a5e4-b735be42da28"/>
        <s v="f476d1eb-b041-46fc-9ef5-bc91cbf5e60d"/>
        <s v="a243a3e3-b6e4-480d-94be-d387d70287f4"/>
        <s v="fb27f30f-c615-4d7d-bdc3-5aa4d92f756b"/>
        <s v="5d4cd120-9b7e-4b1e-b303-7a128aefd9fe"/>
        <s v="5b05cf46-21b7-4143-bd56-358c231ccdc7"/>
        <s v="c5f11786-656f-4a2f-938b-64f7b88c4dc1"/>
        <s v="6a97e365-b3bb-40e1-aea0-0ceb5a091c56"/>
        <s v="f268348a-e7fb-4985-b53e-47018215a80d"/>
        <s v="f8addd8b-fd12-4c53-a652-6732496395c4"/>
        <s v="d03ee15d-4b2a-4d92-9f99-75df12227db8"/>
        <s v="6db0cb06-f633-4b7c-95df-21b3d3dde459"/>
        <s v="87937b87-764c-4fe8-9f84-b710e5c4aa6b"/>
        <s v="031ac3d0-9f41-4ed1-90be-939ac368dd6c"/>
        <s v="9b3a6e21-8838-49f4-b952-fcaf01428c62"/>
        <s v="93ca6215-3c58-47e2-9647-7e0fa744a135"/>
        <s v="40063c47-1a5f-4a60-97e7-e15152015830"/>
        <s v="14d662e1-a9c5-49e7-8b6f-e701d7de0b0b"/>
        <s v="6eef2241-96f6-43c7-af89-c0a1cf9dbe8b"/>
        <s v="f21605b3-7d6d-43d3-b6a3-66c897e609e7"/>
        <s v="ed4c4b82-0e82-49f2-8940-73f270c641c9"/>
        <s v="d00ed138-4b26-4364-8259-4c9f9ac14db5"/>
        <s v="92928a2c-4c39-4120-ade1-25a01c37500b"/>
        <s v="f483b84c-b5d2-48dc-85fc-b51826ec2273"/>
        <s v="a2ad7e73-8c55-4065-ad39-8dd0a57c0dc0"/>
        <s v="25e1ba57-5a7c-4ab7-9a92-96896685b2b0"/>
        <s v="f3648e1b-c262-4c3e-a45d-0ac6c7a81acb"/>
        <s v="e8561512-6dcb-4ce1-9ee5-756174f40065"/>
        <s v="8e11e344-c5e2-4779-afb2-8383f29abbde"/>
        <s v="d6e40b36-779b-48ae-9371-1a1a08f00cb9"/>
        <s v="13b6714e-6e47-4d5b-bf5b-de6024c9e08f"/>
        <s v="7157906c-80c7-4f91-8516-4d00d6825061"/>
        <s v="272ebfdc-ee1c-4d5a-859f-9d505128eceb"/>
        <s v="f13315d1-249b-4050-9711-d0bbd28eee4e"/>
        <s v="9a935c38-fa81-4bc9-95c8-2d64731e176f"/>
        <s v="01b86b7d-86d4-4560-b24e-35045279297f"/>
        <s v="3e50e91c-2843-428b-aa98-65a957d551b7"/>
        <s v="e9f2bb28-424a-42c4-8fd5-d644f1a1790a"/>
        <s v="ef4dd264-52cd-4acf-978e-e06d1d8aea3a"/>
        <s v="08e578b1-376d-47f9-a803-088e0a2bb62a"/>
        <s v="126f582a-9cef-45bf-9f94-bf08f6c760ce"/>
        <s v="f798a354-56ce-4178-a4cd-b77249e64824"/>
        <s v="f9842e4a-88eb-452b-8968-167315010ba5"/>
        <s v="f06abaf6-5ac5-4ce1-84cb-fa0a6f0c74d6"/>
        <s v="75cb982a-a739-431e-8e22-ba2e4f9aba96"/>
        <s v="75cdc78e-03fa-4296-9b3e-ddbe7f482f1c"/>
        <s v="55eada07-ee97-4c50-a4c5-7aec5c385428"/>
        <s v="32683077-4d19-43bb-abb7-93ef84cc7f98"/>
        <s v="020e69db-e796-43d3-bf35-9ffa4a996889"/>
        <s v="386993a4-7292-4185-b7c3-ea354c1f76c7"/>
        <s v="79503efc-99e6-4b95-a036-f8d5c0fc263e"/>
        <s v="7e299f04-1cae-4ed0-bbf5-82fb3ea4801a"/>
        <s v="8fbd396c-963b-4098-b5fb-2e07b892fa3d"/>
        <s v="6e9ae84f-997f-46b3-88d9-1c2b5aa627b7"/>
        <s v="0a609565-8cbc-4e36-ab34-430f5183069c"/>
        <s v="4edd2267-856a-470a-900a-fb58cf374e98"/>
        <s v="30fe1263-93f3-41a8-9744-4f0d3e04321e"/>
        <s v="5e5c8d0c-1b25-4004-95d8-0454e1d818e9"/>
        <s v="734a6dec-374e-404a-a032-8dec73d5f1b7"/>
        <s v="c0fb3fbf-3f77-40e2-aa7b-5c66e20a0ebf"/>
        <s v="e18e3ae9-b727-47d0-b84f-b62fc8d37adf"/>
        <s v="5051bdfd-ae9e-4c16-9dae-31fdc03c71dc"/>
        <s v="18fd7f63-5dd0-40a4-8c38-db0d1c8e62e8"/>
        <s v="e0aabdd4-930e-4f52-bfaf-bc8b79049286"/>
        <s v="e60a4e1e-4806-4073-a704-73539a2159b8"/>
        <s v="f77b95bb-6778-41c8-9661-19ab0465e954"/>
        <s v="c4b76553-dc52-4283-9ca5-8ba98e98492b"/>
        <s v="65355403-d1c8-44ce-a611-dea646da69ef"/>
        <s v="1f4e37df-307d-4f61-81bc-1d83998ccf1d"/>
        <s v="71998e1e-9fca-4aad-bd44-a67b22cc9758"/>
        <s v="6d78aaa8-8763-4a15-b142-082c51945e49"/>
        <s v="b8849c31-1273-4b66-ae81-a5c4947af117"/>
        <s v="4fc5683e-d3d3-4a73-83f3-b801e5cdae97"/>
        <s v="04a814bc-4ab0-4c2b-a1c9-47193efa6617"/>
        <s v="9aca7978-eda0-47c6-ab25-df6e23f1dd88"/>
        <s v="4f1cefe6-4ba5-4646-8c3d-8c285232a12e"/>
        <s v="96678228-1329-494f-b18e-204d8bb1571f"/>
        <s v="5bb8f4f5-e7b2-49ac-9fe7-34beda8edec9"/>
        <s v="b85bd9c6-5ce1-46b5-8f6f-c00f3a7c5e28"/>
        <s v="a06be831-a709-4ab9-a9d6-55a626cb8cee"/>
        <s v="b727268a-6515-42a7-864d-ec8813b81c84"/>
        <s v="a0edfd81-490a-4c7e-a119-d3453049ea80"/>
        <s v="77ab152e-407c-4ae2-88e9-c34587bc6561"/>
        <s v="f880237d-83c7-46a0-9ea3-b4f4a20679ff"/>
        <s v="8ec34d2d-6ac1-46e7-a4b5-f8adff308686"/>
        <s v="4707fb20-7093-4344-a934-05123dbc8ffb"/>
        <s v="79e84b96-a262-48d6-9bb3-fa907b320716"/>
        <s v="08adda26-c2ee-42d9-9ef9-8014ff0e0b04"/>
        <s v="185c3f01-4982-42a4-b931-18b6e2b8a787"/>
        <s v="d8866069-e3b1-40fd-99d4-41ed8c922ee4"/>
        <s v="a89596c2-917a-4e07-9477-90a81fde5345"/>
        <s v="ee9d9919-78c3-431b-ab8e-28dec3292c7e"/>
        <s v="b8daad85-64a2-495a-98a8-33977b3cde50"/>
        <s v="f7985985-78bb-4d9d-b6b7-6b7d0b6eb6bf"/>
        <s v="f6009fbb-0820-4d51-be18-4dcf36afa113"/>
        <s v="dc12b127-960a-46b0-80c9-ac2836e8c0a4"/>
        <s v="dacab2f9-c27b-4911-9e6b-a6d64bf0728c"/>
        <s v="a3841300-08a9-4337-892a-7d021e7a900e"/>
        <s v="04b124d5-b7ad-449f-8ac3-2796eb889f6b"/>
        <s v="b48b0e44-f908-44fd-ba12-3ad1a2304e0b"/>
        <s v="1480d4d6-85f2-4609-8dd3-b66e442496ed"/>
        <s v="993cf382-683a-4543-b48a-9720fea0d2d0"/>
        <s v="13cd3337-57ea-425b-8ff1-0ff7faf1d73b"/>
        <s v="94194987-ba5c-45b5-99cc-1f33a36791bd"/>
        <s v="15f45b7c-1fbe-4bf5-85a3-36accea7f825"/>
        <s v="886b9151-b62a-4494-a51b-6e6cb31a2420"/>
        <s v="ab183790-957e-44b7-b637-fda2756474ea"/>
        <s v="2754c99a-e956-406e-b924-2c7e889bbd49"/>
        <s v="0525af66-74e9-45a5-b1e4-e86cf85e549d"/>
        <s v="acf26c03-bdbe-4a2f-a73b-05ce0907bd4b"/>
        <s v="a6dffaa0-ec2f-4bdd-883a-822a44f7109a"/>
        <s v="680aba02-33a2-471c-923d-f9a2ff44f0eb"/>
        <s v="12d1e486-3cc5-4b71-b501-c2209f83dbc0"/>
        <s v="63842f30-e865-4de4-86f4-2538020e0321"/>
        <s v="1f608dac-a1dc-4543-a9a4-c477d2ca96dc"/>
        <s v="11b630a2-d1d8-4c8b-83ea-09fcd60be880"/>
        <s v="d8e4f865-171b-460f-81c7-8746a4de0568"/>
        <s v="6a572387-3c92-4eb6-b1b8-f5eb4ac6806b"/>
        <s v="74f1e2d1-0bfe-47d6-b5d6-2ab4c0fd1d48"/>
        <s v="125f2ce1-a22d-4f1c-b4c5-8e9db3a9d10d"/>
        <s v="fe6aa127-3fb7-4428-8f19-23fa96ac2a9f"/>
        <s v="f9126224-0fd4-4265-a3bd-04b99ab6ede2"/>
        <s v="674f5f47-1196-4e3b-98ed-bf8f1eb5726a"/>
        <s v="1872c7d1-407f-4428-ac81-1e54739a1608"/>
        <s v="98fa0568-a316-4369-862a-defb0b24423c"/>
        <s v="a3532f14-7b87-475d-a05c-7d7ba8046201"/>
        <s v="df6984cf-6b08-4fdf-882e-eac79d2468e5"/>
        <s v="d94f8b03-d1c4-49f5-8480-e71ce85b33ce"/>
        <s v="cda0f0c5-9027-4100-9f8e-1e1d685ba656"/>
        <s v="5b7aba80-dd70-4c0c-ba05-174e5e1f212a"/>
        <s v="8c3052c8-a268-4a19-94a8-d3f2d3e19018"/>
        <s v="e6c144f0-d4a1-4cb1-8ef0-7ecd3789195a"/>
        <s v="e4a9d5f0-f31d-4b3e-a270-308b73a771ff"/>
        <s v="d6e13c61-77a0-480b-a66f-54b753d05e4f"/>
        <s v="f08409ff-4f09-4700-8459-214b77d639f6"/>
        <s v="8de4c238-3c60-43a2-86f9-d25683c484c7"/>
        <s v="fb713076-bf22-420f-a4b3-6d8897c3efe6"/>
        <s v="e13ba45c-c8b9-4159-b3dc-8381b2a7c8f2"/>
        <s v="b7f28f03-bcf6-4fe2-8826-8f63c18bc1d9"/>
        <s v="f19e9aac-015b-4bf3-a484-6cb957a919d9"/>
        <s v="e711f177-0fa0-4ded-a05a-f66ccf8c4edf"/>
        <s v="86d559d4-d455-4ec9-b3f5-f7f1bfbbd3c0"/>
        <s v="90b0a72c-ca26-4872-a6c2-afa1c3a63a34"/>
        <s v="afdd65d4-1d1e-4030-a272-263dfa537338"/>
        <s v="c568470b-7149-4a4f-aa44-801635b0afe5"/>
        <s v="841391a1-a557-4f6f-a2e3-0446dbbb7c69"/>
        <s v="34386a27-fcdb-4ca1-8314-68f328853a1a"/>
        <s v="ec8f333c-62e7-459a-974a-2581354b0468"/>
        <s v="3d6b76a9-aa27-4dcd-bf8e-ee9e6259d1ce"/>
        <s v="4b9c5b07-3972-4888-8fa7-653ae8cbd3a9"/>
        <s v="f50b5064-5f17-4e74-bf67-20a467ad5cad"/>
        <s v="6a64e052-3443-4afb-a8e0-6057da3eaac9"/>
        <s v="26b663f5-7ea9-411f-ab22-30f8afbe51db"/>
        <s v="ebed9ca1-317d-43a2-a09e-db07578d3130"/>
        <s v="e968321e-820b-44f7-9b97-ac74f4859548"/>
        <s v="f182af7c-bb4b-42ea-848b-a6011e7ec360"/>
        <s v="66c6f7f1-69f7-44e3-bf75-1699083536f6"/>
        <s v="d0494167-0c00-4b71-adfa-20ea08bc135f"/>
        <s v="f8df1eb2-7d29-4966-b92c-7368f4166c75"/>
        <s v="0daa3f73-51c1-4e8b-89c1-5e2d57b5ef36"/>
        <s v="3efdd64c-6f4f-458a-b6ba-e8f11ec1424d"/>
        <s v="d3217813-0965-48c7-a6e6-791552f3d2bd"/>
        <s v="9b141076-3913-447c-88df-5f566b37b09d"/>
        <s v="e0cc7bfc-8dd0-4ce6-81c1-c9234942a5f0"/>
        <s v="799beb9a-0080-4f61-be28-666581d03ae4"/>
        <s v="1eef37a0-d3ab-40ee-89f9-aad92ad1908e"/>
        <s v="c30e7099-5988-42dc-9fe3-3f58c6453113"/>
        <s v="0416bef8-c0ed-4b71-a621-40cbc5263a60"/>
        <s v="1caba3b2-99c5-4c2c-8814-dfd639f5ebb2"/>
        <s v="e5d021f6-4cd5-4ddb-b5fe-30be9d1213f3"/>
        <s v="50ff88bb-1dca-4b66-9fec-9515848f14aa"/>
        <s v="6dae2231-2930-40bc-8aab-24e205034bb1"/>
        <s v="01df3728-cefa-421f-9adf-2172f67bb175"/>
        <s v="e6fbd0dc-abee-4130-8aee-6b68eb6ff284"/>
        <s v="05908b7c-af35-4500-b3b2-017b88a2cc1c"/>
        <s v="8b5450ff-ef2d-41f5-bcc1-9cc9fd210258"/>
        <s v="7c492bab-c296-4e24-9916-a0ec05c68edb"/>
        <s v="0c249057-1bdd-49d8-9792-a7f0e8183cd2"/>
        <s v="3697acf3-4404-492c-bed1-8daaafccbfad"/>
        <s v="26262751-90f7-4406-ac58-a1c2cb464feb"/>
        <s v="2d0cc5ec-2ce6-4e92-9e0b-7751659301ef"/>
        <s v="6db1753e-82c4-4d54-825b-392360cb4311"/>
        <s v="a6474cc5-902b-4f61-b640-4bf2daa1782a"/>
        <s v="41f4b222-e7f2-4bfd-9fde-5c6abf20a302"/>
        <s v="4cd832bd-791b-426d-9501-15520a750e51"/>
        <s v="2d31dd76-766c-4fba-9c1c-647e3b7ab736"/>
        <s v="902496fd-df73-497f-8c86-84d3f342d3fc"/>
        <s v="49e35484-73a1-449e-bfd5-a3a212f5a390"/>
        <s v="c08f3cb5-1243-4d76-a419-4ab58b81bd99"/>
        <s v="10d5bb00-cc18-4654-888e-cc8dfbaa8e3b"/>
        <s v="e0cca5c2-ac7a-46cf-a313-870019494c97"/>
        <s v="42c2f799-1c8b-4006-b654-2654dd10602f"/>
        <s v="b9ae9743-405f-454c-83d5-a563bd19de35"/>
        <s v="a78a00e7-e5e2-4124-aaae-3e0fa453f335"/>
        <s v="3b9f181c-1b33-4578-ab13-3f574d0c7eda"/>
        <s v="66fb6be5-6afb-423f-ad10-e7d4199a3f26"/>
        <s v="ed22cf65-7928-4aab-aeda-236054470ddd"/>
        <s v="a9f418b3-2657-4c62-a2ad-29d6cbd9549a"/>
        <s v="10e5e0ff-c830-4e10-8628-f6cccaa94cb9"/>
        <s v="b25866fc-078a-47c3-8317-b9497a6e628b"/>
        <s v="fdf2f192-7b2a-4982-b4e7-347dfd249217"/>
        <s v="a65381a8-e925-4ebd-8859-9369011f32c6"/>
        <s v="454e02cb-37f3-41ab-a908-2c2b9aa9f44d"/>
        <s v="bcbdebb8-a1b6-418b-8310-e38e1df14f27"/>
        <s v="d5b736d0-d8d2-486e-9c2e-caf979af8bdf"/>
        <s v="4923e716-8800-4587-88fd-e62c56ccca23"/>
        <s v="004fa9f9-89b7-40c7-b3d3-a9851971937d"/>
        <s v="685de05b-cd1d-482e-b347-ec21367ac2e1"/>
        <s v="11d966fb-23cc-463f-8304-d1099050eb64"/>
        <s v="3c4831ba-1868-4451-a02b-afc5b5035cf4"/>
        <s v="a7e6b95c-7ef1-41ce-b15e-65bb307e4406"/>
        <s v="1fb8ab59-c826-45a2-89c1-6b381aa7f9c4"/>
        <s v="e749448d-b264-42f8-807a-08987bd71060"/>
        <s v="fe925f9a-b40b-4eb1-83f6-d2e5bf0435f8"/>
        <s v="e1772385-e6b8-45bd-970e-2de8fb98a1aa"/>
        <s v="de66afea-ddc9-4e9c-8504-7a10172676df"/>
        <s v="5238a1ca-f61a-4161-9733-1341d813e387"/>
        <s v="f26ec283-1197-4012-83b7-7d8136601c6f"/>
        <s v="7606f1ac-24e0-4d6b-95e1-27252e1344ed"/>
        <s v="a0fbd8a7-c428-4c91-8c50-2c63370d2f01"/>
        <s v="07f6873c-d62b-488b-abdd-f78083c3fdca"/>
        <s v="38174cd3-246e-4ec3-8cc1-f2d5774db7df"/>
        <s v="01b54189-24a2-45bc-938e-ff761db99f51"/>
        <s v="92236d77-dd72-4ef7-b08d-e7ebef632713"/>
        <s v="0c73110d-88e5-44de-a6b6-fededb62c8db"/>
        <s v="107f8aa0-610d-4f43-b1c5-05ea582b7793"/>
        <s v="df2b7cfb-de0c-4279-bee0-57a3726f7ea0"/>
        <s v="09e6222d-ac2d-4fd4-bba8-65ab9379878d"/>
        <s v="de303dfb-1cf3-4950-9f0e-5316a2633efc"/>
        <s v="a1cc72be-cc2f-48c5-891c-60059b5d139d"/>
        <s v="e4a42fc8-3508-46b1-b096-fc43a085b0c2"/>
        <s v="55675a07-9e2b-41af-a0c3-86a024e8ba80"/>
        <s v="0a7a6e98-74d4-4723-85a0-b004ffed0417"/>
        <s v="851c4156-8f73-470b-a8af-756dfae8cea5"/>
        <s v="016b6bdc-8a5c-45bc-b03b-593b0d647dcd"/>
        <s v="2c4c0dad-96f5-430f-8579-1b83d3e8aa04"/>
        <s v="ac5cab5b-6a9a-406a-b0ec-3a7f148419d3"/>
        <s v="b00d9706-30cf-44dd-8acc-6f1991932b15"/>
        <s v="b241557b-5b8d-4bbd-a652-c0354b18e897"/>
        <s v="f1e12eb0-d89c-4eea-8b00-c15c41bd81a5"/>
        <s v="9fd710c1-8ad1-48df-ae35-ff8c9204f3ed"/>
        <s v="787ae9e6-245c-4870-878b-d2fd95688ff0"/>
        <s v="13102410-5707-42a9-9bb8-36d5da80dcb0"/>
        <s v="f01cd65e-f910-47de-9d95-5a40a311ab86"/>
        <s v="b269d4a8-2cd6-4401-9d04-5ccdd4331800"/>
        <s v="502ad88d-7700-4a6c-94a1-b784a65d1483"/>
        <s v="5ee12575-19d4-4965-a893-1e19f89fc8b4"/>
        <s v="fc8b176b-e849-47a3-8ea2-115a0dc1a835"/>
        <s v="40ebdebd-3cbb-4914-9d68-87adde143c87"/>
        <s v="ee6f3d29-4110-4562-a8e3-965f0380259e"/>
        <s v="dbb85205-367a-4c29-9e71-b392174f5ab0"/>
        <s v="493f35ee-cce0-4211-a574-37b0f3d33704"/>
        <s v="fe1e0bc3-6099-4913-90b2-e9cd77ecc6b2"/>
        <s v="1b154448-f708-4575-8f4b-20749fb898fe"/>
        <s v="aa52f31a-7fc5-455a-9edc-e921f2e7b97e"/>
        <s v="683a5df1-c8cf-4533-9ce0-05f5bfb2c10b"/>
        <s v="0f7d6a22-66b1-4674-a890-64e2086978ed"/>
        <s v="294df0d7-1f54-4d18-b637-976a979d6b7c"/>
        <s v="7462229a-4859-42f1-893a-f33c15409062"/>
        <s v="adfe3bad-8c26-4e27-8f6e-9741bfed14ff"/>
        <s v="8d3f2e70-6ec3-4a05-99cf-f27629e95d11"/>
        <s v="2ab7cbb6-b1f5-44a9-82c6-2438aa776c46"/>
        <s v="ecfde653-89a5-43f1-90fd-7395f80db1b3"/>
        <s v="04ec9d7d-23ba-4a60-a12c-b8f69ef4889a"/>
        <s v="21198a84-530d-4342-b7b7-ee2299303002"/>
        <s v="85af9c52-5c26-4d05-b967-e7b99d82c6ce"/>
        <s v="478f2ee5-4cad-4c7c-b4f9-a936a6e04597"/>
        <s v="bb40b293-22b7-4674-8f5c-2464235eb4de"/>
        <s v="3a00f90a-962c-4171-9650-beb4e20ecc25"/>
        <s v="6cbd143b-bfd0-4b75-b9d7-100939942775"/>
        <s v="df42390e-d43f-453e-91fa-e9123d04804c"/>
        <s v="369a12d6-6254-4768-aa66-784c4b03512b"/>
        <s v="28dcac79-0a71-40c7-9be4-ffe653c8bae4"/>
        <s v="24abf24f-d697-4a19-ba9d-3a94a000e237"/>
        <s v="6b572dd2-36f4-4123-9d91-a350ff68c7d6"/>
        <s v="72820f80-3c80-4b31-a92d-86bd19f50f79"/>
        <s v="6b8e32e7-489d-4644-8bb9-4f779ab2a6e4"/>
        <s v="2fabaa47-fe5e-4f95-bce0-d4a2f7696623"/>
        <s v="35a5e232-287b-47b4-a06e-2e644a254366"/>
        <s v="673fe081-0bb8-41be-a5f9-1833a92152c7"/>
        <s v="c6abf0dd-ae38-4434-b55f-f18689caca7a"/>
        <s v="f929577d-e5c5-44ec-8c61-aaec2ce2d231"/>
        <s v="592c8a9a-16ad-435a-9514-9fac5d147903"/>
        <s v="1608af13-1733-41ef-b773-f43c6d2782ca"/>
        <s v="be104834-c6e4-4b1c-9bc1-c278e27a91a0"/>
        <s v="8b5e71eb-073b-4a12-a6a8-e33d1f1c5a79"/>
        <s v="8c1329b5-59e6-4116-954a-88ca9cf6e7e8"/>
        <s v="ac66d549-f939-4469-ac73-5a94869d96c8"/>
        <s v="f751594a-866b-4c07-8265-42fdb5071dcf"/>
        <s v="b1a13982-5183-4659-b20f-67f90d4c92a2"/>
        <s v="79e3f17d-428e-42ab-9745-2f1fafe777d4"/>
        <s v="8c6b429f-683d-4e5d-b098-7f552499c48c"/>
        <s v="06b38d1c-ba1e-4cec-9c61-44bc42b57ab8"/>
        <s v="6a3ad8be-9901-417a-8c62-067319e63b76"/>
        <s v="484119a8-66ca-499c-ad0e-61937fe083b5"/>
        <s v="0e9e745a-03f8-4fef-ad26-f8e370dc0b14"/>
        <s v="4e092a76-0b68-4b6a-b80d-320ea327a818"/>
        <s v="060cc082-8b71-4497-8b35-27db45c9dbab"/>
        <s v="b70317d0-7246-40a6-9e7d-90a94c75eb02"/>
        <s v="bccea3ec-e992-44ea-8718-b13a91fb4f37"/>
        <s v="4aca09c5-3174-4687-9d96-d3990b451d04"/>
        <s v="ad2742d9-b36d-4ba0-928a-8f8527e4c89e"/>
        <s v="977c8b3d-bc80-4334-a270-13d02b5c3c97"/>
        <s v="e8c5956b-3b60-4940-bccf-e8f196a4e8d3"/>
        <s v="5f81a9da-4d05-4fdd-a9a5-5e212736df96"/>
        <s v="fdad6477-a5b8-4bcd-ac07-6120affbcd0b"/>
        <s v="cb52f8ef-35c8-4fc5-9f1f-dbda3dd53cdf"/>
        <s v="3cc3c029-e319-44f8-a340-ef4e6499a727"/>
        <s v="c1819031-fe20-48a1-a418-b38114351138"/>
        <s v="5a8a3c91-b6b3-4b63-9e95-05cd08687a95"/>
        <s v="c2e72d9f-16e2-45de-9d12-c2c9cd94c84f"/>
        <s v="2110a1fd-304b-421e-a58f-f86d7f8be1ee"/>
        <s v="aebfb842-1405-4c28-aa6a-d018239c8493"/>
        <s v="562beb43-1a26-46c3-937a-a99b8ee2e485"/>
        <s v="1093f02a-9281-4612-af16-873ee070c8a2"/>
        <s v="d6f94eab-ea55-4ebc-aba6-d797b415a36a"/>
        <s v="eb906ae7-b89c-4b41-851e-69965442a0aa"/>
        <s v="bee33117-8ab9-4d5c-89b2-9e5df6f1476c"/>
        <s v="704cfc3a-69b7-4f31-a8e4-1230c711a88a"/>
        <s v="0150b509-1182-4ef2-849c-a11dd546332b"/>
        <s v="28425deb-d02f-4800-829b-b03491a27395"/>
        <s v="ed0ed882-50cf-4ac0-b325-215c05ecb9b2"/>
        <s v="0f109ad0-7c40-4197-9ff4-bc6831bcb184"/>
        <s v="c906d8af-c984-4eb6-96de-9d814f1b3659"/>
        <s v="b5d05d69-fc85-498d-a503-b5d9621f07fd"/>
        <s v="f4e9705d-31c4-42c7-bb0d-9dae8b56ee35"/>
        <s v="b42072c3-0daa-4c11-8111-4f5724e639b6"/>
        <s v="043a33b6-3311-4d78-838e-0aaa2b588059"/>
        <s v="743b1be0-9bfd-4d3b-b18c-96721caa14bc"/>
        <s v="93167005-c26e-4b8f-bec9-2026504cc873"/>
        <s v="cccd1da0-2003-493e-b1f4-12c025c99f75"/>
        <s v="3aa7d111-53ac-4c17-aeb9-2737328ffe38"/>
        <s v="152e49ba-868b-493c-aa14-2097ff97b0c4"/>
        <s v="0170b5eb-87bf-46ba-9fea-afe5fc86b47a"/>
        <s v="55ecdda7-dd40-4173-89e7-5cba70b14358"/>
        <s v="b55c6ba2-abcd-4625-aee9-03f28af6bdc4"/>
        <s v="7541f657-43d7-4554-b26f-c030243dd01e"/>
        <s v="5f3b7630-f726-47c6-a855-2041838127dc"/>
        <s v="5f7a538d-9a5c-4754-a399-da75553cdbc1"/>
        <s v="b6988bbe-0364-442a-8a0d-6ab3ca7a8cc2"/>
        <s v="88f7733a-65e8-4e84-9d67-236887d34509"/>
        <s v="7d3cfbbc-d6ba-403a-bfe9-8dc7817bf59f"/>
        <s v="adc772f9-8a5f-4bed-a333-5195c725c129"/>
        <s v="1256e26c-562f-4a1d-a9a3-57e6e2d037bc"/>
        <s v="43ac0d28-5e32-4c60-acd2-c39f79e95ef9"/>
        <s v="3e62255f-a8ff-4591-af52-0bf127d67284"/>
        <s v="fbcccc36-8b90-453d-bf60-5eb3ab0a6a03"/>
        <s v="8c7bf0ae-37b4-4c5a-9d53-3aa540ed5c7f"/>
        <s v="3c40ed4c-6fcd-45e6-97af-fe1c517f41a0"/>
        <s v="55965212-ce87-4eb3-89a3-530724238c0c"/>
        <s v="4c970c93-185f-4e5e-97ae-9b082be51599"/>
        <s v="bfd99b50-69b5-4c25-b7e1-f47ecc133890"/>
        <s v="63274d00-7eaf-448d-b4cc-a10418e58ac4"/>
        <s v="d89c04a9-4b85-4ea8-a96a-0ef8efda6b1b"/>
        <s v="8fe553d6-845f-4f08-b8e1-ed2d4f9c1b3b"/>
        <s v="c234750e-f95b-488e-b39c-091ce938db2b"/>
        <s v="3035b7b9-7870-4c58-ae78-b3d400af0b22"/>
        <s v="4355ffcd-677c-4c4c-bee1-bbb41af08d61"/>
        <s v="c68721d0-ccda-4b7e-93de-65d1e0e2d3d2"/>
        <s v="c51a5f53-c94a-4f91-a9b2-a203cd2b64d1"/>
        <s v="40d72816-051b-4400-a5e9-5e4d388c0d32"/>
        <s v="1c133714-1ca4-4bf8-9008-4b911f2b009d"/>
        <s v="e1f4442e-2f13-4cc7-9c3a-5f34596503e1"/>
        <s v="e64e564d-c9e4-4e76-97aa-2bfa545fdb0e"/>
        <s v="f2a3a4c1-bf0b-4d8b-8a14-ed901bde36ca"/>
        <s v="d65a83b3-0124-4bba-9633-273ce061d0ba"/>
        <s v="dccb5b66-6eea-460e-af7d-8d939e0ee493"/>
        <s v="1ad4ff53-14bd-43d9-9f06-551827a2f46d"/>
        <s v="34f6a994-3a6a-40fd-b8f7-b8f733d97f98"/>
        <s v="960ee74c-2d85-41cf-96b3-e0f65764623f"/>
        <s v="a99eae1e-1134-43ee-b1ea-38e51603541a"/>
        <s v="09ade64b-6dfe-4d39-b754-28fddc0b9c3f"/>
        <s v="761a6a7f-acf6-4f0f-b825-887b9451ac1e"/>
        <s v="40390e5f-e8e1-45fa-b454-c84c7e387cdb"/>
        <s v="f503be99-a773-4215-9e0e-6c20591ad64e"/>
        <s v="52c1d2df-bc8b-4738-868d-2696af9007ca"/>
        <s v="6c11dc28-be2c-48c8-a99f-fb7d771e5ce9"/>
        <s v="132c7b14-9f46-453f-8385-55fc2df8ae91"/>
        <s v="0bfc5117-a75d-4d64-88c9-9146bd08f0fc"/>
        <s v="49d43811-6151-408c-912f-4819b4c175fc"/>
        <s v="3d970980-b414-45e1-87c5-78a69351b4c0"/>
        <s v="6a73bfc6-9133-465e-9f72-11f0fb007c9b"/>
        <s v="a759a3ff-deee-4161-92a2-593c0426b3a2"/>
        <s v="b6471650-f5ca-40a3-977a-b765bd92eed3"/>
        <s v="6f2e772b-30e7-40df-bed6-8aa61cd30bd3"/>
        <s v="32ed6be2-2358-41a7-a5ff-026bb7b9fe89"/>
        <s v="3beb657d-2ef6-42bd-bd92-989791efc764"/>
        <s v="b9547b1c-7570-4fa5-a943-c3b1ea66387b"/>
        <s v="f672a165-fc35-42a4-a389-6198df2d2068"/>
        <s v="1ac81732-7afc-4e50-b20c-d95b623dd905"/>
        <s v="ce245ab8-b106-4151-96a9-5a6475eb9803"/>
        <s v="18a136c5-6b69-4fd8-a717-3030cf183a4e"/>
        <s v="6e133629-a5f3-41c5-b50d-6a6b9430397d"/>
        <s v="92200470-b2de-4fca-90cc-6ae09c31e81f"/>
        <s v="bb13c2a3-ac1c-40ee-8e3f-34b4281ec460"/>
        <s v="f766a4fd-63af-4536-b44f-1aa42c8b097f"/>
        <s v="68aa6ab9-923f-4c67-9f8b-2b250b930809"/>
        <s v="c754c929-71f4-47f2-b8fa-741ee84a4829"/>
        <s v="2fae4f0d-d207-4aac-957a-dbbb146fb30b"/>
        <s v="f082337f-326b-47df-b2f8-cf24e98abd9c"/>
        <s v="aba865b1-5818-4719-9bd5-2ff902292a0a"/>
        <s v="9f9eaf7b-974e-44ee-a1c5-808833e10c83"/>
        <s v="8582939a-0a40-4c78-a97a-76391a277953"/>
        <s v="e4fad67d-f6ca-49f9-b0bd-6578a3956bcd"/>
        <s v="f38c66fd-b307-4451-abd6-1d7c35f0fc18"/>
        <s v="bf2e8058-fc43-4cef-b0f4-ec91f9f2a08d"/>
        <s v="f4a8657f-196b-4856-b774-d99eb27a19c9"/>
        <s v="3cde4395-fb05-4d92-8786-9a7c2ebb77c0"/>
        <s v="f4f8bd60-6b83-4958-a0c0-7694f3b9f035"/>
        <s v="9588d105-7bbc-4ebb-a5ab-2e23adbe56a8"/>
        <s v="7cc1c13b-c0b6-4bf6-bbaf-960e8e878d8b"/>
        <s v="8bb287ea-11c4-4af4-b721-479ea04de465"/>
        <s v="38f046f5-a8d2-405a-bf55-96e22661f5c8"/>
        <s v="f282822e-bad5-4937-96b7-eb3cb56f03b3"/>
        <s v="6ca1f52d-57f7-4f93-8564-27e35810c3e6"/>
        <s v="c52b3462-a87f-4e17-ac99-90838c9c8d54"/>
        <s v="13c8a214-940f-40ff-9fa2-cf1285644752"/>
        <s v="3aba0c69-2934-4741-8120-5b34197714cc"/>
        <s v="f7ae99c6-147a-4a70-b1ef-ac2bf87491ba"/>
        <s v="806ac7bd-badb-4820-9b30-b728e9a75de7"/>
        <s v="77ed7075-2c89-4ab2-b9f7-027f1c70d173"/>
        <s v="a5808e62-7f74-459a-bf94-d7bd8ea875ca"/>
        <s v="7411d34c-a42e-43b4-b844-7b027bd370f2"/>
        <s v="feeea5a0-0b38-450f-a9dd-e01d3e553913"/>
        <s v="592d41b8-4497-4918-89a6-d111f78f545e"/>
        <s v="488d54a2-b5b3-4b7a-b8fe-f82d6027bc9b"/>
        <s v="5ab9cf73-640f-4869-a181-8bf01b76d840"/>
        <s v="8e82ce56-706c-4dd0-9684-4aa9ae17fcab"/>
        <s v="bd5060af-b7bc-420a-886b-c7886f770bde"/>
        <s v="3b0b5b91-ce6b-4032-80b8-76e54a8f7c29"/>
        <s v="ec46d784-abc2-46d3-8164-c04f8d11b2fa"/>
        <s v="a5e3eac5-03a7-436a-aa16-eb0ad1b6d12b"/>
        <s v="af81b52d-1a44-4620-80b7-086c6ca79f70"/>
        <s v="d38e1c48-a10a-4c5d-b046-24fa1506c726"/>
        <s v="8886ed8d-efe5-47c6-acc1-b5d1ae399c15"/>
        <s v="e04c8819-cca4-42fb-8ba8-e43b19bdea8a"/>
        <s v="3578865c-c245-45ab-ba82-5271d762990c"/>
        <s v="1c9695c2-783a-4734-9b09-7ceea4530878"/>
        <s v="12de7918-1d1c-4c9e-b7cb-e6ab09d3bdf0"/>
        <s v="ddd7f429-34bb-4b89-9a0d-2b25cc5f1150"/>
        <s v="cf629ab7-d8c9-4501-89e2-39987bd2eea0"/>
        <s v="58db27d8-80d2-4c22-8d93-aedb906b9076"/>
        <s v="48b2fcd4-d020-457c-97fe-cca0f5d849e4"/>
        <s v="9a7cd9b4-e39a-487b-b511-55d43714c914"/>
        <s v="33cef9a9-2d29-4dd5-83e8-763cc77ad03f"/>
        <s v="2bae588e-b82c-41dd-a28c-94c836eb42bc"/>
        <s v="ddef52d2-7c7d-4d4a-be24-db2c33ce2ec5"/>
        <s v="0672e31b-2394-490d-8d12-efd38a8078ca"/>
        <s v="06bd122e-c961-4271-a44a-1b001cd28bc3"/>
        <s v="b6fbf853-4512-4818-954c-a80fa7ad9878"/>
        <s v="ee49e113-1e2e-48c1-84de-d77de58d0f5b"/>
        <s v="24d9adf5-b2d6-4f49-b84b-1b2402d943a3"/>
        <s v="dfa0fa63-93b8-4e16-8e69-01edc2076a83"/>
        <s v="88477085-ecfb-45c4-bb9c-11775ad9f6bc"/>
        <s v="581d5cf6-914b-4af2-a0bc-561c65e335c4"/>
        <s v="26a7e264-7e6f-4219-a762-7d021f81df09"/>
        <s v="66e07bb0-db71-4bbe-b31e-0de29739db96"/>
        <s v="3274a803-88f6-46dd-9906-fae3b63366c8"/>
        <s v="4adc8377-37ba-4b8a-b090-8ae264433199"/>
        <s v="f2c8f33f-c6c9-4c56-bf48-76a61c11af77"/>
        <s v="76b00d2d-a508-4ecc-86a6-343784d270a3"/>
        <s v="d45e635e-7861-4f6f-909b-9415bbb63602"/>
        <s v="e29b5087-af30-43c6-8678-9100875df611"/>
        <s v="46fb8d08-4a27-41d5-a0f2-28f15f75c5d9"/>
        <s v="74c6fd95-dbda-465e-888f-dab230f48fb0"/>
        <s v="8480d3f2-150e-4ec5-b3ad-23c965d01dfe"/>
        <s v="58c3dc22-f62b-4b2b-bd8f-816ca1053ada"/>
        <s v="95ae272a-fffb-47ec-842a-7929eb826e7b"/>
        <s v="8b81bf12-2f4a-4a9b-a8fb-cb69738e3fa7"/>
        <s v="41e07b05-c70a-4479-a0a8-3de8fca5c18f"/>
        <s v="ff7facdb-6bbf-411c-94f8-5c96899b0865"/>
        <s v="b1858df0-2a08-4f0b-96a6-295d695f1507"/>
        <s v="9fd0ea73-76c1-47d0-9507-056072a89cdd"/>
        <s v="daa5035e-feff-4356-bbc5-c0449e738a44"/>
        <s v="3220aaaa-5921-4f7c-ba71-be218d6bef59"/>
        <s v="d480299f-99f1-43fe-aabc-ce31e0710db9"/>
        <s v="8e5bdc26-1dd5-4b3c-bf3d-4ae63aea00ca"/>
        <s v="ed79652b-1eef-4e04-8e4b-1a0649d08e5a"/>
        <s v="ee00b8df-dee0-467a-a75b-d08ee93a481e"/>
        <s v="7c494f94-973e-4e59-8c1d-e04c863d379c"/>
        <s v="e4aad7e6-19ff-438c-b3cf-c1655b3d9172"/>
        <s v="6d8f9366-8f2d-4b07-9f81-c2b68a84cd40"/>
        <s v="525298e9-90b0-40e9-9175-7d873d7c18e3"/>
        <s v="566af25d-dc49-472f-8728-c5eda762b23f"/>
        <s v="263b5bd2-be19-4d07-a54b-afce09506604"/>
        <s v="784c64c0-055c-49cf-9323-8fe6795e813f"/>
        <s v="140770e2-f230-4604-affd-dad85bad4f6d"/>
        <s v="97ff8199-325d-46d5-bf82-88f63b32a4c0"/>
        <s v="951a45ad-865e-40e1-95a8-ca772715fb73"/>
        <s v="1aa907bb-fe69-4fb7-ba78-d544a4c74115"/>
        <s v="039968d9-3301-4020-b8aa-eb8d12e6fb65"/>
        <s v="0893db29-4e66-4c90-b7fe-638135bf5ae6"/>
        <s v="98e75548-b935-49b8-a982-59d03f0e5da4"/>
        <s v="2918e681-473b-4bfe-afce-82f06f4de077"/>
        <s v="6a49943f-3b5b-4b8e-a07e-461df90def8a"/>
        <s v="89ac0664-a479-400e-8ea5-544d5c72c412"/>
        <s v="30c25fbe-e943-4c22-a72f-7f7e9c2103ef"/>
        <s v="93ef3d90-a82d-4abb-a74d-26a7861dbf25"/>
        <s v="38dc8895-3c35-4a2d-9edb-10b581b1a6f7"/>
        <s v="537ec85d-550e-403d-b5ed-9438eb636ff4"/>
        <s v="fe071aa7-5ad9-4060-bef7-4feeb8253d41"/>
        <s v="c7a84140-894f-4242-a63e-3cbb2873c6d5"/>
        <s v="c7bd21d2-c081-4633-8994-1bf9579bc1a6"/>
        <s v="417c73a0-0f95-46b4-a0cd-dbf48079eb1b"/>
        <s v="b839c1b8-16a8-41f2-8e7d-77849028d58c"/>
        <s v="720a3a8a-5340-4e63-8c42-105adc72486c"/>
        <s v="6d0d487f-0dc0-4c11-86d4-ce002b802f75"/>
        <s v="88eb7253-9fb7-42cb-9548-915e0aa9a516"/>
        <s v="9caf3002-6f42-415e-8b4d-39ee09a5b925"/>
        <s v="7e871717-f3bb-4900-8c82-2707e2f0763f"/>
        <s v="744dd4cf-9df0-45e0-b002-fdf71b3bd262"/>
        <s v="5cb11692-ae91-4bc1-baf2-38449ac9c28f"/>
        <s v="2518beb3-0b40-42e3-9984-6e60fc6aaf06"/>
        <s v="4aa8fb1d-2e7a-4a8d-bd88-60768877273f"/>
        <s v="2af6a789-36bd-4137-9d48-ca701948e8a3"/>
        <s v="e2f40dd9-0f8f-4d8a-ae63-e3560488e3df"/>
        <s v="190aefdd-802c-47a9-a454-25c4434b1d6e"/>
        <s v="053cfbb4-e309-48f3-8147-ee2f9e70b621"/>
        <s v="9da3ffd2-b27b-4e63-921c-2cc4b370c061"/>
        <s v="f799c1c5-fffb-45ab-8485-a74991f1c4ec"/>
        <s v="0d76f459-9839-4edb-87cd-06dc2ab39fad"/>
        <s v="e9a65edf-c7c8-4abb-96a9-fad105724257"/>
        <s v="93096cc2-89ca-45f7-b14d-f681eb1a1f0b"/>
        <s v="60f693eb-a10f-4513-84f9-5952bdedbde2"/>
        <s v="a4f7b0c7-5e10-4f15-958a-a9ebe36ec899"/>
        <s v="539c7b32-4288-432d-9373-f4a2f8d22c31"/>
        <s v="b60511f9-c9c0-4fe3-889e-0634f3d3cea2"/>
        <s v="64c5dba7-3adc-40f7-a697-a1a9e0c6c340"/>
        <s v="02c0867f-f4d9-4523-a599-3986da459865"/>
        <s v="90636261-03c9-4d04-90a1-f67543933fc1"/>
        <s v="000c203f-0b78-4cab-9a55-75b34624fb3a"/>
        <s v="10d3941b-895f-42b2-b1de-e689575da2a8"/>
        <s v="33b2a39f-8fde-4997-a63c-17a0a3552237"/>
        <s v="9d7cb10a-ab4b-4c5c-8c06-064188aeaa06"/>
        <s v="1c969cfc-5cbe-4c26-a001-c6c6fac3ea26"/>
        <s v="e6875809-6edc-4e62-b1ae-c10c36d5c5a1"/>
        <s v="038a90a9-5472-4d58-8985-ac5bcb662e1d"/>
        <s v="388c0caa-f97e-4358-8a13-0edc77f601ec"/>
        <s v="297a0016-8ce9-4276-9742-78677411b3d5"/>
        <s v="8ab5c984-076e-4adf-99e7-365d77624c3b"/>
        <s v="f5469f2e-014d-4bb0-b4ed-41033682d87e"/>
        <s v="4a0029f7-df5a-47ab-afeb-4a8c6c5be808"/>
        <s v="b668726e-a948-4645-96ab-aad620d3f0c1"/>
        <s v="44f7f36e-03e7-4d6c-9f44-cf2d01b93ebb"/>
        <s v="aea40c02-1761-4da2-bd2f-0ecf0ef35a19"/>
        <s v="45bf115d-e2e1-4c75-a8de-cb2fa26e5114"/>
        <s v="c23e1d5c-6c1f-4cb6-bdc0-7be1f9e2118c"/>
        <s v="487e66fb-85cd-4401-8e83-7a2f22a98507"/>
        <s v="916807ad-cf61-4482-8727-6b5bce7804d1"/>
        <s v="e46941cc-9f86-49d8-a628-86c919d663ea"/>
        <s v="d23b1634-0a96-48a2-9dd4-76367915fc04"/>
        <s v="d1385858-6e62-444c-8a08-5cf985337a4f"/>
        <s v="1ee3057e-f1a7-4657-844b-a07e63ffdf74"/>
        <s v="6326bb78-cb5d-47fc-b90a-25618cade060"/>
        <s v="7ec24c12-3322-4ad5-9358-43399253a89b"/>
        <s v="2e59f88a-dafb-49cb-9fed-06b037259132"/>
        <s v="dfb895e0-4b05-4454-897f-db12a910e510"/>
        <s v="06386535-8ec1-4462-aa34-bf43786e1f68"/>
        <s v="07e9ce02-8109-4a0c-99bc-700e1644e279"/>
        <s v="3758b02b-920b-460f-bc02-c30fcdd28ce2"/>
        <s v="2ab7eae4-e652-4cc5-9d90-a99331aac5fd"/>
        <s v="88961dc8-615d-494b-9c3a-19f3cf95ba04"/>
        <s v="6f12ff37-716c-4bfe-877a-64d97fe3e31e"/>
        <s v="9ad54d16-de54-4186-b62c-bdce1f894d50"/>
        <s v="ba0554f1-ba03-4e46-b43f-309fee0680ed"/>
        <s v="e5efda46-34b1-4d3d-9f1e-9c7316299c37"/>
        <s v="c4af47e4-81e8-4ac1-b33a-f60d9c6ad4b9"/>
        <s v="7a83ada5-c565-4bb0-a7c8-07ed22fc8c16"/>
        <s v="3d0a7160-dca4-4ea0-af94-4cd3f6092524"/>
        <s v="7c29f670-ce4d-47ad-a7a4-c4e0372a3a49"/>
        <s v="2d524e8d-2156-4714-a053-5e40ff76e0f1"/>
        <s v="fc30ca90-9054-42fd-b16a-a4afabff0965"/>
        <s v="3b50c495-6d5d-43a9-a92f-28e7f3ca500e"/>
        <s v="e29a7c21-21e4-470f-a46f-7d95a622150b"/>
        <s v="0defc61c-05ab-4779-ad88-37482ce2b0fa"/>
        <s v="1e2c30d6-9193-40d7-9dfe-fa3a509fe1c3"/>
        <s v="40524e2c-6430-463c-8faf-d369b3fddd9e"/>
        <s v="ee18154d-7ba8-4b82-a554-44edd0f83523"/>
        <s v="a0883235-33be-48bc-a7a6-e18d535f1398"/>
        <s v="2f090e2b-f249-4fc6-9a16-ec73eb1be554"/>
        <s v="c50a5c30-2b2e-4b30-a797-5dbcb6a4206d"/>
        <s v="0ef71978-c2b6-4bdf-8087-d44fec088443"/>
        <s v="a81a5042-e3aa-4b8a-89db-7c2bd0b8acf0"/>
        <s v="086376f1-f701-42a8-92a6-021b1e84b841"/>
        <s v="764bac43-1f54-4076-a5f2-ce82d46aef92"/>
        <s v="c62df06e-121f-4044-8b26-cc8763a0136d"/>
        <s v="c7949473-5224-4575-a4db-3c961c51ec33"/>
        <s v="7674e861-d7ad-438f-9257-41116bff61f0"/>
        <s v="152f63bc-c232-4283-a23a-31cc6df85745"/>
        <s v="26d2ad27-6e83-4c92-bc93-7465e0a06e5a"/>
        <s v="e27c0bab-07fa-48c7-b9d3-332c6641b9b1"/>
        <s v="318822d0-4a2d-4ae1-bfa3-7eb137c510ef"/>
        <s v="b1e47d2b-c783-4fa0-bde3-4ae86619b791"/>
        <s v="134adad0-2803-4d76-8dc3-18813a1c30d9"/>
        <s v="2aac91d5-4873-45b7-9f9a-f6cd228c7f0a"/>
        <s v="58778757-e19f-4fe0-8a80-5655e8078e9a"/>
        <s v="10a1515a-acd7-4ae9-8cc2-af3ad8dcf61f"/>
        <s v="31289361-4ffe-4e44-91df-b719435286b8"/>
        <s v="70c14715-9271-4417-b6fd-0c88c74e3c91"/>
        <s v="d5f33ab1-8223-4315-9990-dcee9fa09728"/>
        <s v="ab01271a-7eaf-4abc-b58f-199b672126e4"/>
        <s v="1b2f8fd3-8d39-4a83-9c22-7edf1b0b619f"/>
        <s v="0ec81113-5bba-40c3-8d92-69b25fbac6b0"/>
        <s v="c5232c05-240f-4c69-8dda-8eb99f8a3f09"/>
        <s v="a0e2bab0-bf41-4ea1-8336-68b15c2bc683"/>
        <s v="8eb76d24-8e4c-41ab-9111-f51f2e899ecb"/>
        <s v="bb2af2c6-fec4-4d5c-99ae-c747f419d6ca"/>
        <s v="4b53dbbf-85a8-4f04-b906-6c5630191794"/>
        <s v="4db18f9b-05a1-431f-8274-0de6811dbca1"/>
        <s v="77e0e5d2-7db8-4993-bba2-13b1dc1996c4"/>
        <s v="20db6926-d280-416a-98c3-0920cbd50872"/>
        <s v="6f40b3e7-a03c-4ec7-a399-95075f64a22f"/>
        <s v="af59b9ab-370b-4df4-8a06-d589d27507f8"/>
        <s v="639befc7-84ac-46bd-af5b-a569ea207f96"/>
        <s v="bf020b0d-3391-40f7-aa75-8c7641829fd4"/>
        <s v="9da14116-1b55-4636-976b-33c1c953719b"/>
        <s v="3bbc35ca-ad8b-41e3-9bce-baf6751e3456"/>
        <s v="b1ae3336-0f2d-4e27-9539-962babf22f9d"/>
        <s v="16279482-d821-4d3f-93d5-cccfb73b0600"/>
        <s v="3ee70b1c-a6db-4919-91ed-984054adfc71"/>
        <s v="6f37b73c-c576-483e-a773-8f9d49d33b95"/>
        <s v="5e583a12-cad0-41cc-b770-f4ee6e304725"/>
        <s v="deaa5702-3ea9-4a34-b7e1-b2645258e36f"/>
        <s v="b987977d-de56-46b8-893e-afe65757bb7b"/>
        <s v="d98bd7fd-6b55-4572-ba87-6bf39bea620f"/>
        <s v="6b7c13b6-9eed-432b-b7cb-6d417641fbd7"/>
        <s v="dc1e604f-d23b-43e6-aa5b-278ff3aeb782"/>
        <s v="721e3ac9-ec0d-4d03-b812-c3aabf1a8f41"/>
        <s v="f6ceee18-d406-460e-af45-dd5f05175be2"/>
        <s v="d32b60d1-e60f-4ebf-9105-a3fc2c866007"/>
        <s v="2290d0d4-7ce7-4958-a522-7d0b4b94103d"/>
        <s v="b96e6a9b-3022-401f-a099-387affe859ac"/>
        <s v="9e993de3-7708-4437-8f84-0a671de0dc8b"/>
        <s v="3a8addcb-c665-47ce-bd77-85cda775699b"/>
        <s v="d24f67ec-5a61-4efd-b290-a445de8c5283"/>
        <s v="7c2c439f-1d2f-49ea-8ee4-1316b5b86058"/>
        <s v="d61f0a3c-10d9-4c14-8fc5-03f2be41fb15"/>
        <s v="3be59b28-69c7-43e7-955c-862149756ad7"/>
        <s v="3b24ae17-2f54-4fc7-bcb0-b5d74f1e27e6"/>
        <s v="efe1232d-b7d1-44a0-84af-be1faf377d3f"/>
        <s v="df442937-92f2-4a36-a5ee-278f30d03258"/>
        <s v="81c3305a-d979-4801-a96c-80936035978b"/>
        <s v="23fd7752-4f1b-48c9-8b46-9001d12c5d4d"/>
        <s v="0a040562-c2d3-4a62-add4-4b94c2b8f65d"/>
        <s v="03b691a7-d290-47c3-b9e6-a44ffb61f408"/>
        <s v="40cdf01c-4646-404d-9886-b2d30b4acce2"/>
        <s v="6ed2077b-0fac-4b65-bf11-fe181793941c"/>
        <s v="33840ef8-e22f-42cd-9d26-7681a51281e2"/>
        <s v="8890be68-1b55-4f89-b030-771f39d6e223"/>
        <s v="fe404ed7-633c-4a5e-8869-b8ded7d67b8f"/>
        <s v="86d45a91-47d5-41a7-9ce7-c6e343b671ea"/>
        <s v="94e618a9-2f4f-43a6-ad36-ea69c4cefdf2"/>
        <s v="147a8254-a98b-4044-9ca2-fb7968113e64"/>
        <s v="a9e58b7c-a054-4757-aab0-a52b6ef08f4a"/>
        <s v="65041e6b-a6b2-4168-b66d-24b0c6b40409"/>
        <s v="c27d596e-556b-42a8-b171-af7bff2de17e"/>
        <s v="40e2d0c9-ed07-40e8-954d-d70a98fda0e5"/>
        <s v="d279b034-7237-4fa3-959e-bc0c4161af9f"/>
        <s v="72fdbeb5-f522-4388-b5eb-52870bfc4739"/>
        <s v="c8d89d81-2ff9-4d6a-a28c-1b4c0c64d83c"/>
        <s v="42ac1358-e579-4432-9093-dbfc68d51225"/>
        <s v="8e829c72-a817-4b04-b7a1-fa9a0dbd26ca"/>
        <s v="66d93f7f-6678-4048-a338-0058f180881b"/>
        <s v="e23b5213-8c05-4aa0-8083-5ff55f79dd74"/>
        <s v="79ebd281-a4ea-43ca-80a0-939e33f6555e"/>
        <s v="03fbceac-b8c2-4542-a1bd-35f861e2d36d"/>
        <s v="7df5fb64-6059-4fc7-8a5b-d18a290ffd03"/>
        <s v="17459f1b-9182-40d6-a527-10e4cf7c3f8a"/>
        <s v="906091a8-4349-49a3-9bfb-60639b4080df"/>
        <s v="4a10abc0-40da-4170-bd0f-706dbee9efb7"/>
        <s v="d8e675b9-0419-4870-b514-29cc50249885"/>
        <s v="7bb2d8ef-cde0-449b-b5b7-6debba767066"/>
        <s v="2d90f7bd-9a49-4aee-bb81-b51c626db732"/>
        <s v="72b07908-c62c-4d50-b84a-73c953caf917"/>
        <s v="6280078b-f482-4e34-8c13-a2171cbe41c5"/>
        <s v="b238cc65-967c-4c70-b93c-0e27d867941c"/>
        <s v="0a4bcb32-39b2-49c9-ae11-a7aa19e23d42"/>
        <s v="e92d3741-3534-4a5f-a9c3-b7c491417de3"/>
        <s v="37296fb3-f154-47d0-b53c-c474215e8526"/>
        <s v="b01682b8-9fb0-47c3-87cf-40d45c8539e4"/>
        <s v="7835e1c6-1aa1-4632-95b2-da4bb0e55a0f"/>
        <s v="bf502320-6cfd-4130-814f-e9f94b305e5e"/>
        <s v="82c83903-2e1f-41af-8a88-e522f0aa9700"/>
        <s v="6818856a-cf11-4ca8-a7d8-b385bea45a20"/>
        <s v="93b76011-c1e7-47dd-895f-ebd60dfc5b25"/>
        <s v="1d9e1215-b536-45d2-a00d-50898e2648bd"/>
        <s v="b0581529-bade-4359-af75-b83918c0012a"/>
        <s v="dafdb765-d24b-4a9f-9fef-9c1fa44cd8b5"/>
        <s v="3cbd1209-ca6e-459f-b1b0-5587faf93e39"/>
        <s v="4abee7b8-8d85-4b41-a9e5-98c2bd98af43"/>
        <s v="30e22762-b64d-43af-99b8-b0bfe232344b"/>
        <s v="b3e4ad9e-9cad-4c26-b1c2-17082f00e570"/>
        <s v="926da6f4-6393-467b-920a-2d25d3c6059c"/>
        <s v="fb90643f-603e-438f-96a9-dfd5f13a5e86"/>
        <s v="ff6f1b56-6f4c-417d-a66e-bc3c4ce968af"/>
        <s v="78f2a9eb-723c-44ac-a2b5-72f934bc6bbb"/>
        <s v="8fa4a9b8-1829-4bbf-81e9-85d08353e8bb"/>
        <s v="b846b535-a8df-4948-bfa2-fef065e25c2d"/>
        <s v="aa5989f1-0261-4bd6-8b4d-2aecd468c0de"/>
        <s v="effa888e-c13c-405c-9d07-ed3520e5b8f5"/>
        <s v="fe0186f8-3a90-4150-a680-3e68e255e746"/>
        <s v="5d0122ba-ce5c-4e07-8bf0-da0c3f0a8c82"/>
        <s v="bd377942-7b98-4bf3-834c-4ad673b87bff"/>
        <s v="d6a92bf0-b93c-48e2-95f1-50f4a9e9c2e6"/>
        <s v="399c8f9f-a88c-4f94-ae8e-261e3d244731"/>
        <s v="8da27ad5-ea01-44a0-89c9-0058ede8dbdc"/>
        <s v="bd647e2d-4d1f-4680-a567-c3ae8b162ae3"/>
        <s v="623da97a-e775-41d9-b59d-2b4092194e13"/>
        <s v="3cccf679-d750-4180-8290-4f9f51c880aa"/>
        <s v="07b46259-07fb-4c62-bbc4-683f5356a5e6"/>
        <s v="24772bfa-fb2c-4b57-b06e-166cd7b93523"/>
        <s v="8007c165-af68-419c-b7dc-79c9fcc7798f"/>
        <s v="12bbac23-34d8-4f51-9373-345d8b306213"/>
        <s v="139eeba3-992a-48da-b97e-6d2ae229957d"/>
        <s v="2cf88579-ddd0-42dd-9b98-93703694b1fb"/>
        <s v="d48ca678-265e-42e4-86b0-3104b49c5d6d"/>
        <s v="ea5b1203-abbe-4647-9c45-449eb2fc87d8"/>
        <s v="3cf7cc92-ec45-4738-8d34-654a640079bb"/>
        <s v="1cf912cc-aa49-40bf-b175-4bd9da15eae1"/>
        <s v="9c5d6a72-17f2-4442-9b5d-4117347497d9"/>
        <s v="d57d4fc3-8b86-42b2-9098-c40cdd802b40"/>
        <s v="82d3f1a8-9127-4fb1-8975-31590b917e5c"/>
        <s v="49728ec7-ee45-43f4-ac76-ccca264846cc"/>
        <s v="d5d010ba-0fd1-4ef8-8040-fefdc5555b41"/>
        <s v="65a19a2b-b147-42bc-b805-c9924dc43825"/>
        <s v="d233b531-958b-45c6-a089-5c047817293f"/>
        <s v="8c644d04-2abf-429d-9464-327d572b84df"/>
        <s v="6bf9dbeb-33d9-4ef6-84f2-501d443de4ce"/>
        <s v="d57d5de6-d9a0-4b43-b0e4-475c6524f9ba"/>
        <s v="96658828-7acc-4957-ae0a-9d71786846a9"/>
        <s v="4e7edd8d-b666-4b41-8bb0-df367f9c7d69"/>
        <s v="f6c2bcc2-9489-4c44-b0a5-9259076c5849"/>
        <s v="e92e88b4-c3d6-486f-a683-68f0658bdd20"/>
        <s v="94e391b9-f37d-4e88-902c-0ab3551949bb"/>
        <s v="7e78fa36-abc1-4773-b5e1-1ab48b4a88f1"/>
        <s v="f41f54ce-33a2-4946-87b5-9224084cdce1"/>
        <s v="beec3bc7-e94e-4e5b-9e07-53b3233192b1"/>
        <s v="e8a5ead4-7807-4e49-b5ee-4d095907a50a"/>
        <s v="1358c045-661f-4c75-a4d3-b9f1e8b87f16"/>
        <s v="c815af1f-e407-432b-bacb-59c29d538335"/>
        <s v="829862ba-7428-4966-9d7c-ac6c4be5d110"/>
        <s v="8a7005de-a8dd-4fea-9abb-cc581dcfbd9e"/>
        <s v="05151506-39b2-4733-acad-76e474e1511b"/>
        <s v="3431b698-63ba-4c55-b134-5eb528e10c62"/>
        <s v="e4d0e031-cded-4f40-8d08-d42d7736fd17"/>
        <s v="be700cbe-caa1-4037-902d-02790b26e671"/>
        <s v="d8b00c9d-3b60-4ea2-95f7-5ab886c4f59d"/>
        <s v="4508f173-15f3-44f6-844e-38e0c962e850"/>
        <s v="287d96f8-f283-479d-905e-9d9a758a96e5"/>
        <s v="3588db0e-461b-4d8b-87b9-2f95745808ed"/>
        <s v="fe2457f7-4143-4557-8eaf-9426c54cff51"/>
        <s v="72974db9-b5dd-433e-9f23-48c7755d9d39"/>
        <s v="c28c50d3-d1f1-4540-a31c-d4c4e5b26107"/>
        <s v="ed525e42-3641-4643-9f17-5e4262fd36ac"/>
        <s v="85078e9b-7c20-45a2-9b30-33b233b23de3"/>
        <s v="def0d02f-a8b0-494a-98ec-66dba71b8070"/>
        <s v="34288381-9194-46aa-8897-e7f782fdcf6c"/>
        <s v="e3d66e27-d046-4d1a-860d-f564a590c552"/>
        <s v="6b5f59c4-d449-46bc-8be9-ac4b069a5631"/>
        <s v="2964818a-8ed2-4b0a-9ed8-ca9216f12372"/>
        <s v="085114df-f5ed-462e-b858-e38fefa67a7e"/>
        <s v="06dd389c-c40a-4b94-9fa7-47abda754375"/>
        <s v="d577bcca-e848-4582-9b2f-d4907dd5e466"/>
        <s v="df0c29ed-c260-4424-8e1f-af83a79dce34"/>
        <s v="7b0f1424-1387-4e93-8447-e08d1f77fd9f"/>
        <s v="22aa5f7d-0397-4c22-959a-6d1493d566fb"/>
        <s v="59f72ab8-db52-4ed2-bf56-aeef7b0bf379"/>
        <s v="8b61de24-e83f-48fc-9096-79a51913f26e"/>
        <s v="46193c74-4c99-480a-bcd3-f5df59fb6fbd"/>
        <s v="125b327b-a770-472d-96a1-07e61fe7c01f"/>
        <s v="572e70db-bd90-4088-b132-39b461cbcba1"/>
        <s v="98b75bd7-1a3a-4a8d-8527-1db1f78c2128"/>
        <s v="16c3b1ba-c18a-48bf-b307-8160434f24e0"/>
        <s v="dee009b8-2628-4956-9156-3807da02030a"/>
        <s v="5df78f7e-7609-4932-b7b5-5fc6fbc3f63d"/>
        <s v="848ca2d3-9cdd-4a06-86ec-7c9790169084"/>
        <s v="e84383f4-ff3f-460e-825a-140447b916f3"/>
        <s v="a59a0ff3-2b84-4b6e-89fc-51c376dba430"/>
        <s v="468ae5f1-83b6-4ef5-8fc2-8b46a514cf17"/>
        <s v="05eb8418-c80d-4578-b7ff-6c2326355772"/>
        <s v="06cc725d-e3ff-4c6b-84e7-90480fec8867"/>
        <s v="fc56928a-c9ab-49ba-850c-368f08dde733"/>
        <s v="2bd14982-84ba-459e-a2da-364805237e4c"/>
        <s v="898f148b-2bf5-4797-b492-f7a12d25606a"/>
        <s v="42a1698e-a047-499e-874b-3dcb9d5dcfa2"/>
        <s v="b9d7d346-5446-4a7a-8518-092fec1136e1"/>
        <s v="6f738a40-4d75-4054-8137-040f31c3d161"/>
        <s v="ad24a2a2-1e30-476a-9a06-dd670cf6add8"/>
        <s v="1476734d-1b07-4f8b-a48d-9c9ca8a26dd3"/>
        <s v="c0394d74-81c7-426e-8627-edcf96c61e59"/>
        <s v="128f4021-6e67-494a-9170-4674b452a7c2"/>
        <s v="bcc43bd4-5ece-4ce3-bce1-e2357510b655"/>
        <s v="10aa00cb-d137-4311-9647-55e6d629e1b4"/>
        <s v="8e2304d5-71c1-42db-9a57-d28c100346ba"/>
        <s v="b88a75a7-4338-440e-a156-28dbd53d41b6"/>
        <s v="7b6a962b-090e-4db2-aaa4-68089733732e"/>
        <s v="7a1f6e05-838b-483e-8b68-407a8fae4e32"/>
        <s v="2534da89-ee4a-41dc-8455-dfbef1533885"/>
        <s v="3f7e62c8-fa87-4ec9-a5d0-4c973e1252b7"/>
        <s v="5a2589dd-e769-4709-95e6-2b6e2c24afb8"/>
        <s v="677a842e-af96-4148-887a-28f841ec65e5"/>
        <s v="1d2c8d74-a366-4d71-8b46-4cdedf9b3dc8"/>
        <s v="73d9cc8b-00c8-403c-8ec0-739647035a29"/>
        <s v="005bbfcb-495a-4b73-8313-cafc7fb3ef0f"/>
        <s v="03f9e350-3a81-48a8-a678-cbdf722b3e55"/>
        <s v="42af7e0c-b553-4fe0-9b05-bcf90eec17fc"/>
        <s v="c270f384-4500-44c0-b97a-beb8c4d01bca"/>
        <s v="d2de225e-e1f1-459e-90ee-3f6f9b3c50e0"/>
        <s v="6a6b81a5-d17f-4989-84cc-292fbc16a146"/>
        <s v="70fc93e3-88f6-4273-a85f-487f609b6398"/>
        <s v="73c5444f-389d-487d-a88b-d73905e1c0d3"/>
        <s v="eeb1d067-15cf-4ab1-9daf-bda53479e303"/>
        <s v="48f08358-9a20-4077-9430-bd32b34e7a6d"/>
        <s v="cc3450f4-8fe7-4728-9ea1-c291ea879fe5"/>
        <s v="e45e896e-7bcd-42e1-83c9-198d8ac66930"/>
        <s v="f780ffbc-af4f-4e3a-8afa-67753f6f6990"/>
        <s v="728dbf3a-de8b-4bfe-a6b7-a529d7a54357"/>
        <s v="14455bf6-b69d-4fc4-bd28-e923ee0d67d0"/>
        <s v="9f0b5820-6e2d-42ee-b467-c14dfe3361aa"/>
        <s v="de62e840-df98-43cb-a538-1a7a99cad227"/>
        <s v="7d3d15db-fd0e-42f5-811b-60c5fceb8249"/>
        <s v="32342b20-51b0-4fd7-acd0-ea7a268f971a"/>
        <s v="e018187a-b1e3-4a70-882d-d72475f9f5b2"/>
        <s v="0205ebb6-b81b-4759-a61b-899291e5f878"/>
        <s v="a5e75ecc-1ced-495f-9be7-107392617369"/>
        <s v="10ad44e8-d709-444f-81dc-487af1eec5bb"/>
        <s v="98dd0d9d-b3fc-4fca-a086-d17f58aaddd6"/>
        <s v="272cc1ec-7a8d-4d7a-8aba-a3e7f09e102e"/>
        <s v="84747c4a-19e5-4844-bcf7-60f79cf12ab9"/>
        <s v="617868cf-210c-4d3c-9312-3fcfd73420e7"/>
        <s v="3c2c167f-d640-4c1d-99d5-0c922198f022"/>
        <s v="ba1dc0de-5b40-411b-ad3b-9b94ecb8ab3c"/>
        <s v="3bbfd674-f8c6-49f1-8e24-ea56404c0082"/>
        <s v="f80465f4-0b53-4283-bc81-8b269a7388a7"/>
        <s v="0261d7a4-2815-4bb4-92c2-76149966664c"/>
        <s v="d921c7ba-d915-48bc-a5bc-9a517d79f5d8"/>
        <s v="f942053c-a613-451f-baa7-7a9f4cca2952"/>
        <s v="2e55c526-6a1b-40ce-ac50-05802e6798df"/>
        <s v="c02f02e5-186e-4a69-8aff-045465572057"/>
        <s v="42c53d65-b15c-48f6-be13-176c4ac9b9fe"/>
        <s v="38aebdcb-0964-4c0e-a99f-46340d464583"/>
        <s v="46dcbc9b-e4fb-451c-a252-b13b7d7524ca"/>
        <s v="9860f798-9ded-4332-b176-c515b32e5562"/>
        <s v="81423dd0-58ba-4b4a-a73d-761e8c9f1539"/>
        <s v="12b06dee-a270-4b9f-8974-459fd60ba4ef"/>
        <s v="e94b8ad3-5edc-498e-b170-51ae8fd1c7a9"/>
        <s v="ab73588a-a9e5-4c29-8595-ddd71dbafc71"/>
        <s v="36afc640-ce2e-4da2-90ed-f4903777c9c2"/>
        <s v="cc192172-6ed7-4dfa-8066-8ec9715abbd8"/>
        <s v="fad60d02-a56a-43bf-b346-fb0c5df2b57b"/>
        <s v="4053e5bb-9cb3-49ce-8174-f49b04b5a990"/>
        <s v="533abcc0-c869-4726-bcc9-ac40809b1927"/>
        <s v="3f1e55ad-ccf7-4bd1-a957-222db2c2d9f9"/>
        <s v="3f7154a7-2442-4564-a606-39b8c7d39dab"/>
        <s v="d682f5ac-bac7-4f40-95ef-f75e70fccc48"/>
        <s v="5c9eda55-555f-4282-86c1-957f86470d1b"/>
        <s v="8d615f40-9e89-48e3-98a9-d00487f1af19"/>
        <s v="10c3bcac-4d76-41e7-8587-da1ce7550ac1"/>
        <s v="b39ea9cf-ea0c-42df-938e-a94014ed40c7"/>
        <s v="b86d25be-d118-4e34-a7fb-52e3d44d7e56"/>
        <s v="6357a2ce-218c-4bf7-9bdf-5f7f66917488"/>
        <s v="15261af4-db23-4acd-af61-995d280ee4c5"/>
        <s v="c241b0aa-48a1-463f-99ba-a8be270afff8"/>
        <s v="5b680171-99fd-45ba-9115-440f96487a8a"/>
        <s v="6b470e6b-96b9-44d6-b210-e11f7835a828"/>
        <s v="1322b035-a304-4c85-a843-9991fb0d3a96"/>
        <s v="4ece07ba-b1e8-43f3-ae36-b2b6635440f3"/>
        <s v="c699a543-f050-426a-b13b-16417363197c"/>
        <s v="caca9386-f07d-4202-a6ea-227259881bf9"/>
        <s v="c7c7c8fd-e890-4839-9256-a03c58ef8ac9"/>
        <s v="3830bc25-48ba-4fed-afb4-43e77159ff09"/>
        <s v="acd535df-6cd7-4782-a628-5fa271bc595e"/>
        <s v="ac203f00-f4f9-4f5b-bf27-4ba8657e578e"/>
        <s v="1bdd3673-4986-49cd-85ca-55d1af316c6f"/>
        <s v="0ef5b241-0b9a-4dd9-9ba3-bbcea9450d1c"/>
        <s v="21ddf72a-c856-4bd4-8641-473eee260ec4"/>
        <s v="ae6b13ac-3354-440e-8d27-b4b979ecd4a9"/>
        <s v="68a3584b-670d-482d-9058-9510dab111fc"/>
        <s v="9b7afe33-9bb0-40e9-bef1-fc0e31d468da"/>
        <s v="034fbbcf-61f7-4bfd-8c76-208fc27d2ba9"/>
        <s v="ee48d196-e1fb-49ce-a2a8-5bdef4e5bbdb"/>
        <s v="9145197d-674a-4c1a-85af-04f6e5ef24d0"/>
        <s v="55447725-5cfc-4f8d-b224-878ccb7db19f"/>
        <s v="c48a671a-b9f9-49d9-b015-65554ec7467f"/>
        <s v="69e5cab7-0543-40f3-91db-24f32fa34d33"/>
        <s v="118eb36c-2873-47fc-b062-730265232835"/>
        <s v="4f55ed91-0725-4498-b6ce-7e089a77e2b5"/>
        <s v="5a7aae88-0fc9-4842-a496-e8d5b13536e2"/>
        <s v="16f688fc-748a-4cb8-97d3-7a4855dbc493"/>
        <s v="0e32cdae-887c-4888-93af-39cdf86507ed"/>
        <s v="b12418a5-4102-47ce-b9c7-92d68304258a"/>
        <s v="fd42bedd-6b2b-4dd2-b657-0cf95ae5c315"/>
        <s v="8099ec65-a885-4acb-b3f7-9b864bb52aed"/>
        <s v="6199150c-26ef-42b1-8d9b-41f09e5879f7"/>
        <s v="5d4f4dbb-3eeb-4e5c-b7cf-b229e1022156"/>
        <s v="ff7a4e29-7661-4c03-8514-c80d8d624ae7"/>
        <s v="f0b4a467-1d39-4ffa-8d19-f7b98109bdf1"/>
        <s v="b558a6d0-a6b4-4c3f-9078-c15fb5e2d70a"/>
        <s v="16c65ac7-853c-43d6-952f-3afdf3ffb498"/>
        <s v="39049ac1-0f94-47ff-9ba1-5a1ecd7a4a89"/>
        <s v="4366aced-07bf-48e2-beeb-279a7d10d451"/>
        <s v="80c11ef1-294d-4ac8-9a68-b2a62827df3e"/>
        <s v="8d00fed0-b25c-4f9e-96ac-d14a402a18d2"/>
        <s v="a9aa5d30-0aa0-413a-9a3b-bfa099ea18ae"/>
        <s v="3c60a379-7c7c-43fa-9e1b-7f6f48d4cb61"/>
        <s v="ab3ce33a-bea6-408d-9b4a-b315cca973f7"/>
        <s v="6376060d-c844-47b8-9c4c-64bff7cb1ea1"/>
        <s v="5636c672-cd10-4398-8f26-c5e1407689d3"/>
        <s v="0e4406c5-fcfb-43f6-b536-a2985704ba65"/>
        <s v="b7f3f670-b755-456a-be8e-9c1c3aa79a1d"/>
        <s v="5a613c6c-c054-402d-8322-6cfca8b2f248"/>
        <s v="c3580160-e2d6-446c-9e8c-73660a2cf683"/>
        <s v="de15d75c-c1d2-4c61-af29-7cc15269e1fa"/>
        <s v="15fc414c-dbb4-40db-9b37-8dcd8b35b964"/>
        <s v="47f64168-652d-4887-acd6-3dd291964f06"/>
        <s v="5d78142a-05c0-4dcf-8953-f4ae29fd9b4b"/>
        <s v="9bc0b927-5f68-4449-b8ad-60fce0dfdf40"/>
        <s v="19bf3708-291c-44e7-8cba-7559553b9023"/>
        <s v="af00ac9c-04aa-40f4-abde-94b151dca614"/>
        <s v="0d355a77-5656-4222-a2c3-a8f41ced977f"/>
        <s v="aa54f7d9-8fa5-43f4-8e03-c2b97a3fabf6"/>
        <s v="600a33e0-956a-4d0a-8639-a732cab36d9a"/>
        <s v="e21b714d-b96f-47ca-868f-847dbbebaeab"/>
        <s v="1b9bd056-2495-4436-85d3-dfc5563535a7"/>
        <s v="18a63bc1-28da-44e9-9c68-d5a039765e67"/>
        <s v="40fac969-94d3-494c-927c-eb57b5f4fdd9"/>
        <s v="720fdd0c-897d-4b95-8278-9898f9436484"/>
        <s v="53c9c6e7-eae4-42d9-9f31-70e336feefd9"/>
        <s v="612b3ae5-4204-4cdf-acac-766dc271a51d"/>
        <s v="85069869-eaa9-44c5-9265-aae4f7aa7f67"/>
        <s v="5413ab4f-6e8d-4c12-a3fc-ac28071cedbc"/>
        <s v="b276f328-1794-4769-a9c1-0a3f7ff4f1fa"/>
        <s v="a14aaab7-0712-4089-b468-a16dc4ded9b8"/>
        <s v="8677e930-edd9-40fe-b957-252ea095b7ec"/>
        <s v="fc3faef7-c285-46b8-8a94-0d9a5e61d82b"/>
        <s v="5855a0be-6400-4dd4-8d48-6459ab9e5f4d"/>
        <s v="720c5845-0d95-444f-b979-5b41de947706"/>
        <s v="66a43bfe-3f29-4f19-892e-46b2964ba7e1"/>
        <s v="e3a94046-ecf3-4626-b538-e281d7e55f32"/>
        <s v="df4f8ee0-a9e2-47c2-b7da-cedb87a53664"/>
        <s v="a85b2a5e-a6b4-41f9-9505-fbbb9cf9b577"/>
        <s v="de57772b-75c3-4325-ab3b-32d059d82e8e"/>
        <s v="93c49865-f3ab-4368-ab61-6beb35a8cc21"/>
        <s v="20ca5dbd-624e-49c4-9b31-c221e4c66eac"/>
        <s v="3170ebc4-ffb9-4902-86c4-75d50f543343"/>
        <s v="46e6c6f8-56c5-4c4a-a399-808c8ab3a450"/>
        <s v="1a72ed36-cc93-4f6f-b858-c4fbcc7081fb"/>
        <s v="83da638a-99fe-48ef-bab3-9c3d2560caaa"/>
        <s v="ebd79a05-d602-4c53-848e-3e5de055de34"/>
        <s v="c51eddcf-120c-4136-ac8a-c6b58483ca2b"/>
        <s v="796acce5-7f02-4623-8845-c8dd71477206"/>
        <s v="31be8874-804f-4336-9574-67c4af86f3cc"/>
        <s v="6c34f90f-ae0d-44c0-b5b9-acfa1e78b46d"/>
        <s v="03540ba8-2e0b-42df-a7eb-cfef4ace60b7"/>
        <s v="7699f1f1-a348-4366-8b59-ca7278876f33"/>
        <s v="e6f6de37-cc6f-41f5-9e43-601b69a5f6d1"/>
        <s v="dcd74605-703c-4a87-9fe1-376447a0d8c4"/>
        <s v="3ab3cf9f-7455-4250-bb2f-61394901bf9d"/>
        <s v="6ec0dd32-8906-4882-83c5-a4c023cacb2d"/>
        <s v="b0e48be1-5af1-4abe-a648-91517ad5198c"/>
        <s v="22601535-1947-4a42-b99e-df48278fe65e"/>
        <s v="493b0227-b5b2-4ddb-8063-572ea811d398"/>
        <s v="77016a3e-21f9-4660-b806-b1db2ba11e5b"/>
        <s v="72c39ae3-6566-4514-a55f-7dc87e69aea4"/>
        <s v="9cca1e5f-b052-4240-a065-351389b68f19"/>
        <s v="417775e4-e3e1-4dc8-82f4-d54843b13616"/>
        <s v="08ca00f5-7e53-4424-8be3-958db401cc39"/>
        <s v="2d81b5e6-5af6-4552-9a4d-8f369434f864"/>
        <s v="23a6d5eb-fff6-406e-b960-64103e7038f0"/>
        <s v="3507c0ea-dff5-42b8-8525-486148ade440"/>
        <s v="3045d288-63a1-4fb5-b981-1a894198b9c1"/>
        <s v="0b421877-1add-4d3e-a967-ec4c849708e9"/>
        <s v="1572ddfe-5431-4123-9ef5-deeac4c0e0fb"/>
        <s v="90bd151e-48a4-4069-9ab4-87905e646bce"/>
        <s v="40691ada-e5ac-4173-a0b2-6213a35df1fe"/>
        <s v="88af29ae-d7dc-4b8f-bf08-5e2853f538d3"/>
        <s v="baadc7b3-7058-46a3-a6f0-2aec382ab480"/>
        <s v="c76d80ad-6927-4f63-8881-b297491840dd"/>
        <s v="c0d40d89-c7ef-488b-82be-734537a1b559"/>
      </sharedItems>
    </cacheField>
    <cacheField name="Patient Barcodes" numFmtId="0">
      <sharedItems/>
    </cacheField>
    <cacheField name="Name" numFmtId="0">
      <sharedItems/>
    </cacheField>
    <cacheField name="Date of Birth" numFmtId="14">
      <sharedItems containsSemiMixedTypes="0" containsNonDate="0" containsDate="1" containsString="0" minDate="1923-09-17T00:00:00" maxDate="2024-07-02T00:00:00"/>
    </cacheField>
    <cacheField name="Ages" numFmtId="1">
      <sharedItems containsSemiMixedTypes="0" containsString="0" containsNumber="1" minValue="0.41643835616438357" maxValue="101.27397260273973"/>
    </cacheField>
    <cacheField name=" Classes" numFmtId="1">
      <sharedItems/>
    </cacheField>
    <cacheField name=" Boundaries" numFmtId="1">
      <sharedItems/>
    </cacheField>
    <cacheField name="Gender" numFmtId="0">
      <sharedItems/>
    </cacheField>
    <cacheField name="Medical Condition" numFmtId="0">
      <sharedItems count="29">
        <s v="Chronic Obstructive Pulmonary Disease"/>
        <s v="Migraine"/>
        <s v="Urinary Tract Infection"/>
        <s v="Stroke"/>
        <s v="Hypertension"/>
        <s v="Asthma"/>
        <s v="Fracture"/>
        <s v="Arthritis"/>
        <s v="Anxiety"/>
        <s v="Cancer"/>
        <s v="Common Cold"/>
        <s v="Diabetes"/>
        <s v="Parkinson's Disease"/>
        <s v="Depression"/>
        <s v="Gastroenteritis"/>
        <s v="Skin Infection"/>
        <s v="COVID-19"/>
        <s v="Influenza"/>
        <s v="Sprain"/>
        <s v="Sinusitis"/>
        <s v="Bronchitis"/>
        <s v="Alzheimer's Disease"/>
        <s v="Chronic Kidney Disease"/>
        <s v="Burns"/>
        <s v="Epilepsy"/>
        <s v="Allergies"/>
        <s v="Heart Disease"/>
        <s v="Multiple Sclerosis"/>
        <s v="Pneumonia"/>
      </sharedItems>
    </cacheField>
    <cacheField name="Treatments" numFmtId="0">
      <sharedItems/>
    </cacheField>
    <cacheField name="Doctor's Notes" numFmtId="0">
      <sharedItems/>
    </cacheField>
    <cacheField name="Admit Date" numFmtId="2">
      <sharedItems/>
    </cacheField>
    <cacheField name="Discharge Date" numFmtId="2">
      <sharedItems/>
    </cacheField>
    <cacheField name="Number of Admit Days" numFmtId="1">
      <sharedItems containsSemiMixedTypes="0" containsString="0" containsNumber="1" containsInteger="1" minValue="1" maxValue="30"/>
    </cacheField>
    <cacheField name="Discharge Date2" numFmtId="14">
      <sharedItems containsNonDate="0"/>
    </cacheField>
    <cacheField name="Bill Amount"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59.402584490737" backgroundQuery="1" createdVersion="8" refreshedVersion="8" minRefreshableVersion="3" recordCount="0" supportSubquery="1" supportAdvancedDrill="1" xr:uid="{82893895-C0D3-4D6A-9D07-B4ED6000483F}">
  <cacheSource type="external" connectionId="2"/>
  <cacheFields count="3">
    <cacheField name="[Range].[Medical Condition].[Medical Condition]" caption="Medical Condition" numFmtId="0" hierarchy="7" level="1">
      <sharedItems count="10">
        <s v="Alzheimer's Disease"/>
        <s v="Cancer"/>
        <s v="Depression"/>
        <s v="Epilepsy"/>
        <s v="Fracture"/>
        <s v="Influenza"/>
        <s v="Multiple Sclerosis"/>
        <s v="Sinusitis"/>
        <s v="Skin Infection"/>
        <s v="Stroke"/>
      </sharedItems>
    </cacheField>
    <cacheField name="[Range].[Gender].[Gender]" caption="Gender" numFmtId="0" hierarchy="6" level="1">
      <sharedItems containsSemiMixedTypes="0" containsNonDate="0" containsString="0"/>
    </cacheField>
    <cacheField name="[Measures].[Count of Bill Amount]" caption="Count of Bill Amount" numFmtId="0" hierarchy="60" level="32767"/>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Medical Condition]" caption="Medical Condition" attribute="1" defaultMemberUniqueName="[Range].[Medical Condition].[All]" allUniqueName="[Range].[Medical Condition].[All]" dimensionUniqueName="[Range]" displayFolder="" count="2" memberValueDatatype="130" unbalanced="0">
      <fieldsUsage count="2">
        <fieldUsage x="-1"/>
        <fieldUsage x="0"/>
      </fieldsUsage>
    </cacheHierarchy>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59.40320763889" backgroundQuery="1" createdVersion="8" refreshedVersion="8" minRefreshableVersion="3" recordCount="0" supportSubquery="1" supportAdvancedDrill="1" xr:uid="{2EEC9DD8-A492-4392-94BB-BC6456EAB5C4}">
  <cacheSource type="external" connectionId="2"/>
  <cacheFields count="5">
    <cacheField name="[Range 2].[Boundaries].[Boundaries]" caption="Boundaries" numFmtId="0" hierarchy="24" level="1">
      <sharedItems count="5">
        <s v="0-12"/>
        <s v="13-19"/>
        <s v="20-25"/>
        <s v="35-55"/>
        <s v="56-80"/>
      </sharedItems>
    </cacheField>
    <cacheField name="[Measures].[Count of Medical Condition 2]" caption="Count of Medical Condition 2" numFmtId="0" hierarchy="59" level="32767"/>
    <cacheField name="[Range 2].[Gender].[Gender]" caption="Gender" numFmtId="0" hierarchy="25" level="1">
      <sharedItems containsSemiMixedTypes="0" containsNonDate="0" containsString="0"/>
    </cacheField>
    <cacheField name="[Range].[Gender].[Gender]" caption="Gender" numFmtId="0" hierarchy="6" level="1">
      <sharedItems containsSemiMixedTypes="0" containsNonDate="0" containsString="0"/>
    </cacheField>
    <cacheField name="[Range 2].[Medical Condition].[Medical Condition]" caption="Medical Condition" numFmtId="0" hierarchy="26" level="1">
      <sharedItems containsSemiMixedTypes="0" containsNonDate="0" containsString="0"/>
    </cacheField>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3"/>
      </fieldsUsage>
    </cacheHierarchy>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2" memberValueDatatype="130" unbalanced="0">
      <fieldsUsage count="2">
        <fieldUsage x="-1"/>
        <fieldUsage x="0"/>
      </fieldsUsage>
    </cacheHierarchy>
    <cacheHierarchy uniqueName="[Range 2].[Gender]" caption="Gender" attribute="1" defaultMemberUniqueName="[Range 2].[Gender].[All]" allUniqueName="[Range 2].[Gender].[All]" dimensionUniqueName="[Range 2]" displayFolder="" count="2" memberValueDatatype="130" unbalanced="0">
      <fieldsUsage count="2">
        <fieldUsage x="-1"/>
        <fieldUsage x="2"/>
      </fieldsUsage>
    </cacheHierarchy>
    <cacheHierarchy uniqueName="[Range 2].[Medical Condition]" caption="Medical Condition" attribute="1" defaultMemberUniqueName="[Range 2].[Medical Condition].[All]" allUniqueName="[Range 2].[Medical Condition].[All]" dimensionUniqueName="[Range 2]" displayFolder="" count="2" memberValueDatatype="130" unbalanced="0">
      <fieldsUsage count="2">
        <fieldUsage x="-1"/>
        <fieldUsage x="4"/>
      </fieldsUsage>
    </cacheHierarchy>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59.403208217591" backgroundQuery="1" createdVersion="8" refreshedVersion="8" minRefreshableVersion="3" recordCount="0" supportSubquery="1" supportAdvancedDrill="1" xr:uid="{0C22BA93-B31E-4874-9D1A-220C69F6176C}">
  <cacheSource type="external" connectionId="2"/>
  <cacheFields count="4">
    <cacheField name="[Range].[Medical Condition].[Medical Condition]" caption="Medical Condition" numFmtId="0" hierarchy="7" level="1">
      <sharedItems count="17">
        <s v="Alzheimer's Disease"/>
        <s v="Cancer"/>
        <s v="Depression"/>
        <s v="Epilepsy"/>
        <s v="Fracture"/>
        <s v="Influenza"/>
        <s v="Multiple Sclerosis"/>
        <s v="Sinusitis"/>
        <s v="Skin Infection"/>
        <s v="Stroke"/>
        <s v="Asthma" u="1"/>
        <s v="Bronchitis" u="1"/>
        <s v="Chronic Kidney Disease" u="1"/>
        <s v="Common Cold" u="1"/>
        <s v="Heart Disease" u="1"/>
        <s v="Migraine" u="1"/>
        <s v="Sprain" u="1"/>
      </sharedItems>
    </cacheField>
    <cacheField name="[Measures].[Count of Medical Condition]" caption="Count of Medical Condition" numFmtId="0" hierarchy="58" level="32767"/>
    <cacheField name="[Range].[Gender].[Gender]" caption="Gender" numFmtId="0" hierarchy="6" level="1">
      <sharedItems count="2">
        <s v="Female"/>
        <s v="Male" u="1"/>
      </sharedItems>
    </cacheField>
    <cacheField name="[Range 2].[Medical Condition].[Medical Condition]" caption="Medical Condition" numFmtId="0" hierarchy="26" level="1">
      <sharedItems containsSemiMixedTypes="0" containsNonDate="0" containsString="0"/>
    </cacheField>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Medical Condition]" caption="Medical Condition" attribute="1" defaultMemberUniqueName="[Range].[Medical Condition].[All]" allUniqueName="[Range].[Medical Condition].[All]" dimensionUniqueName="[Range]" displayFolder="" count="2" memberValueDatatype="130" unbalanced="0">
      <fieldsUsage count="2">
        <fieldUsage x="-1"/>
        <fieldUsage x="0"/>
      </fieldsUsage>
    </cacheHierarchy>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2" memberValueDatatype="130" unbalanced="0">
      <fieldsUsage count="2">
        <fieldUsage x="-1"/>
        <fieldUsage x="3"/>
      </fieldsUsage>
    </cacheHierarchy>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26918402775" backgroundQuery="1" createdVersion="3" refreshedVersion="8" minRefreshableVersion="3" recordCount="0" supportSubquery="1" supportAdvancedDrill="1" xr:uid="{28CE5F1C-B5A7-4287-AEB4-7F51B40A2B30}">
  <cacheSource type="external" connectionId="2">
    <extLst>
      <ext xmlns:x14="http://schemas.microsoft.com/office/spreadsheetml/2009/9/main" uri="{F057638F-6D5F-4e77-A914-E7F072B9BCA8}">
        <x14:sourceConnection name="ThisWorkbookDataModel"/>
      </ext>
    </extLst>
  </cacheSource>
  <cacheFields count="0"/>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2"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licerData="1" pivotCacheId="2581359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44835069447" backgroundQuery="1" createdVersion="8" refreshedVersion="8" minRefreshableVersion="3" recordCount="0" supportSubquery="1" supportAdvancedDrill="1" xr:uid="{F10A7234-B8CB-4263-B26C-998721A9999A}">
  <cacheSource type="external" connectionId="2"/>
  <cacheFields count="0"/>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62941666668" backgroundQuery="1" createdVersion="8" refreshedVersion="8" minRefreshableVersion="3" recordCount="0" supportSubquery="1" supportAdvancedDrill="1" xr:uid="{8F932994-18CE-4B9E-807C-CAFD11B14B90}">
  <cacheSource type="external" connectionId="2"/>
  <cacheFields count="2">
    <cacheField name="[Range].[Bill Amount].[Bill Amount]" caption="Bill Amount" numFmtId="0" hierarchy="14" level="1">
      <sharedItems containsBlank="1" count="949">
        <m/>
        <s v="PKR 1,013"/>
        <s v="PKR 1,017"/>
        <s v="PKR 1,034"/>
        <s v="PKR 1,045"/>
        <s v="PKR 1,050"/>
        <s v="PKR 1,051"/>
        <s v="PKR 1,055"/>
        <s v="PKR 1,070"/>
        <s v="PKR 1,072"/>
        <s v="PKR 1,079"/>
        <s v="PKR 1,080"/>
        <s v="PKR 1,081"/>
        <s v="PKR 1,109"/>
        <s v="PKR 1,115"/>
        <s v="PKR 1,152"/>
        <s v="PKR 1,160"/>
        <s v="PKR 1,163"/>
        <s v="PKR 1,166"/>
        <s v="PKR 1,172"/>
        <s v="PKR 1,173"/>
        <s v="PKR 1,174"/>
        <s v="PKR 1,179"/>
        <s v="PKR 1,182"/>
        <s v="PKR 1,183"/>
        <s v="PKR 1,186"/>
        <s v="PKR 1,189"/>
        <s v="PKR 1,192"/>
        <s v="PKR 1,201"/>
        <s v="PKR 1,208"/>
        <s v="PKR 1,214"/>
        <s v="PKR 1,220"/>
        <s v="PKR 1,229"/>
        <s v="PKR 1,244"/>
        <s v="PKR 1,252"/>
        <s v="PKR 1,254"/>
        <s v="PKR 1,257"/>
        <s v="PKR 1,260"/>
        <s v="PKR 1,273"/>
        <s v="PKR 1,275"/>
        <s v="PKR 1,278"/>
        <s v="PKR 1,285"/>
        <s v="PKR 1,294"/>
        <s v="PKR 1,296"/>
        <s v="PKR 1,299"/>
        <s v="PKR 1,311"/>
        <s v="PKR 1,312"/>
        <s v="PKR 1,335"/>
        <s v="PKR 1,338"/>
        <s v="PKR 1,349"/>
        <s v="PKR 1,353"/>
        <s v="PKR 1,362"/>
        <s v="PKR 1,371"/>
        <s v="PKR 1,376"/>
        <s v="PKR 1,384"/>
        <s v="PKR 1,385"/>
        <s v="PKR 1,389"/>
        <s v="PKR 1,395"/>
        <s v="PKR 1,404"/>
        <s v="PKR 1,407"/>
        <s v="PKR 1,412"/>
        <s v="PKR 1,437"/>
        <s v="PKR 1,442"/>
        <s v="PKR 1,443"/>
        <s v="PKR 1,445"/>
        <s v="PKR 1,451"/>
        <s v="PKR 1,488"/>
        <s v="PKR 1,497"/>
        <s v="PKR 1,500"/>
        <s v="PKR 1,508"/>
        <s v="PKR 1,510"/>
        <s v="PKR 1,549"/>
        <s v="PKR 1,560"/>
        <s v="PKR 1,562"/>
        <s v="PKR 1,568"/>
        <s v="PKR 1,593"/>
        <s v="PKR 1,596"/>
        <s v="PKR 1,597"/>
        <s v="PKR 1,602"/>
        <s v="PKR 1,604"/>
        <s v="PKR 1,618"/>
        <s v="PKR 1,623"/>
        <s v="PKR 1,624"/>
        <s v="PKR 1,627"/>
        <s v="PKR 1,629"/>
        <s v="PKR 1,660"/>
        <s v="PKR 1,662"/>
        <s v="PKR 1,675"/>
        <s v="PKR 1,680"/>
        <s v="PKR 1,695"/>
        <s v="PKR 1,698"/>
        <s v="PKR 1,708"/>
        <s v="PKR 1,720"/>
        <s v="PKR 1,725"/>
        <s v="PKR 1,739"/>
        <s v="PKR 1,743"/>
        <s v="PKR 1,765"/>
        <s v="PKR 1,783"/>
        <s v="PKR 1,788"/>
        <s v="PKR 1,793"/>
        <s v="PKR 1,795"/>
        <s v="PKR 1,798"/>
        <s v="PKR 1,810"/>
        <s v="PKR 1,819"/>
        <s v="PKR 1,835"/>
        <s v="PKR 1,836"/>
        <s v="PKR 1,842"/>
        <s v="PKR 1,859"/>
        <s v="PKR 1,875"/>
        <s v="PKR 1,885"/>
        <s v="PKR 1,887"/>
        <s v="PKR 1,889"/>
        <s v="PKR 1,892"/>
        <s v="PKR 1,896"/>
        <s v="PKR 1,922"/>
        <s v="PKR 1,924"/>
        <s v="PKR 1,927"/>
        <s v="PKR 1,936"/>
        <s v="PKR 1,940"/>
        <s v="PKR 1,942"/>
        <s v="PKR 1,962"/>
        <s v="PKR 1,965"/>
        <s v="PKR 1,977"/>
        <s v="PKR 1,982"/>
        <s v="PKR 1,989"/>
        <s v="PKR 1,991"/>
        <s v="PKR 10,028"/>
        <s v="PKR 10,106"/>
        <s v="PKR 10,123"/>
        <s v="PKR 10,157"/>
        <s v="PKR 10,212"/>
        <s v="PKR 10,300"/>
        <s v="PKR 10,302"/>
        <s v="PKR 10,382"/>
        <s v="PKR 10,431"/>
        <s v="PKR 10,517"/>
        <s v="PKR 10,525"/>
        <s v="PKR 10,573"/>
        <s v="PKR 10,847"/>
        <s v="PKR 10,943"/>
        <s v="PKR 10,949"/>
        <s v="PKR 10,955"/>
        <s v="PKR 103"/>
        <s v="PKR 11,034"/>
        <s v="PKR 11,059"/>
        <s v="PKR 11,079"/>
        <s v="PKR 11,134"/>
        <s v="PKR 11,150"/>
        <s v="PKR 11,163"/>
        <s v="PKR 11,227"/>
        <s v="PKR 11,245"/>
        <s v="PKR 11,302"/>
        <s v="PKR 11,314"/>
        <s v="PKR 11,363"/>
        <s v="PKR 11,445"/>
        <s v="PKR 11,450"/>
        <s v="PKR 11,521"/>
        <s v="PKR 11,615"/>
        <s v="PKR 11,630"/>
        <s v="PKR 11,665"/>
        <s v="PKR 11,699"/>
        <s v="PKR 11,889"/>
        <s v="PKR 11,960"/>
        <s v="PKR 119"/>
        <s v="PKR 12,132"/>
        <s v="PKR 12,187"/>
        <s v="PKR 12,322"/>
        <s v="PKR 12,412"/>
        <s v="PKR 12,426"/>
        <s v="PKR 12,446"/>
        <s v="PKR 12,500"/>
        <s v="PKR 12,527"/>
        <s v="PKR 12,533"/>
        <s v="PKR 12,544"/>
        <s v="PKR 12,564"/>
        <s v="PKR 12,614"/>
        <s v="PKR 12,652"/>
        <s v="PKR 12,662"/>
        <s v="PKR 12,685"/>
        <s v="PKR 12,694"/>
        <s v="PKR 12,697"/>
        <s v="PKR 12,773"/>
        <s v="PKR 12,838"/>
        <s v="PKR 12,882"/>
        <s v="PKR 12,911"/>
        <s v="PKR 121"/>
        <s v="PKR 129"/>
        <s v="PKR 13,046"/>
        <s v="PKR 13,094"/>
        <s v="PKR 13,202"/>
        <s v="PKR 13,400"/>
        <s v="PKR 13,428"/>
        <s v="PKR 13,451"/>
        <s v="PKR 13,513"/>
        <s v="PKR 13,530"/>
        <s v="PKR 13,532"/>
        <s v="PKR 13,586"/>
        <s v="PKR 13,667"/>
        <s v="PKR 13,686"/>
        <s v="PKR 13,872"/>
        <s v="PKR 13,881"/>
        <s v="PKR 13,911"/>
        <s v="PKR 13,922"/>
        <s v="PKR 13,924"/>
        <s v="PKR 13,960"/>
        <s v="PKR 14,012"/>
        <s v="PKR 14,070"/>
        <s v="PKR 14,080"/>
        <s v="PKR 14,147"/>
        <s v="PKR 14,196"/>
        <s v="PKR 14,290"/>
        <s v="PKR 14,299"/>
        <s v="PKR 14,389"/>
        <s v="PKR 14,406"/>
        <s v="PKR 14,440"/>
        <s v="PKR 14,530"/>
        <s v="PKR 14,544"/>
        <s v="PKR 14,651"/>
        <s v="PKR 14,652"/>
        <s v="PKR 14,693"/>
        <s v="PKR 14,699"/>
        <s v="PKR 14,718"/>
        <s v="PKR 14,760"/>
        <s v="PKR 14,827"/>
        <s v="PKR 14,837"/>
        <s v="PKR 14,839"/>
        <s v="PKR 14,910"/>
        <s v="PKR 14,922"/>
        <s v="PKR 14,987"/>
        <s v="PKR 142"/>
        <s v="PKR 15,077"/>
        <s v="PKR 15,241"/>
        <s v="PKR 15,264"/>
        <s v="PKR 15,273"/>
        <s v="PKR 15,289"/>
        <s v="PKR 15,309"/>
        <s v="PKR 15,379"/>
        <s v="PKR 15,423"/>
        <s v="PKR 15,515"/>
        <s v="PKR 15,716"/>
        <s v="PKR 15,725"/>
        <s v="PKR 15,786"/>
        <s v="PKR 15,829"/>
        <s v="PKR 15,844"/>
        <s v="PKR 15,849"/>
        <s v="PKR 15,882"/>
        <s v="PKR 15,933"/>
        <s v="PKR 15,974"/>
        <s v="PKR 16,159"/>
        <s v="PKR 16,285"/>
        <s v="PKR 16,291"/>
        <s v="PKR 16,335"/>
        <s v="PKR 16,340"/>
        <s v="PKR 16,347"/>
        <s v="PKR 16,368"/>
        <s v="PKR 16,412"/>
        <s v="PKR 16,457"/>
        <s v="PKR 16,465"/>
        <s v="PKR 16,576"/>
        <s v="PKR 16,619"/>
        <s v="PKR 16,708"/>
        <s v="PKR 16,855"/>
        <s v="PKR 16,902"/>
        <s v="PKR 16,992"/>
        <s v="PKR 168"/>
        <s v="PKR 169"/>
        <s v="PKR 17,028"/>
        <s v="PKR 17,064"/>
        <s v="PKR 17,072"/>
        <s v="PKR 17,330"/>
        <s v="PKR 17,370"/>
        <s v="PKR 17,433"/>
        <s v="PKR 17,447"/>
        <s v="PKR 17,498"/>
        <s v="PKR 17,521"/>
        <s v="PKR 17,703"/>
        <s v="PKR 17,774"/>
        <s v="PKR 17,777"/>
        <s v="PKR 17,890"/>
        <s v="PKR 171"/>
        <s v="PKR 172"/>
        <s v="PKR 178"/>
        <s v="PKR 18,202"/>
        <s v="PKR 18,275"/>
        <s v="PKR 18,329"/>
        <s v="PKR 18,390"/>
        <s v="PKR 18,443"/>
        <s v="PKR 18,501"/>
        <s v="PKR 18,557"/>
        <s v="PKR 18,646"/>
        <s v="PKR 18,771"/>
        <s v="PKR 18,841"/>
        <s v="PKR 18,885"/>
        <s v="PKR 18,941"/>
        <s v="PKR 18,954"/>
        <s v="PKR 18,994"/>
        <s v="PKR 19,018"/>
        <s v="PKR 19,095"/>
        <s v="PKR 19,104"/>
        <s v="PKR 19,132"/>
        <s v="PKR 19,147"/>
        <s v="PKR 19,171"/>
        <s v="PKR 19,191"/>
        <s v="PKR 19,192"/>
        <s v="PKR 19,235"/>
        <s v="PKR 19,285"/>
        <s v="PKR 19,407"/>
        <s v="PKR 19,410"/>
        <s v="PKR 19,484"/>
        <s v="PKR 19,566"/>
        <s v="PKR 19,716"/>
        <s v="PKR 19,790"/>
        <s v="PKR 19,838"/>
        <s v="PKR 19,911"/>
        <s v="PKR 19,990"/>
        <s v="PKR 191"/>
        <s v="PKR 198"/>
        <s v="PKR 2,003"/>
        <s v="PKR 2,006"/>
        <s v="PKR 2,028"/>
        <s v="PKR 2,029"/>
        <s v="PKR 2,053"/>
        <s v="PKR 2,070"/>
        <s v="PKR 2,099"/>
        <s v="PKR 2,108"/>
        <s v="PKR 2,110"/>
        <s v="PKR 2,111"/>
        <s v="PKR 2,118"/>
        <s v="PKR 2,120"/>
        <s v="PKR 2,123"/>
        <s v="PKR 2,126"/>
        <s v="PKR 2,128"/>
        <s v="PKR 2,135"/>
        <s v="PKR 2,137"/>
        <s v="PKR 2,147"/>
        <s v="PKR 2,150"/>
        <s v="PKR 2,154"/>
        <s v="PKR 2,187"/>
        <s v="PKR 2,193"/>
        <s v="PKR 2,194"/>
        <s v="PKR 2,207"/>
        <s v="PKR 2,222"/>
        <s v="PKR 2,223"/>
        <s v="PKR 2,245"/>
        <s v="PKR 2,248"/>
        <s v="PKR 2,252"/>
        <s v="PKR 2,259"/>
        <s v="PKR 2,260"/>
        <s v="PKR 2,268"/>
        <s v="PKR 2,281"/>
        <s v="PKR 2,282"/>
        <s v="PKR 2,285"/>
        <s v="PKR 2,294"/>
        <s v="PKR 2,301"/>
        <s v="PKR 2,307"/>
        <s v="PKR 2,309"/>
        <s v="PKR 2,323"/>
        <s v="PKR 2,331"/>
        <s v="PKR 2,332"/>
        <s v="PKR 2,335"/>
        <s v="PKR 2,337"/>
        <s v="PKR 2,343"/>
        <s v="PKR 2,346"/>
        <s v="PKR 2,350"/>
        <s v="PKR 2,353"/>
        <s v="PKR 2,371"/>
        <s v="PKR 2,376"/>
        <s v="PKR 2,377"/>
        <s v="PKR 2,382"/>
        <s v="PKR 2,386"/>
        <s v="PKR 2,390"/>
        <s v="PKR 2,394"/>
        <s v="PKR 2,398"/>
        <s v="PKR 2,402"/>
        <s v="PKR 2,413"/>
        <s v="PKR 2,415"/>
        <s v="PKR 2,425"/>
        <s v="PKR 2,426"/>
        <s v="PKR 2,428"/>
        <s v="PKR 2,441"/>
        <s v="PKR 2,456"/>
        <s v="PKR 2,459"/>
        <s v="PKR 2,469"/>
        <s v="PKR 2,472"/>
        <s v="PKR 2,473"/>
        <s v="PKR 2,481"/>
        <s v="PKR 2,488"/>
        <s v="PKR 2,499"/>
        <s v="PKR 2,503"/>
        <s v="PKR 2,504"/>
        <s v="PKR 2,511"/>
        <s v="PKR 2,517"/>
        <s v="PKR 2,518"/>
        <s v="PKR 2,522"/>
        <s v="PKR 2,525"/>
        <s v="PKR 2,539"/>
        <s v="PKR 2,541"/>
        <s v="PKR 2,543"/>
        <s v="PKR 2,549"/>
        <s v="PKR 2,553"/>
        <s v="PKR 2,555"/>
        <s v="PKR 2,560"/>
        <s v="PKR 2,571"/>
        <s v="PKR 2,576"/>
        <s v="PKR 2,582"/>
        <s v="PKR 2,585"/>
        <s v="PKR 2,586"/>
        <s v="PKR 2,612"/>
        <s v="PKR 2,618"/>
        <s v="PKR 2,621"/>
        <s v="PKR 2,623"/>
        <s v="PKR 2,639"/>
        <s v="PKR 2,644"/>
        <s v="PKR 2,648"/>
        <s v="PKR 2,650"/>
        <s v="PKR 2,652"/>
        <s v="PKR 2,666"/>
        <s v="PKR 2,679"/>
        <s v="PKR 2,680"/>
        <s v="PKR 2,682"/>
        <s v="PKR 2,691"/>
        <s v="PKR 2,694"/>
        <s v="PKR 2,703"/>
        <s v="PKR 2,705"/>
        <s v="PKR 2,712"/>
        <s v="PKR 2,724"/>
        <s v="PKR 2,732"/>
        <s v="PKR 2,776"/>
        <s v="PKR 2,778"/>
        <s v="PKR 2,780"/>
        <s v="PKR 2,781"/>
        <s v="PKR 2,783"/>
        <s v="PKR 2,789"/>
        <s v="PKR 2,794"/>
        <s v="PKR 2,802"/>
        <s v="PKR 2,806"/>
        <s v="PKR 2,807"/>
        <s v="PKR 2,821"/>
        <s v="PKR 2,822"/>
        <s v="PKR 2,830"/>
        <s v="PKR 2,832"/>
        <s v="PKR 2,838"/>
        <s v="PKR 2,839"/>
        <s v="PKR 2,844"/>
        <s v="PKR 2,862"/>
        <s v="PKR 2,865"/>
        <s v="PKR 2,870"/>
        <s v="PKR 2,871"/>
        <s v="PKR 2,882"/>
        <s v="PKR 2,886"/>
        <s v="PKR 2,890"/>
        <s v="PKR 2,895"/>
        <s v="PKR 2,902"/>
        <s v="PKR 2,904"/>
        <s v="PKR 2,919"/>
        <s v="PKR 2,924"/>
        <s v="PKR 2,925"/>
        <s v="PKR 2,928"/>
        <s v="PKR 2,932"/>
        <s v="PKR 2,938"/>
        <s v="PKR 2,939"/>
        <s v="PKR 2,941"/>
        <s v="PKR 2,947"/>
        <s v="PKR 2,949"/>
        <s v="PKR 2,956"/>
        <s v="PKR 2,958"/>
        <s v="PKR 2,960"/>
        <s v="PKR 2,963"/>
        <s v="PKR 2,969"/>
        <s v="PKR 2,975"/>
        <s v="PKR 2,979"/>
        <s v="PKR 2,980"/>
        <s v="PKR 20,061"/>
        <s v="PKR 20,233"/>
        <s v="PKR 20,282"/>
        <s v="PKR 20,577"/>
        <s v="PKR 20,799"/>
        <s v="PKR 20,876"/>
        <s v="PKR 203"/>
        <s v="PKR 21,009"/>
        <s v="PKR 21,359"/>
        <s v="PKR 21,413"/>
        <s v="PKR 21,456"/>
        <s v="PKR 21,551"/>
        <s v="PKR 21,616"/>
        <s v="PKR 21,636"/>
        <s v="PKR 21,806"/>
        <s v="PKR 219"/>
        <s v="PKR 22,499"/>
        <s v="PKR 223"/>
        <s v="PKR 225"/>
        <s v="PKR 23,008"/>
        <s v="PKR 23,136"/>
        <s v="PKR 23,351"/>
        <s v="PKR 23,514"/>
        <s v="PKR 23,553"/>
        <s v="PKR 23,956"/>
        <s v="PKR 24,069"/>
        <s v="PKR 24,188"/>
        <s v="PKR 24,248"/>
        <s v="PKR 248"/>
        <s v="PKR 25,230"/>
        <s v="PKR 25,362"/>
        <s v="PKR 25,721"/>
        <s v="PKR 25,848"/>
        <s v="PKR 251"/>
        <s v="PKR 257"/>
        <s v="PKR 258"/>
        <s v="PKR 259"/>
        <s v="PKR 26,124"/>
        <s v="PKR 26,532"/>
        <s v="PKR 26,938"/>
        <s v="PKR 260"/>
        <s v="PKR 261"/>
        <s v="PKR 262"/>
        <s v="PKR 265"/>
        <s v="PKR 27,130"/>
        <s v="PKR 27,285"/>
        <s v="PKR 27,370"/>
        <s v="PKR 27,427"/>
        <s v="PKR 270"/>
        <s v="PKR 274"/>
        <s v="PKR 275"/>
        <s v="PKR 28,489"/>
        <s v="PKR 282"/>
        <s v="PKR 286"/>
        <s v="PKR 29,149"/>
        <s v="PKR 29,328"/>
        <s v="PKR 29,505"/>
        <s v="PKR 29,711"/>
        <s v="PKR 29,750"/>
        <s v="PKR 290"/>
        <s v="PKR 3,011"/>
        <s v="PKR 3,036"/>
        <s v="PKR 3,050"/>
        <s v="PKR 3,071"/>
        <s v="PKR 3,074"/>
        <s v="PKR 3,091"/>
        <s v="PKR 3,100"/>
        <s v="PKR 3,106"/>
        <s v="PKR 3,115"/>
        <s v="PKR 3,150"/>
        <s v="PKR 3,159"/>
        <s v="PKR 3,165"/>
        <s v="PKR 3,202"/>
        <s v="PKR 3,253"/>
        <s v="PKR 3,261"/>
        <s v="PKR 3,293"/>
        <s v="PKR 3,320"/>
        <s v="PKR 3,321"/>
        <s v="PKR 3,338"/>
        <s v="PKR 3,375"/>
        <s v="PKR 3,400"/>
        <s v="PKR 3,418"/>
        <s v="PKR 3,427"/>
        <s v="PKR 3,439"/>
        <s v="PKR 3,487"/>
        <s v="PKR 3,519"/>
        <s v="PKR 3,564"/>
        <s v="PKR 3,592"/>
        <s v="PKR 3,619"/>
        <s v="PKR 3,686"/>
        <s v="PKR 3,694"/>
        <s v="PKR 3,770"/>
        <s v="PKR 3,800"/>
        <s v="PKR 3,834"/>
        <s v="PKR 3,873"/>
        <s v="PKR 3,909"/>
        <s v="PKR 3,912"/>
        <s v="PKR 3,982"/>
        <s v="PKR 3,983"/>
        <s v="PKR 3,992"/>
        <s v="PKR 30,261"/>
        <s v="PKR 30,759"/>
        <s v="PKR 305"/>
        <s v="PKR 31,098"/>
        <s v="PKR 31,173"/>
        <s v="PKR 31,356"/>
        <s v="PKR 32,996"/>
        <s v="PKR 325"/>
        <s v="PKR 327"/>
        <s v="PKR 329"/>
        <s v="PKR 33,619"/>
        <s v="PKR 33,776"/>
        <s v="PKR 331"/>
        <s v="PKR 333"/>
        <s v="PKR 338"/>
        <s v="PKR 339"/>
        <s v="PKR 34,718"/>
        <s v="PKR 34,893"/>
        <s v="PKR 341"/>
        <s v="PKR 346"/>
        <s v="PKR 35,989"/>
        <s v="PKR 358"/>
        <s v="PKR 36,045"/>
        <s v="PKR 36,285"/>
        <s v="PKR 36,384"/>
        <s v="PKR 36,436"/>
        <s v="PKR 36,615"/>
        <s v="PKR 360"/>
        <s v="PKR 361"/>
        <s v="PKR 363"/>
        <s v="PKR 366"/>
        <s v="PKR 368"/>
        <s v="PKR 37,508"/>
        <s v="PKR 37,523"/>
        <s v="PKR 37,573"/>
        <s v="PKR 375"/>
        <s v="PKR 38,081"/>
        <s v="PKR 38,684"/>
        <s v="PKR 38,930"/>
        <s v="PKR 383"/>
        <s v="PKR 385"/>
        <s v="PKR 386"/>
        <s v="PKR 4,000"/>
        <s v="PKR 4,026"/>
        <s v="PKR 4,040"/>
        <s v="PKR 4,044"/>
        <s v="PKR 4,047"/>
        <s v="PKR 4,063"/>
        <s v="PKR 4,076"/>
        <s v="PKR 4,079"/>
        <s v="PKR 4,082"/>
        <s v="PKR 4,090"/>
        <s v="PKR 4,098"/>
        <s v="PKR 4,107"/>
        <s v="PKR 4,123"/>
        <s v="PKR 4,167"/>
        <s v="PKR 4,177"/>
        <s v="PKR 4,213"/>
        <s v="PKR 4,262"/>
        <s v="PKR 4,297"/>
        <s v="PKR 4,334"/>
        <s v="PKR 4,342"/>
        <s v="PKR 4,353"/>
        <s v="PKR 4,366"/>
        <s v="PKR 4,371"/>
        <s v="PKR 4,392"/>
        <s v="PKR 4,425"/>
        <s v="PKR 4,435"/>
        <s v="PKR 4,483"/>
        <s v="PKR 4,506"/>
        <s v="PKR 4,517"/>
        <s v="PKR 4,558"/>
        <s v="PKR 4,571"/>
        <s v="PKR 4,577"/>
        <s v="PKR 4,650"/>
        <s v="PKR 4,674"/>
        <s v="PKR 4,707"/>
        <s v="PKR 4,715"/>
        <s v="PKR 4,719"/>
        <s v="PKR 4,730"/>
        <s v="PKR 4,759"/>
        <s v="PKR 4,782"/>
        <s v="PKR 4,785"/>
        <s v="PKR 4,790"/>
        <s v="PKR 4,856"/>
        <s v="PKR 4,880"/>
        <s v="PKR 4,907"/>
        <s v="PKR 4,908"/>
        <s v="PKR 4,925"/>
        <s v="PKR 4,943"/>
        <s v="PKR 4,961"/>
        <s v="PKR 4,995"/>
        <s v="PKR 40,666"/>
        <s v="PKR 40,700"/>
        <s v="PKR 400"/>
        <s v="PKR 403"/>
        <s v="PKR 409"/>
        <s v="PKR 41,312"/>
        <s v="PKR 41,795"/>
        <s v="PKR 41,846"/>
        <s v="PKR 41,863"/>
        <s v="PKR 41,917"/>
        <s v="PKR 41,935"/>
        <s v="PKR 412"/>
        <s v="PKR 416"/>
        <s v="PKR 42,219"/>
        <s v="PKR 42,478"/>
        <s v="PKR 42,815"/>
        <s v="PKR 42,818"/>
        <s v="PKR 423"/>
        <s v="PKR 43,294"/>
        <s v="PKR 436"/>
        <s v="PKR 44,410"/>
        <s v="PKR 44,688"/>
        <s v="PKR 44,745"/>
        <s v="PKR 442"/>
        <s v="PKR 45,674"/>
        <s v="PKR 450"/>
        <s v="PKR 454"/>
        <s v="PKR 458"/>
        <s v="PKR 46,178"/>
        <s v="PKR 46,844"/>
        <s v="PKR 462"/>
        <s v="PKR 47,630"/>
        <s v="PKR 47,725"/>
        <s v="PKR 47,848"/>
        <s v="PKR 47,867"/>
        <s v="PKR 47,984"/>
        <s v="PKR 48,070"/>
        <s v="PKR 48,270"/>
        <s v="PKR 48,453"/>
        <s v="PKR 48,495"/>
        <s v="PKR 482"/>
        <s v="PKR 485"/>
        <s v="PKR 49,010"/>
        <s v="PKR 49,164"/>
        <s v="PKR 49,858"/>
        <s v="PKR 494"/>
        <s v="PKR 5,013"/>
        <s v="PKR 5,017"/>
        <s v="PKR 5,213"/>
        <s v="PKR 5,214"/>
        <s v="PKR 5,225"/>
        <s v="PKR 5,357"/>
        <s v="PKR 5,373"/>
        <s v="PKR 5,425"/>
        <s v="PKR 5,428"/>
        <s v="PKR 5,514"/>
        <s v="PKR 5,523"/>
        <s v="PKR 5,535"/>
        <s v="PKR 5,622"/>
        <s v="PKR 5,624"/>
        <s v="PKR 5,656"/>
        <s v="PKR 5,699"/>
        <s v="PKR 5,717"/>
        <s v="PKR 5,747"/>
        <s v="PKR 5,775"/>
        <s v="PKR 5,832"/>
        <s v="PKR 5,838"/>
        <s v="PKR 5,898"/>
        <s v="PKR 5,906"/>
        <s v="PKR 5,943"/>
        <s v="PKR 5,945"/>
        <s v="PKR 5,964"/>
        <s v="PKR 5,999"/>
        <s v="PKR 512"/>
        <s v="PKR 514"/>
        <s v="PKR 520"/>
        <s v="PKR 522"/>
        <s v="PKR 535"/>
        <s v="PKR 538"/>
        <s v="PKR 540"/>
        <s v="PKR 548"/>
        <s v="PKR 55,308"/>
        <s v="PKR 55,579"/>
        <s v="PKR 553"/>
        <s v="PKR 557"/>
        <s v="PKR 558"/>
        <s v="PKR 56,381"/>
        <s v="PKR 592"/>
        <s v="PKR 595"/>
        <s v="PKR 6,006"/>
        <s v="PKR 6,071"/>
        <s v="PKR 6,100"/>
        <s v="PKR 6,172"/>
        <s v="PKR 6,192"/>
        <s v="PKR 6,225"/>
        <s v="PKR 6,245"/>
        <s v="PKR 6,256"/>
        <s v="PKR 6,290"/>
        <s v="PKR 6,373"/>
        <s v="PKR 6,496"/>
        <s v="PKR 6,509"/>
        <s v="PKR 6,525"/>
        <s v="PKR 6,551"/>
        <s v="PKR 6,555"/>
        <s v="PKR 6,566"/>
        <s v="PKR 6,583"/>
        <s v="PKR 6,671"/>
        <s v="PKR 6,708"/>
        <s v="PKR 6,729"/>
        <s v="PKR 6,815"/>
        <s v="PKR 6,823"/>
        <s v="PKR 6,890"/>
        <s v="PKR 6,977"/>
        <s v="PKR 6,982"/>
        <s v="PKR 60,079"/>
        <s v="PKR 60,453"/>
        <s v="PKR 60,643"/>
        <s v="PKR 603"/>
        <s v="PKR 607"/>
        <s v="PKR 614"/>
        <s v="PKR 620"/>
        <s v="PKR 635"/>
        <s v="PKR 637"/>
        <s v="PKR 639"/>
        <s v="PKR 647"/>
        <s v="PKR 648"/>
        <s v="PKR 650"/>
        <s v="PKR 652"/>
        <s v="PKR 658"/>
        <s v="PKR 66,497"/>
        <s v="PKR 67,424"/>
        <s v="PKR 670"/>
        <s v="PKR 672"/>
        <s v="PKR 673"/>
        <s v="PKR 677"/>
        <s v="PKR 684"/>
        <s v="PKR 687"/>
        <s v="PKR 689"/>
        <s v="PKR 69,669"/>
        <s v="PKR 691"/>
        <s v="PKR 692"/>
        <s v="PKR 7,057"/>
        <s v="PKR 7,134"/>
        <s v="PKR 7,143"/>
        <s v="PKR 7,151"/>
        <s v="PKR 7,206"/>
        <s v="PKR 7,217"/>
        <s v="PKR 7,269"/>
        <s v="PKR 7,316"/>
        <s v="PKR 7,359"/>
        <s v="PKR 7,368"/>
        <s v="PKR 7,391"/>
        <s v="PKR 7,412"/>
        <s v="PKR 7,525"/>
        <s v="PKR 7,529"/>
        <s v="PKR 7,542"/>
        <s v="PKR 7,550"/>
        <s v="PKR 7,552"/>
        <s v="PKR 7,600"/>
        <s v="PKR 7,616"/>
        <s v="PKR 7,630"/>
        <s v="PKR 7,640"/>
        <s v="PKR 7,656"/>
        <s v="PKR 7,708"/>
        <s v="PKR 7,749"/>
        <s v="PKR 7,756"/>
        <s v="PKR 7,796"/>
        <s v="PKR 7,887"/>
        <s v="PKR 7,908"/>
        <s v="PKR 7,915"/>
        <s v="PKR 7,935"/>
        <s v="PKR 7,956"/>
        <s v="PKR 7,984"/>
        <s v="PKR 7,998"/>
        <s v="PKR 70,411"/>
        <s v="PKR 711"/>
        <s v="PKR 717"/>
        <s v="PKR 719"/>
        <s v="PKR 722"/>
        <s v="PKR 73,517"/>
        <s v="PKR 73,896"/>
        <s v="PKR 730"/>
        <s v="PKR 737"/>
        <s v="PKR 738"/>
        <s v="PKR 74,874"/>
        <s v="PKR 747"/>
        <s v="PKR 748"/>
        <s v="PKR 77,649"/>
        <s v="PKR 770"/>
        <s v="PKR 771"/>
        <s v="PKR 777"/>
        <s v="PKR 790"/>
        <s v="PKR 798"/>
        <s v="PKR 8,060"/>
        <s v="PKR 8,083"/>
        <s v="PKR 8,120"/>
        <s v="PKR 8,138"/>
        <s v="PKR 8,168"/>
        <s v="PKR 8,195"/>
        <s v="PKR 8,312"/>
        <s v="PKR 8,334"/>
        <s v="PKR 8,344"/>
        <s v="PKR 8,365"/>
        <s v="PKR 8,388"/>
        <s v="PKR 8,441"/>
        <s v="PKR 8,454"/>
        <s v="PKR 8,550"/>
        <s v="PKR 8,589"/>
        <s v="PKR 8,686"/>
        <s v="PKR 8,742"/>
        <s v="PKR 8,775"/>
        <s v="PKR 8,803"/>
        <s v="PKR 8,849"/>
        <s v="PKR 8,873"/>
        <s v="PKR 8,877"/>
        <s v="PKR 8,946"/>
        <s v="PKR 805"/>
        <s v="PKR 806"/>
        <s v="PKR 807"/>
        <s v="PKR 808"/>
        <s v="PKR 82,969"/>
        <s v="PKR 820"/>
        <s v="PKR 822"/>
        <s v="PKR 824"/>
        <s v="PKR 829"/>
        <s v="PKR 835"/>
        <s v="PKR 855"/>
        <s v="PKR 868"/>
        <s v="PKR 870"/>
        <s v="PKR 882"/>
        <s v="PKR 888"/>
        <s v="PKR 889"/>
        <s v="PKR 89,987"/>
        <s v="PKR 890"/>
        <s v="PKR 892"/>
        <s v="PKR 9,016"/>
        <s v="PKR 9,097"/>
        <s v="PKR 9,115"/>
        <s v="PKR 9,150"/>
        <s v="PKR 9,154"/>
        <s v="PKR 9,169"/>
        <s v="PKR 9,176"/>
        <s v="PKR 9,215"/>
        <s v="PKR 9,319"/>
        <s v="PKR 9,348"/>
        <s v="PKR 9,377"/>
        <s v="PKR 9,490"/>
        <s v="PKR 9,493"/>
        <s v="PKR 9,618"/>
        <s v="PKR 9,695"/>
        <s v="PKR 9,715"/>
        <s v="PKR 9,778"/>
        <s v="PKR 9,793"/>
        <s v="PKR 9,841"/>
        <s v="PKR 9,924"/>
        <s v="PKR 9,994"/>
        <s v="PKR 90,129"/>
        <s v="PKR 91,311"/>
        <s v="PKR 91,684"/>
        <s v="PKR 911"/>
        <s v="PKR 914"/>
        <s v="PKR 922"/>
        <s v="PKR 923"/>
        <s v="PKR 929"/>
        <s v="PKR 932"/>
        <s v="PKR 933"/>
        <s v="PKR 936"/>
        <s v="PKR 939"/>
        <s v="PKR 944"/>
        <s v="PKR 948"/>
        <s v="PKR 954"/>
        <s v="PKR 96,312"/>
        <s v="PKR 962"/>
        <s v="PKR 964"/>
        <s v="PKR 970"/>
        <s v="PKR 973"/>
        <s v="PKR 974"/>
        <s v="PKR 977"/>
        <s v="PKR 98,557"/>
        <s v="PKR 980"/>
        <s v="PKR 984"/>
        <s v="PKR 987"/>
        <s v="PKR 99,769"/>
        <s v="PKR 990"/>
        <s v="PKR 996"/>
      </sharedItems>
    </cacheField>
    <cacheField name="[Range].[Medical Condition].[Medical Condition]" caption="Medical Condition" numFmtId="0" hierarchy="7" level="1">
      <sharedItems containsBlank="1" count="30">
        <m/>
        <s v="Sprain"/>
        <s v="Influenza"/>
        <s v="Bronchitis"/>
        <s v="Migraine"/>
        <s v="Hypertension"/>
        <s v="Gastroenteritis"/>
        <s v="Burns"/>
        <s v="Urinary Tract Infection"/>
        <s v="Anxiety"/>
        <s v="Sinusitis"/>
        <s v="Depression"/>
        <s v="Asthma"/>
        <s v="Multiple Sclerosis"/>
        <s v="Epilepsy"/>
        <s v="Alzheimer's Disease"/>
        <s v="Chronic Kidney Disease"/>
        <s v="Parkinson's Disease"/>
        <s v="Pneumonia"/>
        <s v="Stroke"/>
        <s v="Common Cold"/>
        <s v="Chronic Obstructive Pulmonary Disease"/>
        <s v="Heart Disease"/>
        <s v="COVID-19"/>
        <s v="Fracture"/>
        <s v="Diabetes"/>
        <s v="Arthritis"/>
        <s v="Cancer"/>
        <s v="Skin Infection"/>
        <s v="Allergies"/>
      </sharedItems>
    </cacheField>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2" memberValueDatatype="130" unbalanced="0">
      <fieldsUsage count="2">
        <fieldUsage x="-1"/>
        <fieldUsage x="1"/>
      </fieldsUsage>
    </cacheHierarchy>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2" memberValueDatatype="130" unbalanced="0">
      <fieldsUsage count="2">
        <fieldUsage x="-1"/>
        <fieldUsage x="0"/>
      </fieldsUsage>
    </cacheHierarchy>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70128703705" backgroundQuery="1" createdVersion="8" refreshedVersion="8" minRefreshableVersion="3" recordCount="0" supportSubquery="1" supportAdvancedDrill="1" xr:uid="{65540D6C-361F-4EEB-99A6-963861010511}">
  <cacheSource type="external" connectionId="2"/>
  <cacheFields count="2">
    <cacheField name="[Range 3].[Medical Condition].[Medical Condition]" caption="Medical Condition" numFmtId="0" hierarchy="36" level="1">
      <sharedItems count="10">
        <s v="Allergies"/>
        <s v="Alzheimer's Disease"/>
        <s v="Asthma"/>
        <s v="Chronic Kidney Disease"/>
        <s v="Common Cold"/>
        <s v="Depression"/>
        <s v="Epilepsy"/>
        <s v="Heart Disease"/>
        <s v="Influenza"/>
        <s v="Stroke"/>
      </sharedItems>
    </cacheField>
    <cacheField name="[Measures].[Sum of Bill Amount]" caption="Sum of Bill Amount" numFmtId="0" hierarchy="61" level="32767"/>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2" memberValueDatatype="130" unbalanced="0">
      <fieldsUsage count="2">
        <fieldUsage x="-1"/>
        <fieldUsage x="0"/>
      </fieldsUsage>
    </cacheHierarchy>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oneField="1" hidden="1">
      <fieldsUsage count="1">
        <fieldUsage x="1"/>
      </fieldsUsage>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73173379632" backgroundQuery="1" createdVersion="8" refreshedVersion="8" minRefreshableVersion="3" recordCount="0" supportSubquery="1" supportAdvancedDrill="1" xr:uid="{2DE8CD68-208C-4BD0-9BCA-50F31BF7ED2C}">
  <cacheSource type="external" connectionId="2"/>
  <cacheFields count="2">
    <cacheField name="[Range 3].[Medical Condition].[Medical Condition]" caption="Medical Condition" numFmtId="0" hierarchy="36" level="1">
      <sharedItems count="8">
        <s v="Allergies"/>
        <s v="Asthma"/>
        <s v="Chronic Kidney Disease"/>
        <s v="Common Cold"/>
        <s v="Depression"/>
        <s v="Influenza"/>
        <s v="Stroke"/>
        <s v="Alzheimer's Disease" u="1"/>
      </sharedItems>
    </cacheField>
    <cacheField name="[Measures].[Sum of Bill Amount]" caption="Sum of Bill Amount" numFmtId="0" hierarchy="61" level="32767"/>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0" memberValueDatatype="130" unbalanced="0"/>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2" memberValueDatatype="130" unbalanced="0">
      <fieldsUsage count="2">
        <fieldUsage x="-1"/>
        <fieldUsage x="0"/>
      </fieldsUsage>
    </cacheHierarchy>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oneField="1" hidden="1">
      <fieldsUsage count="1">
        <fieldUsage x="1"/>
      </fieldsUsage>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725810185184" backgroundQuery="1" createdVersion="8" refreshedVersion="8" minRefreshableVersion="3" recordCount="0" supportSubquery="1" supportAdvancedDrill="1" xr:uid="{831AB31D-4A64-462B-8B55-C421BBB645A5}">
  <cacheSource type="external" connectionId="2"/>
  <cacheFields count="3">
    <cacheField name="[Range].[Medical Condition].[Medical Condition]" caption="Medical Condition" numFmtId="0" hierarchy="7" level="1">
      <sharedItems count="10">
        <s v="Alzheimer's Disease"/>
        <s v="Asthma"/>
        <s v="Bronchitis"/>
        <s v="Common Cold"/>
        <s v="Depression"/>
        <s v="Fracture"/>
        <s v="Influenza"/>
        <s v="Migraine"/>
        <s v="Skin Infection"/>
        <s v="Stroke"/>
      </sharedItems>
    </cacheField>
    <cacheField name="[Range].[Gender].[Gender]" caption="Gender" numFmtId="0" hierarchy="6" level="1">
      <sharedItems count="2">
        <s v="Female"/>
        <s v="Male"/>
      </sharedItems>
    </cacheField>
    <cacheField name="[Measures].[Count of Medical Condition]" caption="Count of Medical Condition" numFmtId="0" hierarchy="58" level="32767"/>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1"/>
      </fieldsUsage>
    </cacheHierarchy>
    <cacheHierarchy uniqueName="[Range].[Medical Condition]" caption="Medical Condition" attribute="1" defaultMemberUniqueName="[Range].[Medical Condition].[All]" allUniqueName="[Range].[Medical Condition].[All]" dimensionUniqueName="[Range]" displayFolder="" count="2" memberValueDatatype="130" unbalanced="0">
      <fieldsUsage count="2">
        <fieldUsage x="-1"/>
        <fieldUsage x="0"/>
      </fieldsUsage>
    </cacheHierarchy>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26.688510069442" backgroundQuery="1" createdVersion="8" refreshedVersion="8" minRefreshableVersion="3" recordCount="0" supportSubquery="1" supportAdvancedDrill="1" xr:uid="{0C7379C5-90E6-45C5-8478-DDC84779A7E1}">
  <cacheSource type="external" connectionId="2"/>
  <cacheFields count="2">
    <cacheField name="[Range].[Gender].[Gender]" caption="Gender" numFmtId="0" hierarchy="6" level="1">
      <sharedItems count="2">
        <s v="Female"/>
        <s v="Male"/>
      </sharedItems>
    </cacheField>
    <cacheField name="[Measures].[Count of Medical Condition]" caption="Count of Medical Condition" numFmtId="0" hierarchy="58" level="32767"/>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50.3875974537" backgroundQuery="1" createdVersion="8" refreshedVersion="8" minRefreshableVersion="3" recordCount="0" supportSubquery="1" supportAdvancedDrill="1" xr:uid="{A9F4B867-A27E-4D0F-AADA-30A9E03F9DAE}">
  <cacheSource type="external" connectionId="2"/>
  <cacheFields count="1">
    <cacheField name="[Range].[Gender].[Gender]" caption="Gender" numFmtId="0" hierarchy="6" level="1">
      <sharedItems containsSemiMixedTypes="0" containsNonDate="0" containsString="0"/>
    </cacheField>
  </cacheFields>
  <cacheHierarchies count="66">
    <cacheHierarchy uniqueName="[Range].[Short IDs]" caption="Short IDs" attribute="1" defaultMemberUniqueName="[Range].[Short IDs].[All]" allUniqueName="[Range].[Short IDs].[All]" dimensionUniqueName="[Range]" displayFolder="" count="0" memberValueDatatype="20" unbalanced="0"/>
    <cacheHierarchy uniqueName="[Range].[Patient ID]" caption="Patient ID" attribute="1" defaultMemberUniqueName="[Range].[Patient ID].[All]" allUniqueName="[Range].[Patient ID].[All]" dimensionUniqueName="[Range]" displayFolder="" count="0" memberValueDatatype="130" unbalanced="0"/>
    <cacheHierarchy uniqueName="[Range].[Patient Barcodes]" caption="Patient Barcodes" attribute="1" defaultMemberUniqueName="[Range].[Patient Barcodes].[All]" allUniqueName="[Range].[Patient Barcodes].[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Date of Birth]" caption="Date of Birth" attribute="1" time="1" defaultMemberUniqueName="[Range].[Date of Birth].[All]" allUniqueName="[Range].[Date of Birth].[All]" dimensionUniqueName="[Range]" displayFolder="" count="0" memberValueDatatype="7" unbalanced="0"/>
    <cacheHierarchy uniqueName="[Range].[Ages]" caption="Ages" attribute="1" defaultMemberUniqueName="[Range].[Ages].[All]" allUniqueName="[Range].[Ages].[All]" dimensionUniqueName="[Range]" displayFolder="" count="0"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Medical Condition]" caption="Medical Condition" attribute="1" defaultMemberUniqueName="[Range].[Medical Condition].[All]" allUniqueName="[Range].[Medical Condition].[All]" dimensionUniqueName="[Range]" displayFolder="" count="0" memberValueDatatype="130" unbalanced="0"/>
    <cacheHierarchy uniqueName="[Range].[Treatments]" caption="Treatments" attribute="1" defaultMemberUniqueName="[Range].[Treatments].[All]" allUniqueName="[Range].[Treatments].[All]" dimensionUniqueName="[Range]" displayFolder="" count="0" memberValueDatatype="130" unbalanced="0"/>
    <cacheHierarchy uniqueName="[Range].[Doctor's Notes]" caption="Doctor's Notes" attribute="1" defaultMemberUniqueName="[Range].[Doctor's Notes].[All]" allUniqueName="[Range].[Doctor's Notes].[All]" dimensionUniqueName="[Range]" displayFolder="" count="0" memberValueDatatype="130" unbalanced="0"/>
    <cacheHierarchy uniqueName="[Range].[Admit Date]" caption="Admit Date" attribute="1" defaultMemberUniqueName="[Range].[Admit Date].[All]" allUniqueName="[Range].[Admit Date].[All]" dimensionUniqueName="[Range]" displayFolder="" count="0" memberValueDatatype="130" unbalanced="0"/>
    <cacheHierarchy uniqueName="[Range].[Discharge Date]" caption="Discharge Date" attribute="1" defaultMemberUniqueName="[Range].[Discharge Date].[All]" allUniqueName="[Range].[Discharge Date].[All]" dimensionUniqueName="[Range]" displayFolder="" count="0" memberValueDatatype="130" unbalanced="0"/>
    <cacheHierarchy uniqueName="[Range].[Number of Admit Days]" caption="Number of Admit Days" attribute="1" defaultMemberUniqueName="[Range].[Number of Admit Days].[All]" allUniqueName="[Range].[Number of Admit Days].[All]" dimensionUniqueName="[Range]" displayFolder="" count="0" memberValueDatatype="20" unbalanced="0"/>
    <cacheHierarchy uniqueName="[Range].[Discharge Date 2]" caption="Discharge Date 2" attribute="1" defaultMemberUniqueName="[Range].[Discharge Date 2].[All]" allUniqueName="[Range].[Discharge Date 2].[All]" dimensionUniqueName="[Range]" displayFolder="" count="0" memberValueDatatype="130" unbalanced="0"/>
    <cacheHierarchy uniqueName="[Range].[Bill Amount]" caption="Bill Amount" attribute="1" defaultMemberUniqueName="[Range].[Bill Amount].[All]" allUniqueName="[Range].[Bill Amount].[All]" dimensionUniqueName="[Range]" displayFolder="" count="0" memberValueDatatype="130" unbalanced="0"/>
    <cacheHierarchy uniqueName="[Range 1].[Short IDs]" caption="Short IDs" attribute="1" defaultMemberUniqueName="[Range 1].[Short IDs].[All]" allUniqueName="[Range 1].[Short IDs].[All]" dimensionUniqueName="[Range 1]" displayFolder="" count="0" memberValueDatatype="20" unbalanced="0"/>
    <cacheHierarchy uniqueName="[Range 1].[Patient ID]" caption="Patient ID" attribute="1" defaultMemberUniqueName="[Range 1].[Patient ID].[All]" allUniqueName="[Range 1].[Patient ID].[All]" dimensionUniqueName="[Range 1]" displayFolder="" count="0" memberValueDatatype="130" unbalanced="0"/>
    <cacheHierarchy uniqueName="[Range 1].[Patient Barcodes]" caption="Patient Barcodes" attribute="1" defaultMemberUniqueName="[Range 1].[Patient Barcodes].[All]" allUniqueName="[Range 1].[Patient Barcodes].[All]" dimensionUniqueName="[Range 1]" displayFolder="" count="0" memberValueDatatype="130" unbalanced="0"/>
    <cacheHierarchy uniqueName="[Range 1].[Name]" caption="Name" attribute="1" defaultMemberUniqueName="[Range 1].[Name].[All]" allUniqueName="[Range 1].[Name].[All]" dimensionUniqueName="[Range 1]" displayFolder="" count="0" memberValueDatatype="130" unbalanced="0"/>
    <cacheHierarchy uniqueName="[Range 1].[Date of Birth]" caption="Date of Birth" attribute="1" time="1" defaultMemberUniqueName="[Range 1].[Date of Birth].[All]" allUniqueName="[Range 1].[Date of Birth].[All]" dimensionUniqueName="[Range 1]" displayFolder="" count="0" memberValueDatatype="7" unbalanced="0"/>
    <cacheHierarchy uniqueName="[Range 1].[Ages]" caption="Ages" attribute="1" defaultMemberUniqueName="[Range 1].[Ages].[All]" allUniqueName="[Range 1].[Ages].[All]" dimensionUniqueName="[Range 1]" displayFolder="" count="0" memberValueDatatype="5" unbalanced="0"/>
    <cacheHierarchy uniqueName="[Range 2].[Date of Birth]" caption="Date of Birth" attribute="1" time="1" defaultMemberUniqueName="[Range 2].[Date of Birth].[All]" allUniqueName="[Range 2].[Date of Birth].[All]" dimensionUniqueName="[Range 2]" displayFolder="" count="0" memberValueDatatype="7" unbalanced="0"/>
    <cacheHierarchy uniqueName="[Range 2].[Ages]" caption="Ages" attribute="1" defaultMemberUniqueName="[Range 2].[Ages].[All]" allUniqueName="[Range 2].[Ages].[All]" dimensionUniqueName="[Range 2]" displayFolder="" count="0" memberValueDatatype="5" unbalanced="0"/>
    <cacheHierarchy uniqueName="[Range 2].[Classes]" caption="Classes" attribute="1" defaultMemberUniqueName="[Range 2].[Classes].[All]" allUniqueName="[Range 2].[Classes].[All]" dimensionUniqueName="[Range 2]" displayFolder="" count="0" memberValueDatatype="130" unbalanced="0"/>
    <cacheHierarchy uniqueName="[Range 2].[Boundaries]" caption="Boundaries" attribute="1" defaultMemberUniqueName="[Range 2].[Boundaries].[All]" allUniqueName="[Range 2].[Boundaries].[All]" dimensionUniqueName="[Range 2]" displayFolder="" count="0" memberValueDatatype="130" unbalanced="0"/>
    <cacheHierarchy uniqueName="[Range 2].[Gender]" caption="Gender" attribute="1" defaultMemberUniqueName="[Range 2].[Gender].[All]" allUniqueName="[Range 2].[Gender].[All]" dimensionUniqueName="[Range 2]" displayFolder="" count="0" memberValueDatatype="130" unbalanced="0"/>
    <cacheHierarchy uniqueName="[Range 2].[Medical Condition]" caption="Medical Condition" attribute="1" defaultMemberUniqueName="[Range 2].[Medical Condition].[All]" allUniqueName="[Range 2].[Medical Condition].[All]" dimensionUniqueName="[Range 2]" displayFolder="" count="0" memberValueDatatype="130" unbalanced="0"/>
    <cacheHierarchy uniqueName="[Range 3].[Short IDs]" caption="Short IDs" attribute="1" defaultMemberUniqueName="[Range 3].[Short IDs].[All]" allUniqueName="[Range 3].[Short IDs].[All]" dimensionUniqueName="[Range 3]" displayFolder="" count="0" memberValueDatatype="20" unbalanced="0"/>
    <cacheHierarchy uniqueName="[Range 3].[Patient ID]" caption="Patient ID" attribute="1" defaultMemberUniqueName="[Range 3].[Patient ID].[All]" allUniqueName="[Range 3].[Patient ID].[All]" dimensionUniqueName="[Range 3]" displayFolder="" count="0" memberValueDatatype="130" unbalanced="0"/>
    <cacheHierarchy uniqueName="[Range 3].[Patient Barcodes]" caption="Patient Barcodes" attribute="1" defaultMemberUniqueName="[Range 3].[Patient Barcodes].[All]" allUniqueName="[Range 3].[Patient Barcodes].[All]" dimensionUniqueName="[Range 3]" displayFolder="" count="0" memberValueDatatype="130" unbalanced="0"/>
    <cacheHierarchy uniqueName="[Range 3].[Name]" caption="Name" attribute="1" defaultMemberUniqueName="[Range 3].[Name].[All]" allUniqueName="[Range 3].[Name].[All]" dimensionUniqueName="[Range 3]" displayFolder="" count="0" memberValueDatatype="130" unbalanced="0"/>
    <cacheHierarchy uniqueName="[Range 3].[Date of Birth]" caption="Date of Birth" attribute="1" time="1" defaultMemberUniqueName="[Range 3].[Date of Birth].[All]" allUniqueName="[Range 3].[Date of Birth].[All]" dimensionUniqueName="[Range 3]" displayFolder="" count="0" memberValueDatatype="7" unbalanced="0"/>
    <cacheHierarchy uniqueName="[Range 3].[Ages]" caption="Ages" attribute="1" defaultMemberUniqueName="[Range 3].[Ages].[All]" allUniqueName="[Range 3].[Ages].[All]" dimensionUniqueName="[Range 3]" displayFolder="" count="0" memberValueDatatype="5" unbalanced="0"/>
    <cacheHierarchy uniqueName="[Range 3].[Classes]" caption="Classes" attribute="1" defaultMemberUniqueName="[Range 3].[Classes].[All]" allUniqueName="[Range 3].[Classes].[All]" dimensionUniqueName="[Range 3]" displayFolder="" count="0" memberValueDatatype="130" unbalanced="0"/>
    <cacheHierarchy uniqueName="[Range 3].[Boundaries]" caption="Boundaries" attribute="1" defaultMemberUniqueName="[Range 3].[Boundaries].[All]" allUniqueName="[Range 3].[Boundaries].[All]" dimensionUniqueName="[Range 3]" displayFolder="" count="0" memberValueDatatype="130" unbalanced="0"/>
    <cacheHierarchy uniqueName="[Range 3].[Gender]" caption="Gender" attribute="1" defaultMemberUniqueName="[Range 3].[Gender].[All]" allUniqueName="[Range 3].[Gender].[All]" dimensionUniqueName="[Range 3]" displayFolder="" count="0" memberValueDatatype="130" unbalanced="0"/>
    <cacheHierarchy uniqueName="[Range 3].[Medical Condition]" caption="Medical Condition" attribute="1" defaultMemberUniqueName="[Range 3].[Medical Condition].[All]" allUniqueName="[Range 3].[Medical Condition].[All]" dimensionUniqueName="[Range 3]" displayFolder="" count="0" memberValueDatatype="130" unbalanced="0"/>
    <cacheHierarchy uniqueName="[Range 3].[Treatments]" caption="Treatments" attribute="1" defaultMemberUniqueName="[Range 3].[Treatments].[All]" allUniqueName="[Range 3].[Treatments].[All]" dimensionUniqueName="[Range 3]" displayFolder="" count="0" memberValueDatatype="130" unbalanced="0"/>
    <cacheHierarchy uniqueName="[Range 3].[Doctor's Notes]" caption="Doctor's Notes" attribute="1" defaultMemberUniqueName="[Range 3].[Doctor's Notes].[All]" allUniqueName="[Range 3].[Doctor's Notes].[All]" dimensionUniqueName="[Range 3]" displayFolder="" count="0" memberValueDatatype="130" unbalanced="0"/>
    <cacheHierarchy uniqueName="[Range 3].[Admit Date]" caption="Admit Date" attribute="1" defaultMemberUniqueName="[Range 3].[Admit Date].[All]" allUniqueName="[Range 3].[Admit Date].[All]" dimensionUniqueName="[Range 3]" displayFolder="" count="0" memberValueDatatype="130" unbalanced="0"/>
    <cacheHierarchy uniqueName="[Range 3].[Discharge Date]" caption="Discharge Date" attribute="1" defaultMemberUniqueName="[Range 3].[Discharge Date].[All]" allUniqueName="[Range 3].[Discharge Date].[All]" dimensionUniqueName="[Range 3]" displayFolder="" count="0" memberValueDatatype="130" unbalanced="0"/>
    <cacheHierarchy uniqueName="[Range 3].[Number of Admit Days]" caption="Number of Admit Days" attribute="1" defaultMemberUniqueName="[Range 3].[Number of Admit Days].[All]" allUniqueName="[Range 3].[Number of Admit Days].[All]" dimensionUniqueName="[Range 3]" displayFolder="" count="0" memberValueDatatype="20" unbalanced="0"/>
    <cacheHierarchy uniqueName="[Range 3].[Discharge Date 2]" caption="Discharge Date 2" attribute="1" defaultMemberUniqueName="[Range 3].[Discharge Date 2].[All]" allUniqueName="[Range 3].[Discharge Date 2].[All]" dimensionUniqueName="[Range 3]" displayFolder="" count="0" memberValueDatatype="130" unbalanced="0"/>
    <cacheHierarchy uniqueName="[Range 3].[Bill Amount]" caption="Bill Amount" attribute="1" defaultMemberUniqueName="[Range 3].[Bill Amount].[All]" allUniqueName="[Range 3].[Bill Amount].[All]" dimensionUniqueName="[Range 3]" displayFolder="" count="0" memberValueDatatype="5" unbalanced="0"/>
    <cacheHierarchy uniqueName="[Range 4].[Asthma]" caption="Asthma" attribute="1" defaultMemberUniqueName="[Range 4].[Asthma].[All]" allUniqueName="[Range 4].[Asthma].[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hidden="1">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samad malik" refreshedDate="45654.875874999998" backgroundQuery="1" createdVersion="8" refreshedVersion="8" minRefreshableVersion="3" recordCount="0" supportSubquery="1" supportAdvancedDrill="1" xr:uid="{A5FA3768-4546-4BE4-9B7E-FF3D733097F1}">
  <cacheSource type="external" connectionId="2"/>
  <cacheFields count="3">
    <cacheField name="[Range].[Medical Condition].[Medical Condition]" caption="Medical Condition" numFmtId="0" hierarchy="7" level="1">
      <sharedItems count="10">
        <s v="Alzheimer's Disease"/>
        <s v="Asthma"/>
        <s v="Bronchitis"/>
        <s v="Common Cold"/>
        <s v="Depression"/>
        <s v="Fracture"/>
        <s v="Influenza"/>
        <s v="Migraine"/>
        <s v="Skin Infection"/>
        <s v="Stroke"/>
      </sharedItems>
    </cacheField>
    <cacheField name="[Measures].[Count of Medical Condition]" caption="Count of Medical Condition" numFmtId="0" hierarchy="58" level="32767"/>
    <cacheField name="[Range].[Gender].[Gender]" caption="Gender" numFmtId="0" hierarchy="6" level="1">
      <sharedItems count="1">
        <s v="Male"/>
      </sharedItems>
    </cacheField>
  </cacheFields>
  <cacheHierarchies count="66">
    <cacheHierarchy uniqueName="[Range].[Short IDs]" caption="Short IDs" attribute="1" defaultMemberUniqueName="[Range].[Short IDs].[All]" allUniqueName="[Range].[Short IDs].[All]" dimensionUniqueName="[Range]" displayFolder="" count="2" memberValueDatatype="20" unbalanced="0"/>
    <cacheHierarchy uniqueName="[Range].[Patient ID]" caption="Patient ID" attribute="1" defaultMemberUniqueName="[Range].[Patient ID].[All]" allUniqueName="[Range].[Patient ID].[All]" dimensionUniqueName="[Range]" displayFolder="" count="2" memberValueDatatype="130" unbalanced="0"/>
    <cacheHierarchy uniqueName="[Range].[Patient Barcodes]" caption="Patient Barcodes" attribute="1" defaultMemberUniqueName="[Range].[Patient Barcodes].[All]" allUniqueName="[Range].[Patient Barcodes].[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Date of Birth]" caption="Date of Birth" attribute="1" time="1" defaultMemberUniqueName="[Range].[Date of Birth].[All]" allUniqueName="[Range].[Date of Birth].[All]" dimensionUniqueName="[Range]" displayFolder="" count="2" memberValueDatatype="7" unbalanced="0"/>
    <cacheHierarchy uniqueName="[Range].[Ages]" caption="Ages" attribute="1" defaultMemberUniqueName="[Range].[Ages].[All]" allUniqueName="[Range].[Ages].[All]" dimensionUniqueName="[Range]" displayFolder="" count="2" memberValueDatatype="5" unbalanced="0"/>
    <cacheHierarchy uniqueName="[Range].[Gender]" caption="Gender" attribute="1" defaultMemberUniqueName="[Range].[Gender].[All]" allUniqueName="[Range].[Gender].[All]" dimensionUniqueName="[Range]" displayFolder="" count="2" memberValueDatatype="130" unbalanced="0">
      <fieldsUsage count="2">
        <fieldUsage x="-1"/>
        <fieldUsage x="2"/>
      </fieldsUsage>
    </cacheHierarchy>
    <cacheHierarchy uniqueName="[Range].[Medical Condition]" caption="Medical Condition" attribute="1" defaultMemberUniqueName="[Range].[Medical Condition].[All]" allUniqueName="[Range].[Medical Condition].[All]" dimensionUniqueName="[Range]" displayFolder="" count="2" memberValueDatatype="130" unbalanced="0">
      <fieldsUsage count="2">
        <fieldUsage x="-1"/>
        <fieldUsage x="0"/>
      </fieldsUsage>
    </cacheHierarchy>
    <cacheHierarchy uniqueName="[Range].[Treatments]" caption="Treatments" attribute="1" defaultMemberUniqueName="[Range].[Treatments].[All]" allUniqueName="[Range].[Treatments].[All]" dimensionUniqueName="[Range]" displayFolder="" count="2" memberValueDatatype="130" unbalanced="0"/>
    <cacheHierarchy uniqueName="[Range].[Doctor's Notes]" caption="Doctor's Notes" attribute="1" defaultMemberUniqueName="[Range].[Doctor's Notes].[All]" allUniqueName="[Range].[Doctor's Notes].[All]" dimensionUniqueName="[Range]" displayFolder="" count="2" memberValueDatatype="130" unbalanced="0"/>
    <cacheHierarchy uniqueName="[Range].[Admit Date]" caption="Admit Date" attribute="1" defaultMemberUniqueName="[Range].[Admit Date].[All]" allUniqueName="[Range].[Admit Date].[All]" dimensionUniqueName="[Range]" displayFolder="" count="2" memberValueDatatype="130" unbalanced="0"/>
    <cacheHierarchy uniqueName="[Range].[Discharge Date]" caption="Discharge Date" attribute="1" defaultMemberUniqueName="[Range].[Discharge Date].[All]" allUniqueName="[Range].[Discharge Date].[All]" dimensionUniqueName="[Range]" displayFolder="" count="2" memberValueDatatype="130" unbalanced="0"/>
    <cacheHierarchy uniqueName="[Range].[Number of Admit Days]" caption="Number of Admit Days" attribute="1" defaultMemberUniqueName="[Range].[Number of Admit Days].[All]" allUniqueName="[Range].[Number of Admit Days].[All]" dimensionUniqueName="[Range]" displayFolder="" count="2" memberValueDatatype="20" unbalanced="0"/>
    <cacheHierarchy uniqueName="[Range].[Discharge Date 2]" caption="Discharge Date 2" attribute="1" defaultMemberUniqueName="[Range].[Discharge Date 2].[All]" allUniqueName="[Range].[Discharge Date 2].[All]" dimensionUniqueName="[Range]" displayFolder="" count="2" memberValueDatatype="130" unbalanced="0"/>
    <cacheHierarchy uniqueName="[Range].[Bill Amount]" caption="Bill Amount" attribute="1" defaultMemberUniqueName="[Range].[Bill Amount].[All]" allUniqueName="[Range].[Bill Amount].[All]" dimensionUniqueName="[Range]" displayFolder="" count="2" memberValueDatatype="130" unbalanced="0"/>
    <cacheHierarchy uniqueName="[Range 1].[Short IDs]" caption="Short IDs" attribute="1" defaultMemberUniqueName="[Range 1].[Short IDs].[All]" allUniqueName="[Range 1].[Short IDs].[All]" dimensionUniqueName="[Range 1]" displayFolder="" count="2" memberValueDatatype="20" unbalanced="0"/>
    <cacheHierarchy uniqueName="[Range 1].[Patient ID]" caption="Patient ID" attribute="1" defaultMemberUniqueName="[Range 1].[Patient ID].[All]" allUniqueName="[Range 1].[Patient ID].[All]" dimensionUniqueName="[Range 1]" displayFolder="" count="2" memberValueDatatype="130" unbalanced="0"/>
    <cacheHierarchy uniqueName="[Range 1].[Patient Barcodes]" caption="Patient Barcodes" attribute="1" defaultMemberUniqueName="[Range 1].[Patient Barcodes].[All]" allUniqueName="[Range 1].[Patient Barcodes].[All]" dimensionUniqueName="[Range 1]" displayFolder="" count="2" memberValueDatatype="130" unbalanced="0"/>
    <cacheHierarchy uniqueName="[Range 1].[Name]" caption="Name" attribute="1" defaultMemberUniqueName="[Range 1].[Name].[All]" allUniqueName="[Range 1].[Name].[All]" dimensionUniqueName="[Range 1]" displayFolder="" count="2" memberValueDatatype="130" unbalanced="0"/>
    <cacheHierarchy uniqueName="[Range 1].[Date of Birth]" caption="Date of Birth" attribute="1" time="1" defaultMemberUniqueName="[Range 1].[Date of Birth].[All]" allUniqueName="[Range 1].[Date of Birth].[All]" dimensionUniqueName="[Range 1]" displayFolder="" count="2" memberValueDatatype="7" unbalanced="0"/>
    <cacheHierarchy uniqueName="[Range 1].[Ages]" caption="Ages" attribute="1" defaultMemberUniqueName="[Range 1].[Ages].[All]" allUniqueName="[Range 1].[Ages].[All]" dimensionUniqueName="[Range 1]" displayFolder="" count="2" memberValueDatatype="5" unbalanced="0"/>
    <cacheHierarchy uniqueName="[Range 2].[Date of Birth]" caption="Date of Birth" attribute="1" time="1" defaultMemberUniqueName="[Range 2].[Date of Birth].[All]" allUniqueName="[Range 2].[Date of Birth].[All]" dimensionUniqueName="[Range 2]" displayFolder="" count="2" memberValueDatatype="7" unbalanced="0"/>
    <cacheHierarchy uniqueName="[Range 2].[Ages]" caption="Ages" attribute="1" defaultMemberUniqueName="[Range 2].[Ages].[All]" allUniqueName="[Range 2].[Ages].[All]" dimensionUniqueName="[Range 2]" displayFolder="" count="2" memberValueDatatype="5" unbalanced="0"/>
    <cacheHierarchy uniqueName="[Range 2].[Classes]" caption="Classes" attribute="1" defaultMemberUniqueName="[Range 2].[Classes].[All]" allUniqueName="[Range 2].[Classes].[All]" dimensionUniqueName="[Range 2]" displayFolder="" count="2" memberValueDatatype="130" unbalanced="0"/>
    <cacheHierarchy uniqueName="[Range 2].[Boundaries]" caption="Boundaries" attribute="1" defaultMemberUniqueName="[Range 2].[Boundaries].[All]" allUniqueName="[Range 2].[Boundaries].[All]" dimensionUniqueName="[Range 2]" displayFolder="" count="2" memberValueDatatype="130" unbalanced="0"/>
    <cacheHierarchy uniqueName="[Range 2].[Gender]" caption="Gender" attribute="1" defaultMemberUniqueName="[Range 2].[Gender].[All]" allUniqueName="[Range 2].[Gender].[All]" dimensionUniqueName="[Range 2]" displayFolder="" count="2" memberValueDatatype="130" unbalanced="0"/>
    <cacheHierarchy uniqueName="[Range 2].[Medical Condition]" caption="Medical Condition" attribute="1" defaultMemberUniqueName="[Range 2].[Medical Condition].[All]" allUniqueName="[Range 2].[Medical Condition].[All]" dimensionUniqueName="[Range 2]" displayFolder="" count="2" memberValueDatatype="130" unbalanced="0"/>
    <cacheHierarchy uniqueName="[Range 3].[Short IDs]" caption="Short IDs" attribute="1" defaultMemberUniqueName="[Range 3].[Short IDs].[All]" allUniqueName="[Range 3].[Short IDs].[All]" dimensionUniqueName="[Range 3]" displayFolder="" count="2" memberValueDatatype="20" unbalanced="0"/>
    <cacheHierarchy uniqueName="[Range 3].[Patient ID]" caption="Patient ID" attribute="1" defaultMemberUniqueName="[Range 3].[Patient ID].[All]" allUniqueName="[Range 3].[Patient ID].[All]" dimensionUniqueName="[Range 3]" displayFolder="" count="2" memberValueDatatype="130" unbalanced="0"/>
    <cacheHierarchy uniqueName="[Range 3].[Patient Barcodes]" caption="Patient Barcodes" attribute="1" defaultMemberUniqueName="[Range 3].[Patient Barcodes].[All]" allUniqueName="[Range 3].[Patient Barcodes].[All]" dimensionUniqueName="[Range 3]" displayFolder="" count="2" memberValueDatatype="130" unbalanced="0"/>
    <cacheHierarchy uniqueName="[Range 3].[Name]" caption="Name" attribute="1" defaultMemberUniqueName="[Range 3].[Name].[All]" allUniqueName="[Range 3].[Name].[All]" dimensionUniqueName="[Range 3]" displayFolder="" count="2" memberValueDatatype="130" unbalanced="0"/>
    <cacheHierarchy uniqueName="[Range 3].[Date of Birth]" caption="Date of Birth" attribute="1" time="1" defaultMemberUniqueName="[Range 3].[Date of Birth].[All]" allUniqueName="[Range 3].[Date of Birth].[All]" dimensionUniqueName="[Range 3]" displayFolder="" count="2" memberValueDatatype="7" unbalanced="0"/>
    <cacheHierarchy uniqueName="[Range 3].[Ages]" caption="Ages" attribute="1" defaultMemberUniqueName="[Range 3].[Ages].[All]" allUniqueName="[Range 3].[Ages].[All]" dimensionUniqueName="[Range 3]" displayFolder="" count="2" memberValueDatatype="5" unbalanced="0"/>
    <cacheHierarchy uniqueName="[Range 3].[Classes]" caption="Classes" attribute="1" defaultMemberUniqueName="[Range 3].[Classes].[All]" allUniqueName="[Range 3].[Classes].[All]" dimensionUniqueName="[Range 3]" displayFolder="" count="2" memberValueDatatype="130" unbalanced="0"/>
    <cacheHierarchy uniqueName="[Range 3].[Boundaries]" caption="Boundaries" attribute="1" defaultMemberUniqueName="[Range 3].[Boundaries].[All]" allUniqueName="[Range 3].[Boundaries].[All]" dimensionUniqueName="[Range 3]" displayFolder="" count="2" memberValueDatatype="130" unbalanced="0"/>
    <cacheHierarchy uniqueName="[Range 3].[Gender]" caption="Gender" attribute="1" defaultMemberUniqueName="[Range 3].[Gender].[All]" allUniqueName="[Range 3].[Gender].[All]" dimensionUniqueName="[Range 3]" displayFolder="" count="2" memberValueDatatype="130" unbalanced="0"/>
    <cacheHierarchy uniqueName="[Range 3].[Medical Condition]" caption="Medical Condition" attribute="1" defaultMemberUniqueName="[Range 3].[Medical Condition].[All]" allUniqueName="[Range 3].[Medical Condition].[All]" dimensionUniqueName="[Range 3]" displayFolder="" count="2" memberValueDatatype="130" unbalanced="0"/>
    <cacheHierarchy uniqueName="[Range 3].[Treatments]" caption="Treatments" attribute="1" defaultMemberUniqueName="[Range 3].[Treatments].[All]" allUniqueName="[Range 3].[Treatments].[All]" dimensionUniqueName="[Range 3]" displayFolder="" count="2" memberValueDatatype="130" unbalanced="0"/>
    <cacheHierarchy uniqueName="[Range 3].[Doctor's Notes]" caption="Doctor's Notes" attribute="1" defaultMemberUniqueName="[Range 3].[Doctor's Notes].[All]" allUniqueName="[Range 3].[Doctor's Notes].[All]" dimensionUniqueName="[Range 3]" displayFolder="" count="2" memberValueDatatype="130" unbalanced="0"/>
    <cacheHierarchy uniqueName="[Range 3].[Admit Date]" caption="Admit Date" attribute="1" defaultMemberUniqueName="[Range 3].[Admit Date].[All]" allUniqueName="[Range 3].[Admit Date].[All]" dimensionUniqueName="[Range 3]" displayFolder="" count="2" memberValueDatatype="130" unbalanced="0"/>
    <cacheHierarchy uniqueName="[Range 3].[Discharge Date]" caption="Discharge Date" attribute="1" defaultMemberUniqueName="[Range 3].[Discharge Date].[All]" allUniqueName="[Range 3].[Discharge Date].[All]" dimensionUniqueName="[Range 3]" displayFolder="" count="2" memberValueDatatype="130" unbalanced="0"/>
    <cacheHierarchy uniqueName="[Range 3].[Number of Admit Days]" caption="Number of Admit Days" attribute="1" defaultMemberUniqueName="[Range 3].[Number of Admit Days].[All]" allUniqueName="[Range 3].[Number of Admit Days].[All]" dimensionUniqueName="[Range 3]" displayFolder="" count="2" memberValueDatatype="20" unbalanced="0"/>
    <cacheHierarchy uniqueName="[Range 3].[Discharge Date 2]" caption="Discharge Date 2" attribute="1" defaultMemberUniqueName="[Range 3].[Discharge Date 2].[All]" allUniqueName="[Range 3].[Discharge Date 2].[All]" dimensionUniqueName="[Range 3]" displayFolder="" count="2" memberValueDatatype="130" unbalanced="0"/>
    <cacheHierarchy uniqueName="[Range 3].[Bill Amount]" caption="Bill Amount" attribute="1" defaultMemberUniqueName="[Range 3].[Bill Amount].[All]" allUniqueName="[Range 3].[Bill Amount].[All]" dimensionUniqueName="[Range 3]" displayFolder="" count="2" memberValueDatatype="5" unbalanced="0"/>
    <cacheHierarchy uniqueName="[Range 4].[Asthma]" caption="Asthma" attribute="1" defaultMemberUniqueName="[Range 4].[Asthma].[All]" allUniqueName="[Range 4].[Asthma].[All]" dimensionUniqueName="[Range 4]" displayFolder="" count="2"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Sum of Short IDs]" caption="Sum of Short IDs" measure="1" displayFolder="" measureGroup="Range" count="0" hidden="1">
      <extLst>
        <ext xmlns:x15="http://schemas.microsoft.com/office/spreadsheetml/2010/11/main" uri="{B97F6D7D-B522-45F9-BDA1-12C45D357490}">
          <x15:cacheHierarchy aggregatedColumn="0"/>
        </ext>
      </extLst>
    </cacheHierarchy>
    <cacheHierarchy uniqueName="[Measures].[Count of Short IDs]" caption="Count of Short IDs" measure="1" displayFolder="" measureGroup="Range" count="0" hidden="1">
      <extLst>
        <ext xmlns:x15="http://schemas.microsoft.com/office/spreadsheetml/2010/11/main" uri="{B97F6D7D-B522-45F9-BDA1-12C45D357490}">
          <x15:cacheHierarchy aggregatedColumn="0"/>
        </ext>
      </extLst>
    </cacheHierarchy>
    <cacheHierarchy uniqueName="[Measures].[Sum of Ages]" caption="Sum of Ages" measure="1" displayFolder="" measureGroup="Range" count="0" hidden="1">
      <extLst>
        <ext xmlns:x15="http://schemas.microsoft.com/office/spreadsheetml/2010/11/main" uri="{B97F6D7D-B522-45F9-BDA1-12C45D357490}">
          <x15:cacheHierarchy aggregatedColumn="5"/>
        </ext>
      </extLst>
    </cacheHierarchy>
    <cacheHierarchy uniqueName="[Measures].[Count of Ages]" caption="Count of Ages" measure="1" displayFolder="" measureGroup="Range" count="0" hidden="1">
      <extLst>
        <ext xmlns:x15="http://schemas.microsoft.com/office/spreadsheetml/2010/11/main" uri="{B97F6D7D-B522-45F9-BDA1-12C45D357490}">
          <x15:cacheHierarchy aggregatedColumn="5"/>
        </ext>
      </extLst>
    </cacheHierarchy>
    <cacheHierarchy uniqueName="[Measures].[Max of Ages]" caption="Max of Ages" measure="1" displayFolder="" measureGroup="Range" count="0" hidden="1">
      <extLst>
        <ext xmlns:x15="http://schemas.microsoft.com/office/spreadsheetml/2010/11/main" uri="{B97F6D7D-B522-45F9-BDA1-12C45D357490}">
          <x15:cacheHierarchy aggregatedColumn="5"/>
        </ext>
      </extLst>
    </cacheHierarchy>
    <cacheHierarchy uniqueName="[Measures].[Average of Ages]" caption="Average of Ages" measure="1" displayFolder="" measureGroup="Range" count="0" hidden="1">
      <extLst>
        <ext xmlns:x15="http://schemas.microsoft.com/office/spreadsheetml/2010/11/main" uri="{B97F6D7D-B522-45F9-BDA1-12C45D357490}">
          <x15:cacheHierarchy aggregatedColumn="5"/>
        </ext>
      </extLst>
    </cacheHierarchy>
    <cacheHierarchy uniqueName="[Measures].[Count of Gender]" caption="Count of Gender" measure="1" displayFolder="" measureGroup="Range" count="0" hidden="1">
      <extLst>
        <ext xmlns:x15="http://schemas.microsoft.com/office/spreadsheetml/2010/11/main" uri="{B97F6D7D-B522-45F9-BDA1-12C45D357490}">
          <x15:cacheHierarchy aggregatedColumn="6"/>
        </ext>
      </extLst>
    </cacheHierarchy>
    <cacheHierarchy uniqueName="[Measures].[Count of Medical Condition]" caption="Count of Medical Condition"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edical Condition 2]" caption="Count of Medical Condition 2" measure="1" displayFolder="" measureGroup="Range 2" count="0" hidden="1">
      <extLst>
        <ext xmlns:x15="http://schemas.microsoft.com/office/spreadsheetml/2010/11/main" uri="{B97F6D7D-B522-45F9-BDA1-12C45D357490}">
          <x15:cacheHierarchy aggregatedColumn="26"/>
        </ext>
      </extLst>
    </cacheHierarchy>
    <cacheHierarchy uniqueName="[Measures].[Count of Bill Amount]" caption="Count of Bill Amount" measure="1" displayFolder="" measureGroup="Range" count="0" hidden="1">
      <extLst>
        <ext xmlns:x15="http://schemas.microsoft.com/office/spreadsheetml/2010/11/main" uri="{B97F6D7D-B522-45F9-BDA1-12C45D357490}">
          <x15:cacheHierarchy aggregatedColumn="14"/>
        </ext>
      </extLst>
    </cacheHierarchy>
    <cacheHierarchy uniqueName="[Measures].[Sum of Bill Amount]" caption="Sum of Bill Amount" measure="1" displayFolder="" measureGroup="Range 3" count="0" hidden="1">
      <extLst>
        <ext xmlns:x15="http://schemas.microsoft.com/office/spreadsheetml/2010/11/main" uri="{B97F6D7D-B522-45F9-BDA1-12C45D357490}">
          <x15:cacheHierarchy aggregatedColumn="43"/>
        </ext>
      </extLst>
    </cacheHierarchy>
    <cacheHierarchy uniqueName="[Measures].[Average of Bill Amount]" caption="Average of Bill Amount" measure="1" displayFolder="" measureGroup="Range 3" count="0" hidden="1">
      <extLst>
        <ext xmlns:x15="http://schemas.microsoft.com/office/spreadsheetml/2010/11/main" uri="{B97F6D7D-B522-45F9-BDA1-12C45D357490}">
          <x15:cacheHierarchy aggregatedColumn="43"/>
        </ext>
      </extLst>
    </cacheHierarchy>
    <cacheHierarchy uniqueName="[Measures].[Sum of Number of Admit Days]" caption="Sum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Count of Number of Admit Days]" caption="Count of Number of Admit Days" measure="1" displayFolder="" measureGroup="Range 3" count="0" hidden="1">
      <extLst>
        <ext xmlns:x15="http://schemas.microsoft.com/office/spreadsheetml/2010/11/main" uri="{B97F6D7D-B522-45F9-BDA1-12C45D357490}">
          <x15:cacheHierarchy aggregatedColumn="41"/>
        </ext>
      </extLst>
    </cacheHierarchy>
    <cacheHierarchy uniqueName="[Measures].[Average of Number of Admit Days]" caption="Average of Number of Admit Days" measure="1" displayFolder="" measureGroup="Range 3" count="0" hidden="1">
      <extLst>
        <ext xmlns:x15="http://schemas.microsoft.com/office/spreadsheetml/2010/11/main" uri="{B97F6D7D-B522-45F9-BDA1-12C45D357490}">
          <x15:cacheHierarchy aggregatedColumn="4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
    <x v="0"/>
    <s v="(921d93d1-17b8-426f-abae-5b16c7e5cd93)"/>
    <s v="Debra Griffith"/>
    <d v="1971-04-01T00:00:00"/>
    <n v="53.704109589041096"/>
    <s v="Mid-Age Adult"/>
    <s v="35-55"/>
    <s v="Female"/>
    <x v="0"/>
    <s v="Medication"/>
    <s v="Patient requires home oxygen therapy."/>
    <s v="Monday, July 12, 2021"/>
    <s v="Tuesday, July 13, 2021"/>
    <n v="1"/>
    <s v="Tuesday, July 13, 2021"/>
    <s v="PKR 14,651"/>
  </r>
  <r>
    <n v="101"/>
    <x v="1"/>
    <s v="(c3e70ecd-b794-4e9e-8136-ccf4ff363fe0)"/>
    <s v="Robert Ross"/>
    <d v="1957-02-20T00:00:00"/>
    <n v="67.821917808219183"/>
    <s v="Senior"/>
    <s v="56-80"/>
    <s v="Female"/>
    <x v="1"/>
    <s v="Pain Relief Medication"/>
    <s v="Follow-up to assess effectiveness of treatment."/>
    <s v="Tuesday, July 13, 2021"/>
    <s v="Monday, August 9, 2021"/>
    <n v="27"/>
    <s v="Monday, August 9, 2021"/>
    <s v="PKR 719"/>
  </r>
  <r>
    <n v="102"/>
    <x v="2"/>
    <s v="(ef85177f-f933-4f60-aefe-6979e35c709a)"/>
    <s v="Rachel Perez"/>
    <d v="1987-11-27T00:00:00"/>
    <n v="37.035616438356165"/>
    <s v="Mid-Age Adult"/>
    <s v="35-55"/>
    <s v="Female"/>
    <x v="2"/>
    <s v="Hydration"/>
    <s v="Monitor for any signs of worsening symptoms."/>
    <s v="Wednesday, July 14, 2021"/>
    <s v="Friday, August 6, 2021"/>
    <n v="23"/>
    <s v="Friday, August 6, 2021"/>
    <s v="PKR 1,765"/>
  </r>
  <r>
    <n v="103"/>
    <x v="3"/>
    <s v="(8e36ba50-ebde-4b68-81b9-3cdca0b7eade)"/>
    <s v="Michael Williams"/>
    <d v="2021-12-06T00:00:00"/>
    <n v="2.9863013698630136"/>
    <s v="Child"/>
    <s v="0-12"/>
    <s v="Male"/>
    <x v="3"/>
    <s v="Physical Therapy"/>
    <s v="Referred to physical therapy for mobility improvement."/>
    <s v="Thursday, July 15, 2021"/>
    <s v="Thursday, August 5, 2021"/>
    <n v="21"/>
    <s v="Thursday, August 5, 2021"/>
    <s v="PKR 21,413"/>
  </r>
  <r>
    <n v="104"/>
    <x v="4"/>
    <s v="(422bd94a-41e1-4bdc-96a3-f7570a868df1)"/>
    <s v="Christopher Rodriguez"/>
    <d v="1990-12-19T00:00:00"/>
    <n v="33.972602739726028"/>
    <s v="Young Adult"/>
    <s v="20-25"/>
    <s v="Male"/>
    <x v="4"/>
    <s v="Lifestyle Changes"/>
    <s v="Patient started on antihypertensive medication."/>
    <s v="Friday, July 16, 2021"/>
    <s v="Tuesday, July 20, 2021"/>
    <n v="4"/>
    <s v="Tuesday, July 20, 2021"/>
    <s v="PKR 4,880"/>
  </r>
  <r>
    <n v="105"/>
    <x v="5"/>
    <s v="(06a7cef8-73c4-4530-a93a-61e147f13aa0)"/>
    <s v="Carrie White"/>
    <d v="1980-07-09T00:00:00"/>
    <n v="44.424657534246577"/>
    <s v="Mid-Age Adult"/>
    <s v="35-55"/>
    <s v="Female"/>
    <x v="5"/>
    <s v="Inhalers"/>
    <s v="Advised to avoid known asthma triggers."/>
    <s v="Friday, July 16, 2021"/>
    <s v="Tuesday, July 20, 2021"/>
    <n v="4"/>
    <s v="Tuesday, July 20, 2021"/>
    <s v="PKR 2,691"/>
  </r>
  <r>
    <n v="106"/>
    <x v="6"/>
    <s v="(7f425133-f186-41a8-952e-84ed9f6b84cc)"/>
    <s v="Emily Velasquez"/>
    <d v="2020-09-22T00:00:00"/>
    <n v="4.1917808219178081"/>
    <s v="Child"/>
    <s v="0-12"/>
    <s v="Female"/>
    <x v="3"/>
    <s v="Speech Therapy"/>
    <s v="Speech therapy initiated to address language difficulties."/>
    <s v="Saturday, July 17, 2021"/>
    <s v="Sunday, August 8, 2021"/>
    <n v="22"/>
    <s v="Sunday, August 8, 2021"/>
    <s v="PKR 13,922"/>
  </r>
  <r>
    <n v="107"/>
    <x v="7"/>
    <s v="(0ee3999e-d77f-4985-abae-71c1a4f0a003)"/>
    <s v="David Jackson"/>
    <d v="1976-11-11T00:00:00"/>
    <n v="48.084931506849315"/>
    <s v="Mid-Age Adult"/>
    <s v="35-55"/>
    <s v="Female"/>
    <x v="6"/>
    <s v="Physical Therapy"/>
    <s v="Referred to physical therapy for rehabilitation."/>
    <s v="Saturday, July 17, 2021"/>
    <s v="Monday, August 9, 2021"/>
    <n v="23"/>
    <s v="Monday, August 9, 2021"/>
    <s v="PKR 5,717"/>
  </r>
  <r>
    <n v="108"/>
    <x v="8"/>
    <s v="(95f8f10d-b073-4c1a-9626-11a4944f486c)"/>
    <s v="John Stephens"/>
    <d v="1935-12-15T00:00:00"/>
    <n v="89.021917808219172"/>
    <s v="Senior"/>
    <s v="56-80"/>
    <s v="Female"/>
    <x v="7"/>
    <s v="Medication"/>
    <s v="Advised on lifestyle modifications to reduce joint pain."/>
    <s v="Wednesday, July 21, 2021"/>
    <s v="Wednesday, August 4, 2021"/>
    <n v="14"/>
    <s v="Wednesday, August 4, 2021"/>
    <s v="PKR 2,652"/>
  </r>
  <r>
    <n v="109"/>
    <x v="9"/>
    <s v="(b689b4b7-04a2-4620-9940-5010dbd52aac)"/>
    <s v="Paul Berg"/>
    <d v="1996-06-15T00:00:00"/>
    <n v="28.479452054794521"/>
    <s v="Young Adult"/>
    <s v="20-25"/>
    <s v="Female"/>
    <x v="8"/>
    <s v="Cognitive Behavioral Therapy"/>
    <s v="Prescribed anxiolytic medication for symptom control."/>
    <s v="Friday, July 23, 2021"/>
    <s v="Sunday, July 25, 2021"/>
    <n v="2"/>
    <s v="Sunday, July 25, 2021"/>
    <s v="PKR 3,800"/>
  </r>
  <r>
    <n v="110"/>
    <x v="10"/>
    <s v="(88462a18-95ea-4b67-837b-aa171ecead75)"/>
    <s v="Cassandra Miller"/>
    <d v="1983-04-27T00:00:00"/>
    <n v="41.624657534246573"/>
    <s v="Mid-Age Adult"/>
    <s v="35-55"/>
    <s v="Female"/>
    <x v="9"/>
    <s v="Chemotherapy"/>
    <s v="Scheduled for radiation therapy next week."/>
    <s v="Saturday, July 24, 2021"/>
    <s v="Monday, August 9, 2021"/>
    <n v="16"/>
    <s v="Monday, August 9, 2021"/>
    <s v="PKR 73,896"/>
  </r>
  <r>
    <n v="111"/>
    <x v="11"/>
    <s v="(0df01bb8-b9b8-4d91-a5ac-e3e744286d7d)"/>
    <s v="Kelly Roberts"/>
    <d v="1938-02-11T00:00:00"/>
    <n v="86.860273972602741"/>
    <s v="Senior"/>
    <s v="56-80"/>
    <s v="Male"/>
    <x v="10"/>
    <s v="Hydration"/>
    <s v="Symptoms should improve within a week."/>
    <s v="Thursday, July 29, 2021"/>
    <s v="Saturday, August 28, 2021"/>
    <n v="30"/>
    <s v="Saturday, August 28, 2021"/>
    <s v="PKR 333"/>
  </r>
  <r>
    <n v="112"/>
    <x v="12"/>
    <s v="(2b48635a-eda9-4cdd-9f47-2481a075fa38)"/>
    <s v="Robert Johnson"/>
    <d v="2003-05-21T00:00:00"/>
    <n v="21.545205479452054"/>
    <s v="Young Adult"/>
    <s v="20-25"/>
    <s v="Female"/>
    <x v="0"/>
    <s v="Medication"/>
    <s v="Prescribed long-term bronchodilators."/>
    <s v="Thursday, July 29, 2021"/>
    <s v="Friday, August 13, 2021"/>
    <n v="15"/>
    <s v="Friday, August 13, 2021"/>
    <s v="PKR 18,390"/>
  </r>
  <r>
    <n v="113"/>
    <x v="13"/>
    <s v="(faccc8d5-1f7c-4310-9fc5-cd22d38ad475)"/>
    <s v="Travis Castillo"/>
    <d v="2010-05-08T00:00:00"/>
    <n v="14.575342465753424"/>
    <s v="Teen"/>
    <s v="13-19"/>
    <s v="Female"/>
    <x v="11"/>
    <s v="Insulin Therapy"/>
    <s v="Insulin therapy initiated; patient instructed on usage."/>
    <s v="Friday, July 30, 2021"/>
    <s v="Monday, August 2, 2021"/>
    <n v="3"/>
    <s v="Monday, August 2, 2021"/>
    <s v="PKR 3,338"/>
  </r>
  <r>
    <n v="114"/>
    <x v="14"/>
    <s v="(c5e18e48-1ff1-4209-9d65-42c81674b669)"/>
    <s v="Christopher Garcia"/>
    <d v="1934-09-16T00:00:00"/>
    <n v="90.268493150684932"/>
    <s v="Senior"/>
    <s v="56-80"/>
    <s v="Female"/>
    <x v="5"/>
    <s v="Medication"/>
    <s v="Patient instructed on proper inhaler technique."/>
    <s v="Saturday, July 31, 2021"/>
    <s v="Sunday, August 15, 2021"/>
    <n v="15"/>
    <s v="Sunday, August 15, 2021"/>
    <s v="PKR 1,892"/>
  </r>
  <r>
    <n v="115"/>
    <x v="15"/>
    <s v="(84f49173-37b2-473f-9486-2115203bcbf2)"/>
    <s v="Deanna Gordon"/>
    <d v="1998-10-13T00:00:00"/>
    <n v="26.150684931506849"/>
    <s v="Young Adult"/>
    <s v="20-25"/>
    <s v="Female"/>
    <x v="12"/>
    <s v="Physical Therapy"/>
    <s v="Referred to physical therapy to improve mobility and balance."/>
    <s v="Sunday, August 1, 2021"/>
    <s v="Thursday, August 5, 2021"/>
    <n v="4"/>
    <s v="Thursday, August 5, 2021"/>
    <s v="PKR 7,391"/>
  </r>
  <r>
    <n v="116"/>
    <x v="16"/>
    <s v="(07360377-b987-41e6-bb63-e24e5e3d8359)"/>
    <s v="Karen Osborne"/>
    <d v="1987-10-01T00:00:00"/>
    <n v="37.19178082191781"/>
    <s v="Mid-Age Adult"/>
    <s v="35-55"/>
    <s v="Female"/>
    <x v="13"/>
    <s v="Antidepressants"/>
    <s v="Follow-up to assess effectiveness of treatment."/>
    <s v="Wednesday, August 4, 2021"/>
    <s v="Saturday, August 14, 2021"/>
    <n v="10"/>
    <s v="Saturday, August 14, 2021"/>
    <s v="PKR 2,960"/>
  </r>
  <r>
    <n v="117"/>
    <x v="17"/>
    <s v="(8d7b3cd7-1ca4-44c8-9970-7fd605dafb07)"/>
    <s v="Taylor Myers"/>
    <d v="1978-05-06T00:00:00"/>
    <n v="46.602739726027394"/>
    <s v="Mid-Age Adult"/>
    <s v="35-55"/>
    <s v="Female"/>
    <x v="9"/>
    <s v="Radiation Therapy"/>
    <s v="Discussed surgical options and potential outcomes."/>
    <s v="Wednesday, August 4, 2021"/>
    <s v="Tuesday, August 10, 2021"/>
    <n v="6"/>
    <s v="Tuesday, August 10, 2021"/>
    <s v="PKR 73,517"/>
  </r>
  <r>
    <n v="118"/>
    <x v="18"/>
    <s v="(8a31887c-08fe-41d9-8a7d-3f5ac3594335)"/>
    <s v="Matthew Bowen"/>
    <d v="1934-07-31T00:00:00"/>
    <n v="90.397260273972606"/>
    <s v="Senior"/>
    <s v="56-80"/>
    <s v="Female"/>
    <x v="14"/>
    <s v="Rehydration Therapy"/>
    <s v="Prescribed rehydration solution and advised rest."/>
    <s v="Friday, August 6, 2021"/>
    <s v="Tuesday, August 31, 2021"/>
    <n v="25"/>
    <s v="Tuesday, August 31, 2021"/>
    <s v="PKR 1,070"/>
  </r>
  <r>
    <n v="119"/>
    <x v="19"/>
    <s v="(65fe8ce2-b452-45b8-8d95-b8047d12c26a)"/>
    <s v="Mark Mendez"/>
    <d v="1946-10-18T00:00:00"/>
    <n v="78.172602739726031"/>
    <s v="Senior"/>
    <s v="56-80"/>
    <s v="Female"/>
    <x v="15"/>
    <s v="Topical Antibiotics"/>
    <s v="Advised to keep affected area clean and dry."/>
    <s v="Saturday, August 7, 2021"/>
    <s v="Monday, August 23, 2021"/>
    <n v="16"/>
    <s v="Monday, August 23, 2021"/>
    <s v="PKR 331"/>
  </r>
  <r>
    <n v="120"/>
    <x v="20"/>
    <s v="(b1e3fe8e-d947-4dc0-ad4c-8bcc34cd0169)"/>
    <s v="Kathleen Cohen"/>
    <d v="1962-01-09T00:00:00"/>
    <n v="62.934246575342463"/>
    <s v="Senior"/>
    <s v="56-80"/>
    <s v="Male"/>
    <x v="16"/>
    <s v="Antiviral Drugs"/>
    <s v="Monitor for any signs of respiratory failure."/>
    <s v="Sunday, August 8, 2021"/>
    <s v="Friday, August 27, 2021"/>
    <n v="19"/>
    <s v="Friday, August 27, 2021"/>
    <s v="PKR 15,423"/>
  </r>
  <r>
    <n v="121"/>
    <x v="21"/>
    <s v="(b86853e7-b4b0-44f7-a5e4-b735be42da28)"/>
    <s v="Stephanie Brown"/>
    <d v="1986-10-05T00:00:00"/>
    <n v="38.180821917808217"/>
    <s v="Mid-Age Adult"/>
    <s v="35-55"/>
    <s v="Male"/>
    <x v="2"/>
    <s v="Hydration"/>
    <s v="Started on antibiotics to treat infection."/>
    <s v="Wednesday, August 11, 2021"/>
    <s v="Saturday, September 4, 2021"/>
    <n v="24"/>
    <s v="Saturday, September 4, 2021"/>
    <s v="PKR 2,518"/>
  </r>
  <r>
    <n v="122"/>
    <x v="22"/>
    <s v="(f476d1eb-b041-46fc-9ef5-bc91cbf5e60d)"/>
    <s v="Pamela Mcintosh"/>
    <d v="1985-09-05T00:00:00"/>
    <n v="39.263013698630139"/>
    <s v="Mid-Age Adult"/>
    <s v="35-55"/>
    <s v="Male"/>
    <x v="2"/>
    <s v="Antibiotics"/>
    <s v="Advised increased fluid intake."/>
    <s v="Wednesday, August 11, 2021"/>
    <s v="Wednesday, August 25, 2021"/>
    <n v="14"/>
    <s v="Wednesday, August 25, 2021"/>
    <s v="PKR 1,072"/>
  </r>
  <r>
    <n v="123"/>
    <x v="23"/>
    <s v="(a243a3e3-b6e4-480d-94be-d387d70287f4)"/>
    <s v="Eric Spencer"/>
    <d v="1981-11-05T00:00:00"/>
    <n v="43.098630136986301"/>
    <s v="Mid-Age Adult"/>
    <s v="35-55"/>
    <s v="Female"/>
    <x v="10"/>
    <s v="Rest"/>
    <s v="Symptoms should improve within a week."/>
    <s v="Thursday, August 12, 2021"/>
    <s v="Thursday, September 2, 2021"/>
    <n v="21"/>
    <s v="Thursday, September 2, 2021"/>
    <s v="PKR 191"/>
  </r>
  <r>
    <n v="124"/>
    <x v="24"/>
    <s v="(fb27f30f-c615-4d7d-bdc3-5aa4d92f756b)"/>
    <s v="Alicia Hobbs"/>
    <d v="1928-12-15T00:00:00"/>
    <n v="96.024657534246572"/>
    <s v="Senior"/>
    <s v="56-80"/>
    <s v="Female"/>
    <x v="5"/>
    <s v="Inhalers"/>
    <s v="Prescribed bronchodilator for immediate relief."/>
    <s v="Thursday, August 12, 2021"/>
    <s v="Friday, August 27, 2021"/>
    <n v="15"/>
    <s v="Friday, August 27, 2021"/>
    <s v="PKR 4,506"/>
  </r>
  <r>
    <n v="125"/>
    <x v="25"/>
    <s v="(5d4cd120-9b7e-4b1e-b303-7a128aefd9fe)"/>
    <s v="Tammy Cook"/>
    <d v="1977-01-24T00:00:00"/>
    <n v="47.88219178082192"/>
    <s v="Mid-Age Adult"/>
    <s v="35-55"/>
    <s v="Male"/>
    <x v="17"/>
    <s v="Hydration"/>
    <s v="Advised rest and maintain hydration."/>
    <s v="Sunday, August 15, 2021"/>
    <s v="Tuesday, August 24, 2021"/>
    <n v="9"/>
    <s v="Tuesday, August 24, 2021"/>
    <s v="PKR 2,187"/>
  </r>
  <r>
    <n v="126"/>
    <x v="26"/>
    <s v="(5b05cf46-21b7-4143-bd56-358c231ccdc7)"/>
    <s v="Warren Ball"/>
    <d v="1929-12-02T00:00:00"/>
    <n v="95.060273972602744"/>
    <s v="Senior"/>
    <s v="56-80"/>
    <s v="Female"/>
    <x v="3"/>
    <s v="Physical Therapy"/>
    <s v="Monitored for signs of stroke recurrence."/>
    <s v="Sunday, August 15, 2021"/>
    <s v="Wednesday, September 1, 2021"/>
    <n v="17"/>
    <s v="Wednesday, September 1, 2021"/>
    <s v="PKR 19,838"/>
  </r>
  <r>
    <n v="127"/>
    <x v="27"/>
    <s v="(c5f11786-656f-4a2f-938b-64f7b88c4dc1)"/>
    <s v="Thomas Perez"/>
    <d v="2003-09-11T00:00:00"/>
    <n v="21.235616438356164"/>
    <s v="Young Adult"/>
    <s v="20-25"/>
    <s v="Female"/>
    <x v="18"/>
    <s v="Rest"/>
    <s v="Monitor for any signs of worsening symptoms."/>
    <s v="Monday, August 16, 2021"/>
    <s v="Wednesday, September 15, 2021"/>
    <n v="30"/>
    <s v="Wednesday, September 15, 2021"/>
    <s v="PKR 2,543"/>
  </r>
  <r>
    <n v="128"/>
    <x v="28"/>
    <s v="(6a97e365-b3bb-40e1-aea0-0ceb5a091c56)"/>
    <s v="Krystal Hayes"/>
    <d v="2016-10-31T00:00:00"/>
    <n v="8.087671232876712"/>
    <s v="Child"/>
    <s v="0-12"/>
    <s v="Female"/>
    <x v="2"/>
    <s v="Antibiotics"/>
    <s v="Advised increased fluid intake."/>
    <s v="Wednesday, August 18, 2021"/>
    <s v="Wednesday, September 15, 2021"/>
    <n v="28"/>
    <s v="Wednesday, September 15, 2021"/>
    <s v="PKR 2,821"/>
  </r>
  <r>
    <n v="129"/>
    <x v="29"/>
    <s v="(f268348a-e7fb-4985-b53e-47018215a80d)"/>
    <s v="George Martinez"/>
    <d v="1945-04-17T00:00:00"/>
    <n v="79.676712328767124"/>
    <s v="Senior"/>
    <s v="56-80"/>
    <s v="Male"/>
    <x v="15"/>
    <s v="Topical Antibiotics"/>
    <s v="Prescribed topical antibiotics for local infection."/>
    <s v="Friday, August 20, 2021"/>
    <s v="Monday, August 30, 2021"/>
    <n v="10"/>
    <s v="Monday, August 30, 2021"/>
    <s v="PKR 557"/>
  </r>
  <r>
    <n v="130"/>
    <x v="30"/>
    <s v="(f8addd8b-fd12-4c53-a652-6732496395c4)"/>
    <s v="Stacy Williams"/>
    <d v="1995-02-12T00:00:00"/>
    <n v="29.81917808219178"/>
    <s v="Young Adult"/>
    <s v="20-25"/>
    <s v="Female"/>
    <x v="1"/>
    <s v="Pain Relief Medication"/>
    <s v="Prescribed medication for immediate pain relief."/>
    <s v="Saturday, August 21, 2021"/>
    <s v="Wednesday, September 15, 2021"/>
    <n v="25"/>
    <s v="Wednesday, September 15, 2021"/>
    <s v="PKR 1,720"/>
  </r>
  <r>
    <n v="131"/>
    <x v="31"/>
    <s v="(d03ee15d-4b2a-4d92-9f99-75df12227db8)"/>
    <s v="David Smith"/>
    <d v="2023-08-20T00:00:00"/>
    <n v="1.2821917808219179"/>
    <s v="Child"/>
    <s v="0-12"/>
    <s v="Male"/>
    <x v="19"/>
    <s v="Antibiotics"/>
    <s v="Prescribed decongestants to relieve sinus pressure."/>
    <s v="Saturday, August 21, 2021"/>
    <s v="Friday, September 17, 2021"/>
    <n v="27"/>
    <s v="Friday, September 17, 2021"/>
    <s v="PKR 1,371"/>
  </r>
  <r>
    <n v="132"/>
    <x v="32"/>
    <s v="(6db0cb06-f633-4b7c-95df-21b3d3dde459)"/>
    <s v="Keith Cox"/>
    <d v="1972-09-11T00:00:00"/>
    <n v="52.254794520547946"/>
    <s v="Mid-Age Adult"/>
    <s v="35-55"/>
    <s v="Female"/>
    <x v="20"/>
    <s v="Rest"/>
    <s v="Started on antibiotics for bacterial infection."/>
    <s v="Tuesday, August 24, 2021"/>
    <s v="Saturday, September 18, 2021"/>
    <n v="25"/>
    <s v="Saturday, September 18, 2021"/>
    <s v="PKR 2,353"/>
  </r>
  <r>
    <n v="133"/>
    <x v="33"/>
    <s v="(87937b87-764c-4fe8-9f84-b710e5c4aa6b)"/>
    <s v="Fernando Brown"/>
    <d v="1961-07-27T00:00:00"/>
    <n v="63.389041095890413"/>
    <s v="Senior"/>
    <s v="56-80"/>
    <s v="Female"/>
    <x v="19"/>
    <s v="Antibiotics"/>
    <s v="Advised on steam inhalation for symptom relief."/>
    <s v="Friday, August 27, 2021"/>
    <s v="Tuesday, August 31, 2021"/>
    <n v="4"/>
    <s v="Tuesday, August 31, 2021"/>
    <s v="PKR 2,822"/>
  </r>
  <r>
    <n v="134"/>
    <x v="34"/>
    <s v="(031ac3d0-9f41-4ed1-90be-939ac368dd6c)"/>
    <s v="Kenneth Smith"/>
    <d v="1943-10-03T00:00:00"/>
    <n v="81.216438356164389"/>
    <s v="Senior"/>
    <s v="56-80"/>
    <s v="Male"/>
    <x v="9"/>
    <s v="Radiation Therapy"/>
    <s v="Chemotherapy regimen started; patient informed of side effects."/>
    <s v="Friday, August 27, 2021"/>
    <s v="Thursday, September 16, 2021"/>
    <n v="20"/>
    <s v="Thursday, September 16, 2021"/>
    <s v="PKR 37,508"/>
  </r>
  <r>
    <n v="135"/>
    <x v="35"/>
    <s v="(9b3a6e21-8838-49f4-b952-fcaf01428c62)"/>
    <s v="Brian Ortega"/>
    <d v="1984-11-02T00:00:00"/>
    <n v="40.104109589041094"/>
    <s v="Mid-Age Adult"/>
    <s v="35-55"/>
    <s v="Female"/>
    <x v="21"/>
    <s v="Cognitive Behavioral Therapy"/>
    <s v="Referred to cognitive behavioral therapy to improve memory and thinking skills."/>
    <s v="Friday, August 27, 2021"/>
    <s v="Monday, September 13, 2021"/>
    <n v="17"/>
    <s v="Monday, September 13, 2021"/>
    <s v="PKR 18,941"/>
  </r>
  <r>
    <n v="136"/>
    <x v="36"/>
    <s v="(93ca6215-3c58-47e2-9647-7e0fa744a135)"/>
    <s v="Robert Francis"/>
    <d v="1980-01-12T00:00:00"/>
    <n v="44.915068493150685"/>
    <s v="Mid-Age Adult"/>
    <s v="35-55"/>
    <s v="Female"/>
    <x v="18"/>
    <s v="Elevation"/>
    <s v="Prescribed pain relief medication."/>
    <s v="Sunday, August 29, 2021"/>
    <s v="Monday, August 30, 2021"/>
    <n v="1"/>
    <s v="Monday, August 30, 2021"/>
    <s v="PKR 2,525"/>
  </r>
  <r>
    <n v="137"/>
    <x v="37"/>
    <s v="(40063c47-1a5f-4a60-97e7-e15152015830)"/>
    <s v="Julie Russell"/>
    <d v="1948-07-13T00:00:00"/>
    <n v="76.435616438356163"/>
    <s v="Senior"/>
    <s v="56-80"/>
    <s v="Male"/>
    <x v="16"/>
    <s v="Antiviral Drugs"/>
    <s v="Oxygen therapy administered for low blood oxygen levels."/>
    <s v="Sunday, August 29, 2021"/>
    <s v="Saturday, September 11, 2021"/>
    <n v="13"/>
    <s v="Saturday, September 11, 2021"/>
    <s v="PKR 40,700"/>
  </r>
  <r>
    <n v="138"/>
    <x v="38"/>
    <s v="(14d662e1-a9c5-49e7-8b6f-e701d7de0b0b)"/>
    <s v="Mary Moore"/>
    <d v="1943-11-20T00:00:00"/>
    <n v="81.084931506849315"/>
    <s v="Senior"/>
    <s v="56-80"/>
    <s v="Male"/>
    <x v="22"/>
    <s v="Dialysis"/>
    <s v="Advised on dietary restrictions to support kidney function."/>
    <s v="Monday, August 30, 2021"/>
    <s v="Thursday, September 9, 2021"/>
    <n v="10"/>
    <s v="Thursday, September 9, 2021"/>
    <s v="PKR 47,725"/>
  </r>
  <r>
    <n v="139"/>
    <x v="39"/>
    <s v="(6eef2241-96f6-43c7-af89-c0a1cf9dbe8b)"/>
    <s v="Jennifer Wolfe"/>
    <d v="1940-02-23T00:00:00"/>
    <n v="84.827397260273969"/>
    <s v="Senior"/>
    <s v="56-80"/>
    <s v="Male"/>
    <x v="5"/>
    <s v="Medication"/>
    <s v="Advised to avoid known asthma triggers."/>
    <s v="Monday, August 30, 2021"/>
    <s v="Tuesday, August 31, 2021"/>
    <n v="1"/>
    <s v="Tuesday, August 31, 2021"/>
    <s v="PKR 1,924"/>
  </r>
  <r>
    <n v="140"/>
    <x v="40"/>
    <s v="(f21605b3-7d6d-43d3-b6a3-66c897e609e7)"/>
    <s v="Katherine Davis"/>
    <d v="1937-10-19T00:00:00"/>
    <n v="87.175342465753431"/>
    <s v="Senior"/>
    <s v="56-80"/>
    <s v="Male"/>
    <x v="3"/>
    <s v="Physical Therapy"/>
    <s v="Monitored for signs of stroke recurrence."/>
    <s v="Wednesday, September 1, 2021"/>
    <s v="Thursday, September 9, 2021"/>
    <n v="8"/>
    <s v="Thursday, September 9, 2021"/>
    <s v="PKR 29,750"/>
  </r>
  <r>
    <n v="141"/>
    <x v="41"/>
    <s v="(ed4c4b82-0e82-49f2-8940-73f270c641c9)"/>
    <s v="Michael Mcdonald"/>
    <d v="2005-06-28T00:00:00"/>
    <n v="19.438356164383563"/>
    <s v="Young Adult"/>
    <s v="20-25"/>
    <s v="Male"/>
    <x v="0"/>
    <s v="Oxygen Therapy"/>
    <s v="Referred to pulmonary rehabilitation program."/>
    <s v="Wednesday, September 1, 2021"/>
    <s v="Friday, October 1, 2021"/>
    <n v="30"/>
    <s v="Friday, October 1, 2021"/>
    <s v="PKR 7,749"/>
  </r>
  <r>
    <n v="142"/>
    <x v="42"/>
    <s v="(d00ed138-4b26-4364-8259-4c9f9ac14db5)"/>
    <s v="Donna Gardner"/>
    <d v="2021-08-28T00:00:00"/>
    <n v="3.2602739726027399"/>
    <s v="Child"/>
    <s v="0-12"/>
    <s v="Male"/>
    <x v="5"/>
    <s v="Inhalers"/>
    <s v="Advised to avoid known asthma triggers."/>
    <s v="Thursday, September 2, 2021"/>
    <s v="Saturday, September 4, 2021"/>
    <n v="2"/>
    <s v="Saturday, September 4, 2021"/>
    <s v="PKR 1,602"/>
  </r>
  <r>
    <n v="143"/>
    <x v="43"/>
    <s v="(92928a2c-4c39-4120-ade1-25a01c37500b)"/>
    <s v="Daniel Mora"/>
    <d v="1994-07-22T00:00:00"/>
    <n v="30.38082191780822"/>
    <s v="Young Adult"/>
    <s v="20-25"/>
    <s v="Male"/>
    <x v="23"/>
    <s v="Bandaging"/>
    <s v="Prescribed pain relief medication."/>
    <s v="Thursday, September 2, 2021"/>
    <s v="Monday, September 6, 2021"/>
    <n v="4"/>
    <s v="Monday, September 6, 2021"/>
    <s v="PKR 2,346"/>
  </r>
  <r>
    <n v="144"/>
    <x v="44"/>
    <s v="(f483b84c-b5d2-48dc-85fc-b51826ec2273)"/>
    <s v="John Thomas"/>
    <d v="1961-05-28T00:00:00"/>
    <n v="63.553424657534244"/>
    <s v="Senior"/>
    <s v="56-80"/>
    <s v="Male"/>
    <x v="23"/>
    <s v="Pain Relief"/>
    <s v="Prescribed pain relief medication."/>
    <s v="Thursday, September 2, 2021"/>
    <s v="Saturday, September 18, 2021"/>
    <n v="16"/>
    <s v="Saturday, September 18, 2021"/>
    <s v="PKR 2,285"/>
  </r>
  <r>
    <n v="145"/>
    <x v="45"/>
    <s v="(a2ad7e73-8c55-4065-ad39-8dd0a57c0dc0)"/>
    <s v="Lauren Anderson"/>
    <d v="1938-02-19T00:00:00"/>
    <n v="86.838356164383555"/>
    <s v="Senior"/>
    <s v="56-80"/>
    <s v="Male"/>
    <x v="14"/>
    <s v="Medication"/>
    <s v="Prescribed rehydration solution and advised rest."/>
    <s v="Monday, September 6, 2021"/>
    <s v="Wednesday, September 15, 2021"/>
    <n v="9"/>
    <s v="Wednesday, September 15, 2021"/>
    <s v="PKR 2,503"/>
  </r>
  <r>
    <n v="146"/>
    <x v="46"/>
    <s v="(25e1ba57-5a7c-4ab7-9a92-96896685b2b0)"/>
    <s v="Brandon White"/>
    <d v="1957-02-11T00:00:00"/>
    <n v="67.846575342465755"/>
    <s v="Senior"/>
    <s v="56-80"/>
    <s v="Female"/>
    <x v="24"/>
    <s v="Surgery"/>
    <s v="Discussed surgical options for refractory epilepsy."/>
    <s v="Monday, September 6, 2021"/>
    <s v="Sunday, September 26, 2021"/>
    <n v="20"/>
    <s v="Sunday, September 26, 2021"/>
    <s v="PKR 4,425"/>
  </r>
  <r>
    <n v="147"/>
    <x v="47"/>
    <s v="(f3648e1b-c262-4c3e-a45d-0ac6c7a81acb)"/>
    <s v="Tonya Garza"/>
    <d v="1949-08-15T00:00:00"/>
    <n v="75.345205479452048"/>
    <s v="Senior"/>
    <s v="56-80"/>
    <s v="Female"/>
    <x v="24"/>
    <s v="Medication"/>
    <s v="Advised to maintain a seizure diary."/>
    <s v="Wednesday, September 8, 2021"/>
    <s v="Saturday, September 11, 2021"/>
    <n v="3"/>
    <s v="Saturday, September 11, 2021"/>
    <s v="PKR 9,176"/>
  </r>
  <r>
    <n v="148"/>
    <x v="48"/>
    <s v="(e8561512-6dcb-4ce1-9ee5-756174f40065)"/>
    <s v="Henry Smith"/>
    <d v="2024-02-10T00:00:00"/>
    <n v="0.80547945205479454"/>
    <s v="Child"/>
    <s v="0-12"/>
    <s v="Female"/>
    <x v="21"/>
    <s v="Cognitive Behavioral Therapy"/>
    <s v="Started on medication to slow progression of symptoms."/>
    <s v="Wednesday, September 8, 2021"/>
    <s v="Tuesday, September 28, 2021"/>
    <n v="20"/>
    <s v="Tuesday, September 28, 2021"/>
    <s v="PKR 6,290"/>
  </r>
  <r>
    <n v="149"/>
    <x v="49"/>
    <s v="(8e11e344-c5e2-4779-afb2-8383f29abbde)"/>
    <s v="Cynthia Miller"/>
    <d v="1978-08-03T00:00:00"/>
    <n v="46.358904109589041"/>
    <s v="Mid-Age Adult"/>
    <s v="35-55"/>
    <s v="Male"/>
    <x v="22"/>
    <s v="Dialysis"/>
    <s v="Advised on dietary restrictions to support kidney function."/>
    <s v="Saturday, September 11, 2021"/>
    <s v="Monday, September 20, 2021"/>
    <n v="9"/>
    <s v="Monday, September 20, 2021"/>
    <s v="PKR 23,514"/>
  </r>
  <r>
    <n v="150"/>
    <x v="50"/>
    <s v="(d6e40b36-779b-48ae-9371-1a1a08f00cb9)"/>
    <s v="Karen Daniel"/>
    <d v="1940-04-23T00:00:00"/>
    <n v="84.663013698630138"/>
    <s v="Senior"/>
    <s v="56-80"/>
    <s v="Male"/>
    <x v="20"/>
    <s v="Cough Medicine"/>
    <s v="Started on antibiotics for bacterial infection."/>
    <s v="Sunday, September 12, 2021"/>
    <s v="Wednesday, September 29, 2021"/>
    <n v="17"/>
    <s v="Wednesday, September 29, 2021"/>
    <s v="PKR 2,441"/>
  </r>
  <r>
    <n v="151"/>
    <x v="51"/>
    <s v="(13b6714e-6e47-4d5b-bf5b-de6024c9e08f)"/>
    <s v="James Case"/>
    <d v="1935-06-04T00:00:00"/>
    <n v="89.553424657534251"/>
    <s v="Senior"/>
    <s v="56-80"/>
    <s v="Male"/>
    <x v="9"/>
    <s v="Radiation Therapy"/>
    <s v="Scheduled for radiation therapy next week."/>
    <s v="Tuesday, September 14, 2021"/>
    <s v="Saturday, September 18, 2021"/>
    <n v="4"/>
    <s v="Saturday, September 18, 2021"/>
    <s v="PKR 77,649"/>
  </r>
  <r>
    <n v="152"/>
    <x v="52"/>
    <s v="(7157906c-80c7-4f91-8516-4d00d6825061)"/>
    <s v="Andrew Taylor"/>
    <d v="2005-10-08T00:00:00"/>
    <n v="19.158904109589042"/>
    <s v="Young Adult"/>
    <s v="20-25"/>
    <s v="Male"/>
    <x v="5"/>
    <s v="Inhalers"/>
    <s v="Prescribed bronchodilator for immediate relief."/>
    <s v="Tuesday, September 14, 2021"/>
    <s v="Saturday, October 2, 2021"/>
    <n v="18"/>
    <s v="Saturday, October 2, 2021"/>
    <s v="PKR 1,362"/>
  </r>
  <r>
    <n v="153"/>
    <x v="53"/>
    <s v="(272ebfdc-ee1c-4d5a-859f-9d505128eceb)"/>
    <s v="Jonathan Schroeder"/>
    <d v="2023-06-19T00:00:00"/>
    <n v="1.452054794520548"/>
    <s v="Child"/>
    <s v="0-12"/>
    <s v="Female"/>
    <x v="3"/>
    <s v="Speech Therapy"/>
    <s v="Monitored for signs of stroke recurrence."/>
    <s v="Tuesday, September 14, 2021"/>
    <s v="Sunday, October 3, 2021"/>
    <n v="19"/>
    <s v="Sunday, October 3, 2021"/>
    <s v="PKR 28,489"/>
  </r>
  <r>
    <n v="154"/>
    <x v="54"/>
    <s v="(f13315d1-249b-4050-9711-d0bbd28eee4e)"/>
    <s v="Matthew Zimmerman"/>
    <d v="1950-02-01T00:00:00"/>
    <n v="74.879452054794527"/>
    <s v="Senior"/>
    <s v="56-80"/>
    <s v="Female"/>
    <x v="19"/>
    <s v="Decongestants"/>
    <s v="Started on antibiotics for bacterial infection."/>
    <s v="Wednesday, September 15, 2021"/>
    <s v="Friday, September 17, 2021"/>
    <n v="2"/>
    <s v="Friday, September 17, 2021"/>
    <s v="PKR 1,179"/>
  </r>
  <r>
    <n v="155"/>
    <x v="55"/>
    <s v="(9a935c38-fa81-4bc9-95c8-2d64731e176f)"/>
    <s v="Joe Bryant"/>
    <d v="2009-12-27T00:00:00"/>
    <n v="14.936986301369863"/>
    <s v="Teen"/>
    <s v="13-19"/>
    <s v="Male"/>
    <x v="18"/>
    <s v="Elevation"/>
    <s v="Prescribed pain relief medication."/>
    <s v="Wednesday, September 15, 2021"/>
    <s v="Wednesday, October 6, 2021"/>
    <n v="21"/>
    <s v="Wednesday, October 6, 2021"/>
    <s v="PKR 1,034"/>
  </r>
  <r>
    <n v="156"/>
    <x v="56"/>
    <s v="(01b86b7d-86d4-4560-b24e-35045279297f)"/>
    <s v="George Brown"/>
    <d v="1999-12-14T00:00:00"/>
    <n v="24.980821917808218"/>
    <s v="Young Adult"/>
    <s v="20-25"/>
    <s v="Male"/>
    <x v="21"/>
    <s v="Cognitive Behavioral Therapy"/>
    <s v="Discussed with family about disease progression and care options."/>
    <s v="Thursday, September 16, 2021"/>
    <s v="Thursday, September 30, 2021"/>
    <n v="14"/>
    <s v="Thursday, September 30, 2021"/>
    <s v="PKR 11,889"/>
  </r>
  <r>
    <n v="157"/>
    <x v="57"/>
    <s v="(3e50e91c-2843-428b-aa98-65a957d551b7)"/>
    <s v="Kimberly Gay"/>
    <d v="1957-08-09T00:00:00"/>
    <n v="67.356164383561648"/>
    <s v="Senior"/>
    <s v="56-80"/>
    <s v="Male"/>
    <x v="8"/>
    <s v="Anxiolytics"/>
    <s v="Referred to cognitive behavioral therapy."/>
    <s v="Sunday, September 19, 2021"/>
    <s v="Saturday, October 16, 2021"/>
    <n v="27"/>
    <s v="Saturday, October 16, 2021"/>
    <s v="PKR 2,472"/>
  </r>
  <r>
    <n v="158"/>
    <x v="58"/>
    <s v="(e9f2bb28-424a-42c4-8fd5-d644f1a1790a)"/>
    <s v="Heather Johnson"/>
    <d v="1951-04-22T00:00:00"/>
    <n v="73.660273972602738"/>
    <s v="Senior"/>
    <s v="56-80"/>
    <s v="Male"/>
    <x v="15"/>
    <s v="Topical Antibiotics"/>
    <s v="Started on oral antibiotics for more severe infection."/>
    <s v="Sunday, September 19, 2021"/>
    <s v="Thursday, September 30, 2021"/>
    <n v="11"/>
    <s v="Thursday, September 30, 2021"/>
    <s v="PKR 403"/>
  </r>
  <r>
    <n v="159"/>
    <x v="59"/>
    <s v="(ef4dd264-52cd-4acf-978e-e06d1d8aea3a)"/>
    <s v="Laura Solis"/>
    <d v="1946-08-17T00:00:00"/>
    <n v="78.342465753424662"/>
    <s v="Senior"/>
    <s v="56-80"/>
    <s v="Male"/>
    <x v="21"/>
    <s v="Cognitive Behavioral Therapy"/>
    <s v="Started on medication to slow progression of symptoms."/>
    <s v="Sunday, September 19, 2021"/>
    <s v="Saturday, October 2, 2021"/>
    <n v="13"/>
    <s v="Saturday, October 2, 2021"/>
    <s v="PKR 11,079"/>
  </r>
  <r>
    <n v="160"/>
    <x v="60"/>
    <s v="(08e578b1-376d-47f9-a803-088e0a2bb62a)"/>
    <s v="Julia Wells"/>
    <d v="1992-02-14T00:00:00"/>
    <n v="32.816438356164383"/>
    <s v="Young Adult"/>
    <s v="20-25"/>
    <s v="Female"/>
    <x v="1"/>
    <s v="Pain Relief Medication"/>
    <s v="Prescribed medication for immediate pain relief."/>
    <s v="Monday, September 20, 2021"/>
    <s v="Friday, October 1, 2021"/>
    <n v="11"/>
    <s v="Friday, October 1, 2021"/>
    <s v="PKR 650"/>
  </r>
  <r>
    <n v="161"/>
    <x v="61"/>
    <s v="(126f582a-9cef-45bf-9f94-bf08f6c760ce)"/>
    <s v="Janet Reed"/>
    <d v="2009-06-18T00:00:00"/>
    <n v="15.463013698630137"/>
    <s v="Teen"/>
    <s v="13-19"/>
    <s v="Female"/>
    <x v="8"/>
    <s v="Cognitive Behavioral Therapy"/>
    <s v="Discussed stress management techniques."/>
    <s v="Monday, September 20, 2021"/>
    <s v="Thursday, September 30, 2021"/>
    <n v="10"/>
    <s v="Thursday, September 30, 2021"/>
    <s v="PKR 4,040"/>
  </r>
  <r>
    <n v="162"/>
    <x v="62"/>
    <s v="(f798a354-56ce-4178-a4cd-b77249e64824)"/>
    <s v="Carla Mckenzie"/>
    <d v="1958-11-28T00:00:00"/>
    <n v="66.052054794520544"/>
    <s v="Senior"/>
    <s v="56-80"/>
    <s v="Male"/>
    <x v="14"/>
    <s v="Medication"/>
    <s v="Prescribed rehydration solution and advised rest."/>
    <s v="Tuesday, September 21, 2021"/>
    <s v="Sunday, September 26, 2021"/>
    <n v="5"/>
    <s v="Sunday, September 26, 2021"/>
    <s v="PKR 2,724"/>
  </r>
  <r>
    <n v="163"/>
    <x v="63"/>
    <s v="(f9842e4a-88eb-452b-8968-167315010ba5)"/>
    <s v="Miss Patricia Butler DVM"/>
    <d v="2020-05-29T00:00:00"/>
    <n v="4.5095890410958903"/>
    <s v="Child"/>
    <s v="0-12"/>
    <s v="Female"/>
    <x v="22"/>
    <s v="Medication"/>
    <s v="Patient started on dialysis; discussed procedure and schedule."/>
    <s v="Wednesday, September 22, 2021"/>
    <s v="Saturday, October 9, 2021"/>
    <n v="17"/>
    <s v="Saturday, October 9, 2021"/>
    <s v="PKR 48,453"/>
  </r>
  <r>
    <n v="164"/>
    <x v="64"/>
    <s v="(f06abaf6-5ac5-4ce1-84cb-fa0a6f0c74d6)"/>
    <s v="John Campbell"/>
    <d v="2001-06-16T00:00:00"/>
    <n v="23.473972602739725"/>
    <s v="Young Adult"/>
    <s v="20-25"/>
    <s v="Female"/>
    <x v="24"/>
    <s v="Medication"/>
    <s v="Advised to maintain a seizure diary."/>
    <s v="Thursday, September 23, 2021"/>
    <s v="Wednesday, October 6, 2021"/>
    <n v="13"/>
    <s v="Wednesday, October 6, 2021"/>
    <s v="PKR 3,011"/>
  </r>
  <r>
    <n v="165"/>
    <x v="65"/>
    <s v="(75cb982a-a739-431e-8e22-ba2e4f9aba96)"/>
    <s v="Christopher Palmer"/>
    <d v="1966-01-27T00:00:00"/>
    <n v="58.88219178082192"/>
    <s v="Senior"/>
    <s v="56-80"/>
    <s v="Male"/>
    <x v="13"/>
    <s v="Antidepressants"/>
    <s v="Prescribed antidepressant medication."/>
    <s v="Thursday, September 23, 2021"/>
    <s v="Tuesday, September 28, 2021"/>
    <n v="5"/>
    <s v="Tuesday, September 28, 2021"/>
    <s v="PKR 2,802"/>
  </r>
  <r>
    <n v="166"/>
    <x v="66"/>
    <s v="(75cdc78e-03fa-4296-9b3e-ddbe7f482f1c)"/>
    <s v="Renee Lamb"/>
    <d v="1936-11-15T00:00:00"/>
    <n v="88.101369863013701"/>
    <s v="Senior"/>
    <s v="56-80"/>
    <s v="Male"/>
    <x v="0"/>
    <s v="Medication"/>
    <s v="Patient requires home oxygen therapy."/>
    <s v="Friday, September 24, 2021"/>
    <s v="Friday, October 8, 2021"/>
    <n v="14"/>
    <s v="Friday, October 8, 2021"/>
    <s v="PKR 12,697"/>
  </r>
  <r>
    <n v="167"/>
    <x v="67"/>
    <s v="(55eada07-ee97-4c50-a4c5-7aec5c385428)"/>
    <s v="Charles Warren"/>
    <d v="1982-11-25T00:00:00"/>
    <n v="42.043835616438358"/>
    <s v="Mid-Age Adult"/>
    <s v="35-55"/>
    <s v="Male"/>
    <x v="6"/>
    <s v="Physical Therapy"/>
    <s v="Discussed surgical options for complex fracture."/>
    <s v="Friday, September 24, 2021"/>
    <s v="Sunday, October 24, 2021"/>
    <n v="30"/>
    <s v="Sunday, October 24, 2021"/>
    <s v="PKR 6,671"/>
  </r>
  <r>
    <n v="168"/>
    <x v="68"/>
    <s v="(32683077-4d19-43bb-abb7-93ef84cc7f98)"/>
    <s v="Pamela Wallace"/>
    <d v="2016-07-04T00:00:00"/>
    <n v="8.4136986301369863"/>
    <s v="Child"/>
    <s v="0-12"/>
    <s v="Male"/>
    <x v="15"/>
    <s v="Topical Antibiotics"/>
    <s v="Advised to keep affected area clean and dry."/>
    <s v="Friday, September 24, 2021"/>
    <s v="Saturday, October 9, 2021"/>
    <n v="15"/>
    <s v="Saturday, October 9, 2021"/>
    <s v="PKR 658"/>
  </r>
  <r>
    <n v="169"/>
    <x v="69"/>
    <s v="(020e69db-e796-43d3-bf35-9ffa4a996889)"/>
    <s v="Cheryl Skinner"/>
    <d v="1998-08-11T00:00:00"/>
    <n v="26.323287671232876"/>
    <s v="Young Adult"/>
    <s v="20-25"/>
    <s v="Female"/>
    <x v="2"/>
    <s v="Antibiotics"/>
    <s v="Monitor for any signs of worsening symptoms."/>
    <s v="Saturday, September 25, 2021"/>
    <s v="Sunday, October 24, 2021"/>
    <n v="29"/>
    <s v="Sunday, October 24, 2021"/>
    <s v="PKR 1,989"/>
  </r>
  <r>
    <n v="170"/>
    <x v="70"/>
    <s v="(386993a4-7292-4185-b7c3-ea354c1f76c7)"/>
    <s v="Jacqueline Diaz"/>
    <d v="1962-06-19T00:00:00"/>
    <n v="62.493150684931507"/>
    <s v="Senior"/>
    <s v="56-80"/>
    <s v="Male"/>
    <x v="21"/>
    <s v="Cognitive Behavioral Therapy"/>
    <s v="Referred to cognitive behavioral therapy to improve memory and thinking skills."/>
    <s v="Saturday, September 25, 2021"/>
    <s v="Sunday, October 17, 2021"/>
    <n v="22"/>
    <s v="Sunday, October 17, 2021"/>
    <s v="PKR 5,898"/>
  </r>
  <r>
    <n v="171"/>
    <x v="71"/>
    <s v="(79503efc-99e6-4b95-a036-f8d5c0fc263e)"/>
    <s v="Ryan Tanner"/>
    <d v="2013-12-24T00:00:00"/>
    <n v="10.942465753424658"/>
    <s v="Child"/>
    <s v="0-12"/>
    <s v="Female"/>
    <x v="22"/>
    <s v="Medication"/>
    <s v="Patient started on dialysis; discussed procedure and schedule."/>
    <s v="Sunday, September 26, 2021"/>
    <s v="Wednesday, October 13, 2021"/>
    <n v="17"/>
    <s v="Wednesday, October 13, 2021"/>
    <s v="PKR 14,012"/>
  </r>
  <r>
    <n v="172"/>
    <x v="72"/>
    <s v="(7e299f04-1cae-4ed0-bbf5-82fb3ea4801a)"/>
    <s v="William Estrada"/>
    <d v="1977-07-13T00:00:00"/>
    <n v="47.416438356164385"/>
    <s v="Mid-Age Adult"/>
    <s v="35-55"/>
    <s v="Male"/>
    <x v="13"/>
    <s v="Antidepressants"/>
    <s v="Referred to therapy for additional support."/>
    <s v="Monday, September 27, 2021"/>
    <s v="Saturday, October 9, 2021"/>
    <n v="12"/>
    <s v="Saturday, October 9, 2021"/>
    <s v="PKR 2,394"/>
  </r>
  <r>
    <n v="173"/>
    <x v="73"/>
    <s v="(8fbd396c-963b-4098-b5fb-2e07b892fa3d)"/>
    <s v="Erik Stewart"/>
    <d v="2024-07-01T00:00:00"/>
    <n v="0.41643835616438357"/>
    <s v="Child"/>
    <s v="0-12"/>
    <s v="Female"/>
    <x v="9"/>
    <s v="Radiation Therapy"/>
    <s v="Discussed surgical options and potential outcomes."/>
    <s v="Tuesday, September 28, 2021"/>
    <s v="Wednesday, October 13, 2021"/>
    <n v="15"/>
    <s v="Wednesday, October 13, 2021"/>
    <s v="PKR 27,285"/>
  </r>
  <r>
    <n v="174"/>
    <x v="74"/>
    <s v="(6e9ae84f-997f-46b3-88d9-1c2b5aa627b7)"/>
    <s v="Julie Taylor"/>
    <d v="1978-05-23T00:00:00"/>
    <n v="46.556164383561644"/>
    <s v="Mid-Age Adult"/>
    <s v="35-55"/>
    <s v="Male"/>
    <x v="3"/>
    <s v="Speech Therapy"/>
    <s v="Monitored for signs of stroke recurrence."/>
    <s v="Wednesday, September 29, 2021"/>
    <s v="Sunday, October 3, 2021"/>
    <n v="4"/>
    <s v="Sunday, October 3, 2021"/>
    <s v="PKR 23,553"/>
  </r>
  <r>
    <n v="175"/>
    <x v="75"/>
    <s v="(0a609565-8cbc-4e36-ab34-430f5183069c)"/>
    <s v="Joseph Miller"/>
    <d v="2000-07-19T00:00:00"/>
    <n v="24.383561643835616"/>
    <s v="Young Adult"/>
    <s v="20-25"/>
    <s v="Female"/>
    <x v="11"/>
    <s v="Insulin Therapy"/>
    <s v="Insulin therapy initiated; patient instructed on usage."/>
    <s v="Wednesday, September 29, 2021"/>
    <s v="Wednesday, October 20, 2021"/>
    <n v="21"/>
    <s v="Wednesday, October 20, 2021"/>
    <s v="PKR 5,906"/>
  </r>
  <r>
    <n v="176"/>
    <x v="76"/>
    <s v="(4edd2267-856a-470a-900a-fb58cf374e98)"/>
    <s v="Russell Anderson"/>
    <d v="2018-06-29T00:00:00"/>
    <n v="6.4273972602739722"/>
    <s v="Child"/>
    <s v="0-12"/>
    <s v="Male"/>
    <x v="21"/>
    <s v="Medication"/>
    <s v="Discussed with family about disease progression and care options."/>
    <s v="Wednesday, September 29, 2021"/>
    <s v="Thursday, October 7, 2021"/>
    <n v="8"/>
    <s v="Thursday, October 7, 2021"/>
    <s v="PKR 8,060"/>
  </r>
  <r>
    <n v="177"/>
    <x v="77"/>
    <s v="(30fe1263-93f3-41a8-9744-4f0d3e04321e)"/>
    <s v="Albert Jones"/>
    <d v="1985-07-12T00:00:00"/>
    <n v="39.413698630136984"/>
    <s v="Mid-Age Adult"/>
    <s v="35-55"/>
    <s v="Male"/>
    <x v="20"/>
    <s v="Cough Medicine"/>
    <s v="Started on antibiotics for bacterial infection."/>
    <s v="Thursday, September 30, 2021"/>
    <s v="Friday, October 1, 2021"/>
    <n v="1"/>
    <s v="Friday, October 1, 2021"/>
    <s v="PKR 748"/>
  </r>
  <r>
    <n v="178"/>
    <x v="78"/>
    <s v="(5e5c8d0c-1b25-4004-95d8-0454e1d818e9)"/>
    <s v="Felicia Greene"/>
    <d v="1942-02-10T00:00:00"/>
    <n v="82.860273972602741"/>
    <s v="Senior"/>
    <s v="56-80"/>
    <s v="Male"/>
    <x v="9"/>
    <s v="Radiation Therapy"/>
    <s v="Scheduled for radiation therapy next week."/>
    <s v="Thursday, September 30, 2021"/>
    <s v="Friday, October 8, 2021"/>
    <n v="8"/>
    <s v="Friday, October 8, 2021"/>
    <s v="PKR 56,381"/>
  </r>
  <r>
    <n v="179"/>
    <x v="79"/>
    <s v="(734a6dec-374e-404a-a032-8dec73d5f1b7)"/>
    <s v="Lisa Roberts"/>
    <d v="1962-07-01T00:00:00"/>
    <n v="62.460273972602742"/>
    <s v="Senior"/>
    <s v="56-80"/>
    <s v="Female"/>
    <x v="22"/>
    <s v="Dialysis"/>
    <s v="Advised on dietary restrictions to support kidney function."/>
    <s v="Friday, October 1, 2021"/>
    <s v="Thursday, October 7, 2021"/>
    <n v="6"/>
    <s v="Thursday, October 7, 2021"/>
    <s v="PKR 49,858"/>
  </r>
  <r>
    <n v="180"/>
    <x v="80"/>
    <s v="(c0fb3fbf-3f77-40e2-aa7b-5c66e20a0ebf)"/>
    <s v="Pamela Marks MD"/>
    <d v="1981-03-08T00:00:00"/>
    <n v="43.761643835616439"/>
    <s v="Mid-Age Adult"/>
    <s v="35-55"/>
    <s v="Male"/>
    <x v="25"/>
    <s v="Avoidance of Allergens"/>
    <s v="Advised to avoid known allergens."/>
    <s v="Friday, October 1, 2021"/>
    <s v="Sunday, October 3, 2021"/>
    <n v="2"/>
    <s v="Sunday, October 3, 2021"/>
    <s v="PKR 807"/>
  </r>
  <r>
    <n v="181"/>
    <x v="81"/>
    <s v="(e18e3ae9-b727-47d0-b84f-b62fc8d37adf)"/>
    <s v="Marie Johnson"/>
    <d v="2002-04-15T00:00:00"/>
    <n v="22.643835616438356"/>
    <s v="Young Adult"/>
    <s v="20-25"/>
    <s v="Male"/>
    <x v="7"/>
    <s v="Medication"/>
    <s v="Advised on lifestyle modifications to reduce joint pain."/>
    <s v="Saturday, October 2, 2021"/>
    <s v="Sunday, October 17, 2021"/>
    <n v="15"/>
    <s v="Sunday, October 17, 2021"/>
    <s v="PKR 6,555"/>
  </r>
  <r>
    <n v="182"/>
    <x v="82"/>
    <s v="(5051bdfd-ae9e-4c16-9dae-31fdc03c71dc)"/>
    <s v="Emily Edwards"/>
    <d v="1932-01-18T00:00:00"/>
    <n v="92.93150684931507"/>
    <s v="Senior"/>
    <s v="56-80"/>
    <s v="Female"/>
    <x v="11"/>
    <s v="Insulin Therapy"/>
    <s v="Discussed dietary changes to manage blood sugar levels."/>
    <s v="Monday, October 4, 2021"/>
    <s v="Saturday, October 9, 2021"/>
    <n v="5"/>
    <s v="Saturday, October 9, 2021"/>
    <s v="PKR 2,194"/>
  </r>
  <r>
    <n v="183"/>
    <x v="83"/>
    <s v="(18fd7f63-5dd0-40a4-8c38-db0d1c8e62e8)"/>
    <s v="Kelly Skinner"/>
    <d v="2008-11-02T00:00:00"/>
    <n v="16.087671232876712"/>
    <s v="Teen"/>
    <s v="13-19"/>
    <s v="Female"/>
    <x v="26"/>
    <s v="Medication"/>
    <s v="Prescribed beta-blockers and statins."/>
    <s v="Monday, October 4, 2021"/>
    <s v="Saturday, October 9, 2021"/>
    <n v="5"/>
    <s v="Saturday, October 9, 2021"/>
    <s v="PKR 47,848"/>
  </r>
  <r>
    <n v="184"/>
    <x v="84"/>
    <s v="(e0aabdd4-930e-4f52-bfaf-bc8b79049286)"/>
    <s v="Melissa Powell"/>
    <d v="1948-11-15T00:00:00"/>
    <n v="76.093150684931501"/>
    <s v="Senior"/>
    <s v="56-80"/>
    <s v="Male"/>
    <x v="20"/>
    <s v="Antibiotics"/>
    <s v="Prescribed cough medicine and advised rest."/>
    <s v="Wednesday, October 6, 2021"/>
    <s v="Wednesday, November 3, 2021"/>
    <n v="28"/>
    <s v="Wednesday, November 3, 2021"/>
    <s v="PKR 1,050"/>
  </r>
  <r>
    <n v="185"/>
    <x v="85"/>
    <s v="(e60a4e1e-4806-4073-a704-73539a2159b8)"/>
    <s v="Robert Taylor"/>
    <d v="1946-06-19T00:00:00"/>
    <n v="78.504109589041093"/>
    <s v="Senior"/>
    <s v="56-80"/>
    <s v="Female"/>
    <x v="2"/>
    <s v="Antibiotics"/>
    <s v="Started on antibiotics to treat infection."/>
    <s v="Thursday, October 7, 2021"/>
    <s v="Saturday, October 16, 2021"/>
    <n v="9"/>
    <s v="Saturday, October 16, 2021"/>
    <s v="PKR 890"/>
  </r>
  <r>
    <n v="186"/>
    <x v="86"/>
    <s v="(f77b95bb-6778-41c8-9661-19ab0465e954)"/>
    <s v="Gregory Fisher"/>
    <d v="2000-03-04T00:00:00"/>
    <n v="24.758904109589039"/>
    <s v="Young Adult"/>
    <s v="20-25"/>
    <s v="Female"/>
    <x v="26"/>
    <s v="Medication"/>
    <s v="Prescribed beta-blockers and statins."/>
    <s v="Friday, October 8, 2021"/>
    <s v="Saturday, October 30, 2021"/>
    <n v="22"/>
    <s v="Saturday, October 30, 2021"/>
    <s v="PKR 14,544"/>
  </r>
  <r>
    <n v="187"/>
    <x v="87"/>
    <s v="(c4b76553-dc52-4283-9ca5-8ba98e98492b)"/>
    <s v="Allen Thompson"/>
    <d v="1982-05-20T00:00:00"/>
    <n v="42.561643835616437"/>
    <s v="Mid-Age Adult"/>
    <s v="35-55"/>
    <s v="Male"/>
    <x v="1"/>
    <s v="Lifestyle Changes"/>
    <s v="Prescribed medication for immediate pain relief."/>
    <s v="Saturday, October 9, 2021"/>
    <s v="Saturday, October 16, 2021"/>
    <n v="7"/>
    <s v="Saturday, October 16, 2021"/>
    <s v="PKR 2,783"/>
  </r>
  <r>
    <n v="188"/>
    <x v="88"/>
    <s v="(65355403-d1c8-44ce-a611-dea646da69ef)"/>
    <s v="Timothy Pineda"/>
    <d v="1982-02-15T00:00:00"/>
    <n v="42.819178082191783"/>
    <s v="Mid-Age Adult"/>
    <s v="35-55"/>
    <s v="Female"/>
    <x v="5"/>
    <s v="Medication"/>
    <s v="Patient instructed on proper inhaler technique."/>
    <s v="Tuesday, October 12, 2021"/>
    <s v="Thursday, October 21, 2021"/>
    <n v="9"/>
    <s v="Thursday, October 21, 2021"/>
    <s v="PKR 4,392"/>
  </r>
  <r>
    <n v="189"/>
    <x v="89"/>
    <s v="(1f4e37df-307d-4f61-81bc-1d83998ccf1d)"/>
    <s v="Christine Hale"/>
    <d v="1984-04-27T00:00:00"/>
    <n v="40.62191780821918"/>
    <s v="Mid-Age Adult"/>
    <s v="35-55"/>
    <s v="Female"/>
    <x v="14"/>
    <s v="Rehydration Therapy"/>
    <s v="Symptomatic treatment for nausea and vomiting."/>
    <s v="Wednesday, October 13, 2021"/>
    <s v="Wednesday, November 3, 2021"/>
    <n v="21"/>
    <s v="Wednesday, November 3, 2021"/>
    <s v="PKR 1,229"/>
  </r>
  <r>
    <n v="190"/>
    <x v="90"/>
    <s v="(71998e1e-9fca-4aad-bd44-a67b22cc9758)"/>
    <s v="Peter Ward"/>
    <d v="1987-09-23T00:00:00"/>
    <n v="37.213698630136989"/>
    <s v="Mid-Age Adult"/>
    <s v="35-55"/>
    <s v="Female"/>
    <x v="25"/>
    <s v="Antihistamines"/>
    <s v="Advised to avoid known allergens."/>
    <s v="Friday, October 15, 2021"/>
    <s v="Thursday, November 4, 2021"/>
    <n v="20"/>
    <s v="Thursday, November 4, 2021"/>
    <s v="PKR 684"/>
  </r>
  <r>
    <n v="191"/>
    <x v="91"/>
    <s v="(6d78aaa8-8763-4a15-b142-082c51945e49)"/>
    <s v="Jessica Smith"/>
    <d v="1983-03-26T00:00:00"/>
    <n v="41.712328767123289"/>
    <s v="Mid-Age Adult"/>
    <s v="35-55"/>
    <s v="Male"/>
    <x v="27"/>
    <s v="Physical Therapy"/>
    <s v="Referred to physical therapy to maintain muscle strength."/>
    <s v="Saturday, October 16, 2021"/>
    <s v="Monday, October 25, 2021"/>
    <n v="9"/>
    <s v="Monday, October 25, 2021"/>
    <s v="PKR 10,028"/>
  </r>
  <r>
    <n v="192"/>
    <x v="92"/>
    <s v="(b8849c31-1273-4b66-ae81-a5c4947af117)"/>
    <s v="Rita Hunt"/>
    <d v="1943-08-07T00:00:00"/>
    <n v="81.372602739726034"/>
    <s v="Senior"/>
    <s v="56-80"/>
    <s v="Female"/>
    <x v="17"/>
    <s v="Hydration"/>
    <s v="Prescribed antiviral medication; start immediately."/>
    <s v="Sunday, October 17, 2021"/>
    <s v="Wednesday, November 10, 2021"/>
    <n v="24"/>
    <s v="Wednesday, November 10, 2021"/>
    <s v="PKR 672"/>
  </r>
  <r>
    <n v="193"/>
    <x v="93"/>
    <s v="(4fc5683e-d3d3-4a73-83f3-b801e5cdae97)"/>
    <s v="Amber Bailey"/>
    <d v="2006-12-01T00:00:00"/>
    <n v="18.010958904109589"/>
    <s v="Teen"/>
    <s v="13-19"/>
    <s v="Female"/>
    <x v="19"/>
    <s v="Decongestants"/>
    <s v="Advised on steam inhalation for symptom relief."/>
    <s v="Tuesday, October 19, 2021"/>
    <s v="Sunday, November 7, 2021"/>
    <n v="19"/>
    <s v="Sunday, November 7, 2021"/>
    <s v="PKR 2,398"/>
  </r>
  <r>
    <n v="194"/>
    <x v="94"/>
    <s v="(04a814bc-4ab0-4c2b-a1c9-47193efa6617)"/>
    <s v="Samuel Schneider"/>
    <d v="1991-12-02T00:00:00"/>
    <n v="33.019178082191779"/>
    <s v="Young Adult"/>
    <s v="20-25"/>
    <s v="Female"/>
    <x v="1"/>
    <s v="Lifestyle Changes"/>
    <s v="Prescribed medication for immediate pain relief."/>
    <s v="Thursday, October 21, 2021"/>
    <s v="Saturday, October 23, 2021"/>
    <n v="2"/>
    <s v="Saturday, October 23, 2021"/>
    <s v="PKR 1,273"/>
  </r>
  <r>
    <n v="195"/>
    <x v="95"/>
    <s v="(9aca7978-eda0-47c6-ab25-df6e23f1dd88)"/>
    <s v="Jason Phillips"/>
    <d v="2003-03-22T00:00:00"/>
    <n v="21.709589041095889"/>
    <s v="Young Adult"/>
    <s v="20-25"/>
    <s v="Female"/>
    <x v="25"/>
    <s v="Avoidance of Allergens"/>
    <s v="Discussed potential for allergy testing."/>
    <s v="Thursday, October 21, 2021"/>
    <s v="Monday, November 8, 2021"/>
    <n v="18"/>
    <s v="Monday, November 8, 2021"/>
    <s v="PKR 647"/>
  </r>
  <r>
    <n v="196"/>
    <x v="96"/>
    <s v="(4f1cefe6-4ba5-4646-8c3d-8c285232a12e)"/>
    <s v="Stephen West"/>
    <d v="1981-08-19T00:00:00"/>
    <n v="43.31232876712329"/>
    <s v="Mid-Age Adult"/>
    <s v="35-55"/>
    <s v="Male"/>
    <x v="2"/>
    <s v="Antibiotics"/>
    <s v="Advised increased fluid intake."/>
    <s v="Friday, October 22, 2021"/>
    <s v="Sunday, November 7, 2021"/>
    <n v="16"/>
    <s v="Sunday, November 7, 2021"/>
    <s v="PKR 1,109"/>
  </r>
  <r>
    <n v="197"/>
    <x v="97"/>
    <s v="(96678228-1329-494f-b18e-204d8bb1571f)"/>
    <s v="Karen Wilson"/>
    <d v="1983-04-28T00:00:00"/>
    <n v="41.62191780821918"/>
    <s v="Mid-Age Adult"/>
    <s v="35-55"/>
    <s v="Female"/>
    <x v="1"/>
    <s v="Pain Relief Medication"/>
    <s v="Advised on lifestyle changes to reduce migraine triggers."/>
    <s v="Friday, October 22, 2021"/>
    <s v="Saturday, October 30, 2021"/>
    <n v="8"/>
    <s v="Saturday, October 30, 2021"/>
    <s v="PKR 1,349"/>
  </r>
  <r>
    <n v="198"/>
    <x v="98"/>
    <s v="(5bb8f4f5-e7b2-49ac-9fe7-34beda8edec9)"/>
    <s v="Richard Terry"/>
    <d v="1931-02-23T00:00:00"/>
    <n v="93.832876712328769"/>
    <s v="Senior"/>
    <s v="56-80"/>
    <s v="Male"/>
    <x v="16"/>
    <s v="Antiviral Drugs"/>
    <s v="Oxygen therapy administered for low blood oxygen levels."/>
    <s v="Saturday, October 23, 2021"/>
    <s v="Wednesday, November 17, 2021"/>
    <n v="25"/>
    <s v="Wednesday, November 17, 2021"/>
    <s v="PKR 5,964"/>
  </r>
  <r>
    <n v="199"/>
    <x v="99"/>
    <s v="(b85bd9c6-5ce1-46b5-8f6f-c00f3a7c5e28)"/>
    <s v="Michael Smith"/>
    <d v="2017-01-02T00:00:00"/>
    <n v="7.9150684931506845"/>
    <s v="Child"/>
    <s v="0-12"/>
    <s v="Female"/>
    <x v="20"/>
    <s v="Rest"/>
    <s v="Prescribed cough medicine and advised rest."/>
    <s v="Saturday, October 23, 2021"/>
    <s v="Saturday, November 6, 2021"/>
    <n v="14"/>
    <s v="Saturday, November 6, 2021"/>
    <s v="PKR 1,875"/>
  </r>
  <r>
    <n v="200"/>
    <x v="100"/>
    <s v="(a06be831-a709-4ab9-a9d6-55a626cb8cee)"/>
    <s v="Marcus Padilla"/>
    <d v="1938-08-17T00:00:00"/>
    <n v="86.347945205479448"/>
    <s v="Senior"/>
    <s v="56-80"/>
    <s v="Female"/>
    <x v="16"/>
    <s v="Antiviral Drugs"/>
    <s v="Oxygen therapy administered for low blood oxygen levels."/>
    <s v="Sunday, October 24, 2021"/>
    <s v="Tuesday, November 16, 2021"/>
    <n v="23"/>
    <s v="Tuesday, November 16, 2021"/>
    <s v="PKR 23,956"/>
  </r>
  <r>
    <n v="201"/>
    <x v="101"/>
    <s v="(b727268a-6515-42a7-864d-ec8813b81c84)"/>
    <s v="Gabrielle Kelly"/>
    <d v="1997-02-07T00:00:00"/>
    <n v="27.830136986301369"/>
    <s v="Young Adult"/>
    <s v="20-25"/>
    <s v="Male"/>
    <x v="15"/>
    <s v="Topical Antibiotics"/>
    <s v="Started on oral antibiotics for more severe infection."/>
    <s v="Wednesday, October 27, 2021"/>
    <s v="Sunday, October 31, 2021"/>
    <n v="4"/>
    <s v="Sunday, October 31, 2021"/>
    <s v="PKR 383"/>
  </r>
  <r>
    <n v="202"/>
    <x v="102"/>
    <s v="(a0edfd81-490a-4c7e-a119-d3453049ea80)"/>
    <s v="Julie Moore"/>
    <d v="1938-12-15T00:00:00"/>
    <n v="86.019178082191786"/>
    <s v="Senior"/>
    <s v="56-80"/>
    <s v="Male"/>
    <x v="20"/>
    <s v="Cough Medicine"/>
    <s v="Started on antibiotics for bacterial infection."/>
    <s v="Thursday, October 28, 2021"/>
    <s v="Friday, November 5, 2021"/>
    <n v="8"/>
    <s v="Friday, November 5, 2021"/>
    <s v="PKR 2,309"/>
  </r>
  <r>
    <n v="203"/>
    <x v="103"/>
    <s v="(77ab152e-407c-4ae2-88e9-c34587bc6561)"/>
    <s v="Andrea Wood"/>
    <d v="1973-11-26T00:00:00"/>
    <n v="51.046575342465751"/>
    <s v="Mid-Age Adult"/>
    <s v="35-55"/>
    <s v="Male"/>
    <x v="11"/>
    <s v="Insulin Therapy"/>
    <s v="Patient advised to monitor blood sugar levels regularly."/>
    <s v="Friday, October 29, 2021"/>
    <s v="Sunday, November 21, 2021"/>
    <n v="23"/>
    <s v="Sunday, November 21, 2021"/>
    <s v="PKR 5,017"/>
  </r>
  <r>
    <n v="204"/>
    <x v="104"/>
    <s v="(f880237d-83c7-46a0-9ea3-b4f4a20679ff)"/>
    <s v="David Anderson"/>
    <d v="2019-07-08T00:00:00"/>
    <n v="5.4027397260273968"/>
    <s v="Child"/>
    <s v="0-12"/>
    <s v="Female"/>
    <x v="21"/>
    <s v="Cognitive Behavioral Therapy"/>
    <s v="Discussed with family about disease progression and care options."/>
    <s v="Friday, October 29, 2021"/>
    <s v="Wednesday, November 3, 2021"/>
    <n v="5"/>
    <s v="Wednesday, November 3, 2021"/>
    <s v="PKR 19,018"/>
  </r>
  <r>
    <n v="205"/>
    <x v="105"/>
    <s v="(8ec34d2d-6ac1-46e7-a4b5-f8adff308686)"/>
    <s v="Zachary Foster"/>
    <d v="2009-04-24T00:00:00"/>
    <n v="15.613698630136986"/>
    <s v="Teen"/>
    <s v="13-19"/>
    <s v="Male"/>
    <x v="10"/>
    <s v="Rest"/>
    <s v="Symptoms should improve within a week."/>
    <s v="Friday, October 29, 2021"/>
    <s v="Sunday, November 14, 2021"/>
    <n v="16"/>
    <s v="Sunday, November 14, 2021"/>
    <s v="PKR 368"/>
  </r>
  <r>
    <n v="206"/>
    <x v="106"/>
    <s v="(4707fb20-7093-4344-a934-05123dbc8ffb)"/>
    <s v="Zachary Fritz"/>
    <d v="1948-09-01T00:00:00"/>
    <n v="76.298630136986304"/>
    <s v="Senior"/>
    <s v="56-80"/>
    <s v="Male"/>
    <x v="27"/>
    <s v="Medication"/>
    <s v="Referred to physical therapy to maintain muscle strength."/>
    <s v="Saturday, October 30, 2021"/>
    <s v="Friday, November 19, 2021"/>
    <n v="20"/>
    <s v="Friday, November 19, 2021"/>
    <s v="PKR 14,196"/>
  </r>
  <r>
    <n v="207"/>
    <x v="107"/>
    <s v="(79e84b96-a262-48d6-9bb3-fa907b320716)"/>
    <s v="Denise Cervantes"/>
    <d v="2006-01-14T00:00:00"/>
    <n v="18.890410958904109"/>
    <s v="Teen"/>
    <s v="13-19"/>
    <s v="Male"/>
    <x v="6"/>
    <s v="Casting"/>
    <s v="Fracture immobilized with casting."/>
    <s v="Saturday, October 30, 2021"/>
    <s v="Friday, November 12, 2021"/>
    <n v="13"/>
    <s v="Friday, November 12, 2021"/>
    <s v="PKR 6,823"/>
  </r>
  <r>
    <n v="208"/>
    <x v="108"/>
    <s v="(08adda26-c2ee-42d9-9ef9-8014ff0e0b04)"/>
    <s v="Brandon James"/>
    <d v="1947-06-23T00:00:00"/>
    <n v="77.493150684931507"/>
    <s v="Senior"/>
    <s v="56-80"/>
    <s v="Female"/>
    <x v="4"/>
    <s v="Medication"/>
    <s v="Patient started on antihypertensive medication."/>
    <s v="Sunday, October 31, 2021"/>
    <s v="Tuesday, November 30, 2021"/>
    <n v="30"/>
    <s v="Tuesday, November 30, 2021"/>
    <s v="PKR 2,301"/>
  </r>
  <r>
    <n v="209"/>
    <x v="109"/>
    <s v="(185c3f01-4982-42a4-b931-18b6e2b8a787)"/>
    <s v="Hannah Carter"/>
    <d v="1964-02-20T00:00:00"/>
    <n v="60.819178082191783"/>
    <s v="Senior"/>
    <s v="56-80"/>
    <s v="Male"/>
    <x v="10"/>
    <s v="Rest"/>
    <s v="Advised rest and increased fluid intake."/>
    <s v="Wednesday, November 3, 2021"/>
    <s v="Saturday, November 27, 2021"/>
    <n v="24"/>
    <s v="Saturday, November 27, 2021"/>
    <s v="PKR 346"/>
  </r>
  <r>
    <n v="210"/>
    <x v="110"/>
    <s v="(d8866069-e3b1-40fd-99d4-41ed8c922ee4)"/>
    <s v="Melody Robertson"/>
    <d v="2006-08-30T00:00:00"/>
    <n v="18.265753424657536"/>
    <s v="Teen"/>
    <s v="13-19"/>
    <s v="Male"/>
    <x v="22"/>
    <s v="Medication"/>
    <s v="Patient started on dialysis; discussed procedure and schedule."/>
    <s v="Thursday, November 4, 2021"/>
    <s v="Friday, November 5, 2021"/>
    <n v="1"/>
    <s v="Friday, November 5, 2021"/>
    <s v="PKR 14,070"/>
  </r>
  <r>
    <n v="211"/>
    <x v="111"/>
    <s v="(a89596c2-917a-4e07-9477-90a81fde5345)"/>
    <s v="Elijah Morrow"/>
    <d v="1969-11-26T00:00:00"/>
    <n v="55.049315068493151"/>
    <s v="Senior"/>
    <s v="56-80"/>
    <s v="Female"/>
    <x v="10"/>
    <s v="Rest"/>
    <s v="Advised rest and increased fluid intake."/>
    <s v="Thursday, November 4, 2021"/>
    <s v="Sunday, November 14, 2021"/>
    <n v="10"/>
    <s v="Sunday, November 14, 2021"/>
    <s v="PKR 482"/>
  </r>
  <r>
    <n v="212"/>
    <x v="112"/>
    <s v="(ee9d9919-78c3-431b-ab8e-28dec3292c7e)"/>
    <s v="Dr. William Greene Jr."/>
    <d v="2003-03-06T00:00:00"/>
    <n v="21.753424657534246"/>
    <s v="Young Adult"/>
    <s v="20-25"/>
    <s v="Male"/>
    <x v="24"/>
    <s v="Surgery"/>
    <s v="Antiepileptic medication prescribed; monitor for side effects."/>
    <s v="Friday, November 5, 2021"/>
    <s v="Wednesday, November 10, 2021"/>
    <n v="5"/>
    <s v="Wednesday, November 10, 2021"/>
    <s v="PKR 9,150"/>
  </r>
  <r>
    <n v="213"/>
    <x v="113"/>
    <s v="(b8daad85-64a2-495a-98a8-33977b3cde50)"/>
    <s v="William Richardson"/>
    <d v="1976-09-29T00:00:00"/>
    <n v="48.202739726027396"/>
    <s v="Mid-Age Adult"/>
    <s v="35-55"/>
    <s v="Male"/>
    <x v="0"/>
    <s v="Medication"/>
    <s v="Referred to pulmonary rehabilitation program."/>
    <s v="Tuesday, November 9, 2021"/>
    <s v="Friday, December 3, 2021"/>
    <n v="24"/>
    <s v="Friday, December 3, 2021"/>
    <s v="PKR 18,646"/>
  </r>
  <r>
    <n v="214"/>
    <x v="114"/>
    <s v="(f7985985-78bb-4d9d-b6b7-6b7d0b6eb6bf)"/>
    <s v="David Gray"/>
    <d v="1961-04-18T00:00:00"/>
    <n v="63.663013698630138"/>
    <s v="Senior"/>
    <s v="56-80"/>
    <s v="Female"/>
    <x v="9"/>
    <s v="Radiation Therapy"/>
    <s v="Discussed surgical options and potential outcomes."/>
    <s v="Tuesday, November 9, 2021"/>
    <s v="Tuesday, November 30, 2021"/>
    <n v="21"/>
    <s v="Tuesday, November 30, 2021"/>
    <s v="PKR 31,173"/>
  </r>
  <r>
    <n v="215"/>
    <x v="115"/>
    <s v="(f6009fbb-0820-4d51-be18-4dcf36afa113)"/>
    <s v="Amy Wolfe"/>
    <d v="1975-12-10T00:00:00"/>
    <n v="49.008219178082193"/>
    <s v="Mid-Age Adult"/>
    <s v="35-55"/>
    <s v="Female"/>
    <x v="15"/>
    <s v="Topical Antibiotics"/>
    <s v="Advised to keep affected area clean and dry."/>
    <s v="Tuesday, November 9, 2021"/>
    <s v="Monday, November 22, 2021"/>
    <n v="13"/>
    <s v="Monday, November 22, 2021"/>
    <s v="PKR 944"/>
  </r>
  <r>
    <n v="216"/>
    <x v="116"/>
    <s v="(dc12b127-960a-46b0-80c9-ac2836e8c0a4)"/>
    <s v="Brian Sanders"/>
    <d v="2023-08-25T00:00:00"/>
    <n v="1.2684931506849315"/>
    <s v="Child"/>
    <s v="0-12"/>
    <s v="Male"/>
    <x v="28"/>
    <s v="Oxygen Therapy"/>
    <s v="Monitor for any signs of respiratory distress."/>
    <s v="Wednesday, November 10, 2021"/>
    <s v="Tuesday, November 30, 2021"/>
    <n v="20"/>
    <s v="Tuesday, November 30, 2021"/>
    <s v="PKR 19,104"/>
  </r>
  <r>
    <n v="217"/>
    <x v="117"/>
    <s v="(dacab2f9-c27b-4911-9e6b-a6d64bf0728c)"/>
    <s v="Antonio Ferguson"/>
    <d v="1940-05-29T00:00:00"/>
    <n v="84.564383561643837"/>
    <s v="Senior"/>
    <s v="56-80"/>
    <s v="Male"/>
    <x v="1"/>
    <s v="Lifestyle Changes"/>
    <s v="Advised on lifestyle changes to reduce migraine triggers."/>
    <s v="Wednesday, November 10, 2021"/>
    <s v="Monday, November 29, 2021"/>
    <n v="19"/>
    <s v="Monday, November 29, 2021"/>
    <s v="PKR 1,836"/>
  </r>
  <r>
    <n v="218"/>
    <x v="118"/>
    <s v="(a3841300-08a9-4337-892a-7d021e7a900e)"/>
    <s v="Brooke Moore"/>
    <d v="1944-09-10T00:00:00"/>
    <n v="80.276712328767118"/>
    <s v="Senior"/>
    <s v="56-80"/>
    <s v="Female"/>
    <x v="14"/>
    <s v="Rehydration Therapy"/>
    <s v="Prescribed rehydration solution and advised rest."/>
    <s v="Sunday, November 14, 2021"/>
    <s v="Thursday, November 18, 2021"/>
    <n v="4"/>
    <s v="Thursday, November 18, 2021"/>
    <s v="PKR 1,182"/>
  </r>
  <r>
    <n v="219"/>
    <x v="119"/>
    <s v="(04b124d5-b7ad-449f-8ac3-2796eb889f6b)"/>
    <s v="Leah James"/>
    <d v="1984-06-18T00:00:00"/>
    <n v="40.479452054794521"/>
    <s v="Mid-Age Adult"/>
    <s v="35-55"/>
    <s v="Male"/>
    <x v="11"/>
    <s v="Lifestyle Changes"/>
    <s v="Insulin therapy initiated; patient instructed on usage."/>
    <s v="Tuesday, November 16, 2021"/>
    <s v="Monday, November 29, 2021"/>
    <n v="13"/>
    <s v="Monday, November 29, 2021"/>
    <s v="PKR 5,213"/>
  </r>
  <r>
    <n v="220"/>
    <x v="120"/>
    <s v="(b48b0e44-f908-44fd-ba12-3ad1a2304e0b)"/>
    <s v="Brandy Oconnor"/>
    <d v="1968-10-05T00:00:00"/>
    <n v="56.19178082191781"/>
    <s v="Senior"/>
    <s v="56-80"/>
    <s v="Female"/>
    <x v="5"/>
    <s v="Medication"/>
    <s v="Prescribed bronchodilator for immediate relief."/>
    <s v="Wednesday, November 17, 2021"/>
    <s v="Monday, December 13, 2021"/>
    <n v="26"/>
    <s v="Monday, December 13, 2021"/>
    <s v="PKR 3,592"/>
  </r>
  <r>
    <n v="221"/>
    <x v="121"/>
    <s v="(1480d4d6-85f2-4609-8dd3-b66e442496ed)"/>
    <s v="Jared Smith"/>
    <d v="2005-11-18T00:00:00"/>
    <n v="19.046575342465754"/>
    <s v="Young Adult"/>
    <s v="20-25"/>
    <s v="Male"/>
    <x v="20"/>
    <s v="Cough Medicine"/>
    <s v="Prescribed cough medicine and advised rest."/>
    <s v="Sunday, November 21, 2021"/>
    <s v="Wednesday, December 1, 2021"/>
    <n v="10"/>
    <s v="Wednesday, December 1, 2021"/>
    <s v="PKR 777"/>
  </r>
  <r>
    <n v="222"/>
    <x v="122"/>
    <s v="(993cf382-683a-4543-b48a-9720fea0d2d0)"/>
    <s v="Jose Day"/>
    <d v="1928-10-06T00:00:00"/>
    <n v="96.216438356164389"/>
    <s v="Senior"/>
    <s v="56-80"/>
    <s v="Female"/>
    <x v="3"/>
    <s v="Speech Therapy"/>
    <s v="Monitored for signs of stroke recurrence."/>
    <s v="Sunday, November 21, 2021"/>
    <s v="Monday, November 29, 2021"/>
    <n v="8"/>
    <s v="Monday, November 29, 2021"/>
    <s v="PKR 25,721"/>
  </r>
  <r>
    <n v="223"/>
    <x v="123"/>
    <s v="(13cd3337-57ea-425b-8ff1-0ff7faf1d73b)"/>
    <s v="Briana Lucas"/>
    <d v="1980-01-17T00:00:00"/>
    <n v="44.901369863013699"/>
    <s v="Mid-Age Adult"/>
    <s v="35-55"/>
    <s v="Female"/>
    <x v="4"/>
    <s v="Medication"/>
    <s v="Follow-up in two weeks to monitor blood pressure."/>
    <s v="Monday, November 22, 2021"/>
    <s v="Thursday, November 25, 2021"/>
    <n v="3"/>
    <s v="Thursday, November 25, 2021"/>
    <s v="PKR 3,519"/>
  </r>
  <r>
    <n v="224"/>
    <x v="124"/>
    <s v="(94194987-ba5c-45b5-99cc-1f33a36791bd)"/>
    <s v="Cameron Parker"/>
    <d v="1940-10-13T00:00:00"/>
    <n v="84.189041095890417"/>
    <s v="Senior"/>
    <s v="56-80"/>
    <s v="Female"/>
    <x v="11"/>
    <s v="Medication"/>
    <s v="Discussed dietary changes to manage blood sugar levels."/>
    <s v="Thursday, November 25, 2021"/>
    <s v="Saturday, November 27, 2021"/>
    <n v="2"/>
    <s v="Saturday, November 27, 2021"/>
    <s v="PKR 4,517"/>
  </r>
  <r>
    <n v="225"/>
    <x v="125"/>
    <s v="(15f45b7c-1fbe-4bf5-85a3-36accea7f825)"/>
    <s v="Brett Buckley"/>
    <d v="2019-10-15T00:00:00"/>
    <n v="5.1315068493150688"/>
    <s v="Child"/>
    <s v="0-12"/>
    <s v="Female"/>
    <x v="19"/>
    <s v="Antibiotics"/>
    <s v="Prescribed decongestants to relieve sinus pressure."/>
    <s v="Friday, November 26, 2021"/>
    <s v="Friday, December 3, 2021"/>
    <n v="7"/>
    <s v="Friday, December 3, 2021"/>
    <s v="PKR 1,624"/>
  </r>
  <r>
    <n v="226"/>
    <x v="126"/>
    <s v="(886b9151-b62a-4494-a51b-6e6cb31a2420)"/>
    <s v="Dawn Anderson"/>
    <d v="1975-02-01T00:00:00"/>
    <n v="49.863013698630134"/>
    <s v="Mid-Age Adult"/>
    <s v="35-55"/>
    <s v="Male"/>
    <x v="25"/>
    <s v="Antihistamines"/>
    <s v="Prescribed antihistamines for allergy relief."/>
    <s v="Friday, November 26, 2021"/>
    <s v="Monday, November 29, 2021"/>
    <n v="3"/>
    <s v="Monday, November 29, 2021"/>
    <s v="PKR 341"/>
  </r>
  <r>
    <n v="227"/>
    <x v="127"/>
    <s v="(ab183790-957e-44b7-b637-fda2756474ea)"/>
    <s v="Joseph Melton"/>
    <d v="2002-11-26T00:00:00"/>
    <n v="22.027397260273972"/>
    <s v="Young Adult"/>
    <s v="20-25"/>
    <s v="Male"/>
    <x v="15"/>
    <s v="Topical Antibiotics"/>
    <s v="Advised to keep affected area clean and dry."/>
    <s v="Saturday, November 27, 2021"/>
    <s v="Sunday, December 5, 2021"/>
    <n v="8"/>
    <s v="Sunday, December 5, 2021"/>
    <s v="PKR 282"/>
  </r>
  <r>
    <n v="228"/>
    <x v="128"/>
    <s v="(2754c99a-e956-406e-b924-2c7e889bbd49)"/>
    <s v="Corey Davies"/>
    <d v="1986-02-13T00:00:00"/>
    <n v="38.821917808219176"/>
    <s v="Mid-Age Adult"/>
    <s v="35-55"/>
    <s v="Male"/>
    <x v="24"/>
    <s v="Medication"/>
    <s v="Discussed surgical options for refractory epilepsy."/>
    <s v="Monday, November 29, 2021"/>
    <s v="Monday, December 27, 2021"/>
    <n v="28"/>
    <s v="Monday, December 27, 2021"/>
    <s v="PKR 13,924"/>
  </r>
  <r>
    <n v="229"/>
    <x v="129"/>
    <s v="(0525af66-74e9-45a5-b1e4-e86cf85e549d)"/>
    <s v="Christopher Sanchez"/>
    <d v="2003-10-25T00:00:00"/>
    <n v="21.115068493150684"/>
    <s v="Young Adult"/>
    <s v="20-25"/>
    <s v="Male"/>
    <x v="5"/>
    <s v="Medication"/>
    <s v="Prescribed bronchodilator for immediate relief."/>
    <s v="Monday, November 29, 2021"/>
    <s v="Saturday, December 25, 2021"/>
    <n v="26"/>
    <s v="Saturday, December 25, 2021"/>
    <s v="PKR 3,564"/>
  </r>
  <r>
    <n v="230"/>
    <x v="130"/>
    <s v="(acf26c03-bdbe-4a2f-a73b-05ce0907bd4b)"/>
    <s v="Michelle Riley"/>
    <d v="2022-01-28T00:00:00"/>
    <n v="2.8410958904109589"/>
    <s v="Child"/>
    <s v="0-12"/>
    <s v="Female"/>
    <x v="20"/>
    <s v="Rest"/>
    <s v="Monitor for any signs of worsening respiratory symptoms."/>
    <s v="Wednesday, December 1, 2021"/>
    <s v="Saturday, December 11, 2021"/>
    <n v="10"/>
    <s v="Saturday, December 11, 2021"/>
    <s v="PKR 2,919"/>
  </r>
  <r>
    <n v="231"/>
    <x v="131"/>
    <s v="(a6dffaa0-ec2f-4bdd-883a-822a44f7109a)"/>
    <s v="Gregg Garcia"/>
    <d v="1962-12-28T00:00:00"/>
    <n v="61.967123287671235"/>
    <s v="Senior"/>
    <s v="56-80"/>
    <s v="Male"/>
    <x v="13"/>
    <s v="Antidepressants"/>
    <s v="Referred to therapy for additional support."/>
    <s v="Wednesday, December 1, 2021"/>
    <s v="Thursday, December 30, 2021"/>
    <n v="29"/>
    <s v="Thursday, December 30, 2021"/>
    <s v="PKR 3,293"/>
  </r>
  <r>
    <n v="232"/>
    <x v="132"/>
    <s v="(680aba02-33a2-471c-923d-f9a2ff44f0eb)"/>
    <s v="Brett Hernandez"/>
    <d v="1970-07-11T00:00:00"/>
    <n v="54.42739726027397"/>
    <s v="Mid-Age Adult"/>
    <s v="35-55"/>
    <s v="Male"/>
    <x v="27"/>
    <s v="Physical Therapy"/>
    <s v="Disease-modifying therapy initiated."/>
    <s v="Thursday, December 2, 2021"/>
    <s v="Friday, December 17, 2021"/>
    <n v="15"/>
    <s v="Friday, December 17, 2021"/>
    <s v="PKR 17,370"/>
  </r>
  <r>
    <n v="233"/>
    <x v="133"/>
    <s v="(12d1e486-3cc5-4b71-b501-c2209f83dbc0)"/>
    <s v="Calvin Alexander"/>
    <d v="1990-11-03T00:00:00"/>
    <n v="34.098630136986301"/>
    <s v="Young Adult"/>
    <s v="20-25"/>
    <s v="Female"/>
    <x v="17"/>
    <s v="Antiviral Drugs"/>
    <s v="Advised rest and maintain hydration."/>
    <s v="Thursday, December 2, 2021"/>
    <s v="Tuesday, December 28, 2021"/>
    <n v="26"/>
    <s v="Tuesday, December 28, 2021"/>
    <s v="PKR 1,725"/>
  </r>
  <r>
    <n v="234"/>
    <x v="134"/>
    <s v="(63842f30-e865-4de4-86f4-2538020e0321)"/>
    <s v="Jessica Wood"/>
    <d v="2012-07-22T00:00:00"/>
    <n v="12.367123287671232"/>
    <s v="Teen"/>
    <s v="13-19"/>
    <s v="Male"/>
    <x v="17"/>
    <s v="Antiviral Drugs"/>
    <s v="Prescribed antiviral medication; start immediately."/>
    <s v="Monday, December 6, 2021"/>
    <s v="Saturday, January 1, 2022"/>
    <n v="26"/>
    <s v="Saturday, January 1, 2022"/>
    <s v="PKR 974"/>
  </r>
  <r>
    <n v="235"/>
    <x v="135"/>
    <s v="(1f608dac-a1dc-4543-a9a4-c477d2ca96dc)"/>
    <s v="Xavier Schneider"/>
    <d v="1967-12-10T00:00:00"/>
    <n v="57.013698630136986"/>
    <s v="Senior"/>
    <s v="56-80"/>
    <s v="Female"/>
    <x v="19"/>
    <s v="Antibiotics"/>
    <s v="Advised on steam inhalation for symptom relief."/>
    <s v="Tuesday, December 7, 2021"/>
    <s v="Wednesday, January 5, 2022"/>
    <n v="29"/>
    <s v="Wednesday, January 5, 2022"/>
    <s v="PKR 2,648"/>
  </r>
  <r>
    <n v="236"/>
    <x v="136"/>
    <s v="(11b630a2-d1d8-4c8b-83ea-09fcd60be880)"/>
    <s v="James Smith"/>
    <d v="1953-08-31T00:00:00"/>
    <n v="71.298630136986304"/>
    <s v="Senior"/>
    <s v="56-80"/>
    <s v="Male"/>
    <x v="27"/>
    <s v="Medication"/>
    <s v="Discussed strategies to manage fatigue and other symptoms."/>
    <s v="Thursday, December 9, 2021"/>
    <s v="Thursday, December 23, 2021"/>
    <n v="14"/>
    <s v="Thursday, December 23, 2021"/>
    <s v="PKR 6,708"/>
  </r>
  <r>
    <n v="237"/>
    <x v="137"/>
    <s v="(d8e4f865-171b-460f-81c7-8746a4de0568)"/>
    <s v="Stephen Martin"/>
    <d v="1947-07-23T00:00:00"/>
    <n v="77.410958904109592"/>
    <s v="Senior"/>
    <s v="56-80"/>
    <s v="Female"/>
    <x v="18"/>
    <s v="Rest"/>
    <s v="Monitor for any signs of worsening symptoms."/>
    <s v="Saturday, December 11, 2021"/>
    <s v="Thursday, December 23, 2021"/>
    <n v="12"/>
    <s v="Thursday, December 23, 2021"/>
    <s v="PKR 1,081"/>
  </r>
  <r>
    <n v="238"/>
    <x v="138"/>
    <s v="(6a572387-3c92-4eb6-b1b8-f5eb4ac6806b)"/>
    <s v="Carol Silva"/>
    <d v="2020-01-30T00:00:00"/>
    <n v="4.838356164383562"/>
    <s v="Child"/>
    <s v="0-12"/>
    <s v="Female"/>
    <x v="6"/>
    <s v="Physical Therapy"/>
    <s v="Discussed surgical options for complex fracture."/>
    <s v="Tuesday, December 14, 2021"/>
    <s v="Thursday, December 23, 2021"/>
    <n v="9"/>
    <s v="Thursday, December 23, 2021"/>
    <s v="PKR 8,441"/>
  </r>
  <r>
    <n v="239"/>
    <x v="139"/>
    <s v="(74f1e2d1-0bfe-47d6-b5d6-2ab4c0fd1d48)"/>
    <s v="Barbara Gibson"/>
    <d v="2007-03-19T00:00:00"/>
    <n v="17.715068493150685"/>
    <s v="Teen"/>
    <s v="13-19"/>
    <s v="Female"/>
    <x v="2"/>
    <s v="Hydration"/>
    <s v="Started on antibiotics to treat infection."/>
    <s v="Wednesday, December 15, 2021"/>
    <s v="Wednesday, December 29, 2021"/>
    <n v="14"/>
    <s v="Wednesday, December 29, 2021"/>
    <s v="PKR 1,451"/>
  </r>
  <r>
    <n v="240"/>
    <x v="140"/>
    <s v="(125f2ce1-a22d-4f1c-b4c5-8e9db3a9d10d)"/>
    <s v="Susan Williams"/>
    <d v="1948-07-16T00:00:00"/>
    <n v="76.427397260273978"/>
    <s v="Senior"/>
    <s v="56-80"/>
    <s v="Female"/>
    <x v="10"/>
    <s v="Hydration"/>
    <s v="Advised rest and increased fluid intake."/>
    <s v="Wednesday, December 15, 2021"/>
    <s v="Thursday, January 6, 2022"/>
    <n v="22"/>
    <s v="Thursday, January 6, 2022"/>
    <s v="PKR 260"/>
  </r>
  <r>
    <n v="241"/>
    <x v="141"/>
    <s v="(fe6aa127-3fb7-4428-8f19-23fa96ac2a9f)"/>
    <s v="Crystal Berry"/>
    <d v="1930-04-01T00:00:00"/>
    <n v="94.731506849315068"/>
    <s v="Senior"/>
    <s v="56-80"/>
    <s v="Male"/>
    <x v="1"/>
    <s v="Lifestyle Changes"/>
    <s v="Prescribed medication for immediate pain relief."/>
    <s v="Thursday, December 16, 2021"/>
    <s v="Saturday, January 8, 2022"/>
    <n v="23"/>
    <s v="Saturday, January 8, 2022"/>
    <s v="PKR 855"/>
  </r>
  <r>
    <n v="242"/>
    <x v="142"/>
    <s v="(f9126224-0fd4-4265-a3bd-04b99ab6ede2)"/>
    <s v="Cynthia Ramirez"/>
    <d v="1949-04-12T00:00:00"/>
    <n v="75.68767123287671"/>
    <s v="Senior"/>
    <s v="56-80"/>
    <s v="Male"/>
    <x v="14"/>
    <s v="Medication"/>
    <s v="Monitor for any signs of dehydration."/>
    <s v="Friday, December 17, 2021"/>
    <s v="Friday, January 7, 2022"/>
    <n v="21"/>
    <s v="Friday, January 7, 2022"/>
    <s v="PKR 1,260"/>
  </r>
  <r>
    <n v="243"/>
    <x v="143"/>
    <s v="(674f5f47-1196-4e3b-98ed-bf8f1eb5726a)"/>
    <s v="Michelle Martin"/>
    <d v="1973-06-20T00:00:00"/>
    <n v="51.482191780821921"/>
    <s v="Mid-Age Adult"/>
    <s v="35-55"/>
    <s v="Male"/>
    <x v="6"/>
    <s v="Physical Therapy"/>
    <s v="Discussed surgical options for complex fracture."/>
    <s v="Saturday, December 18, 2021"/>
    <s v="Sunday, January 16, 2022"/>
    <n v="29"/>
    <s v="Sunday, January 16, 2022"/>
    <s v="PKR 4,090"/>
  </r>
  <r>
    <n v="244"/>
    <x v="144"/>
    <s v="(1872c7d1-407f-4428-ac81-1e54739a1608)"/>
    <s v="Mary Fritz"/>
    <d v="2022-02-26T00:00:00"/>
    <n v="2.7616438356164386"/>
    <s v="Child"/>
    <s v="0-12"/>
    <s v="Female"/>
    <x v="13"/>
    <s v="Therapy"/>
    <s v="Prescribed antidepressant medication."/>
    <s v="Monday, December 20, 2021"/>
    <s v="Wednesday, January 12, 2022"/>
    <n v="23"/>
    <s v="Wednesday, January 12, 2022"/>
    <s v="PKR 2,473"/>
  </r>
  <r>
    <n v="245"/>
    <x v="145"/>
    <s v="(98fa0568-a316-4369-862a-defb0b24423c)"/>
    <s v="Sarah Adams"/>
    <d v="1948-03-30T00:00:00"/>
    <n v="76.723287671232882"/>
    <s v="Senior"/>
    <s v="56-80"/>
    <s v="Female"/>
    <x v="4"/>
    <s v="Lifestyle Changes"/>
    <s v="Follow-up in two weeks to monitor blood pressure."/>
    <s v="Tuesday, December 21, 2021"/>
    <s v="Tuesday, January 18, 2022"/>
    <n v="28"/>
    <s v="Tuesday, January 18, 2022"/>
    <s v="PKR 4,908"/>
  </r>
  <r>
    <n v="246"/>
    <x v="146"/>
    <s v="(a3532f14-7b87-475d-a05c-7d7ba8046201)"/>
    <s v="Sandra Green"/>
    <d v="1998-06-14T00:00:00"/>
    <n v="26.482191780821918"/>
    <s v="Young Adult"/>
    <s v="20-25"/>
    <s v="Male"/>
    <x v="9"/>
    <s v="Surgery"/>
    <s v="Chemotherapy regimen started; patient informed of side effects."/>
    <s v="Wednesday, December 22, 2021"/>
    <s v="Wednesday, January 19, 2022"/>
    <n v="28"/>
    <s v="Wednesday, January 19, 2022"/>
    <s v="PKR 60,079"/>
  </r>
  <r>
    <n v="247"/>
    <x v="147"/>
    <s v="(df6984cf-6b08-4fdf-882e-eac79d2468e5)"/>
    <s v="John Day"/>
    <d v="1945-10-07T00:00:00"/>
    <n v="79.202739726027403"/>
    <s v="Senior"/>
    <s v="56-80"/>
    <s v="Female"/>
    <x v="23"/>
    <s v="Topical Creams"/>
    <s v="Bandaged affected area to protect from further injury."/>
    <s v="Friday, December 24, 2021"/>
    <s v="Friday, December 31, 2021"/>
    <n v="7"/>
    <s v="Friday, December 31, 2021"/>
    <s v="PKR 2,415"/>
  </r>
  <r>
    <n v="248"/>
    <x v="148"/>
    <s v="(d94f8b03-d1c4-49f5-8480-e71ce85b33ce)"/>
    <s v="Roy Cook"/>
    <d v="1992-05-29T00:00:00"/>
    <n v="32.528767123287672"/>
    <s v="Young Adult"/>
    <s v="20-25"/>
    <s v="Male"/>
    <x v="26"/>
    <s v="Medication"/>
    <s v="Discussed surgical options for coronary artery disease."/>
    <s v="Saturday, December 25, 2021"/>
    <s v="Thursday, January 20, 2022"/>
    <n v="26"/>
    <s v="Thursday, January 20, 2022"/>
    <s v="PKR 40,666"/>
  </r>
  <r>
    <n v="249"/>
    <x v="149"/>
    <s v="(cda0f0c5-9027-4100-9f8e-1e1d685ba656)"/>
    <s v="Scott Pena"/>
    <d v="1930-12-29T00:00:00"/>
    <n v="93.986301369863014"/>
    <s v="Senior"/>
    <s v="56-80"/>
    <s v="Female"/>
    <x v="3"/>
    <s v="Speech Therapy"/>
    <s v="Referred to physical therapy for mobility improvement."/>
    <s v="Monday, December 27, 2021"/>
    <s v="Tuesday, January 11, 2022"/>
    <n v="15"/>
    <s v="Tuesday, January 11, 2022"/>
    <s v="PKR 10,847"/>
  </r>
  <r>
    <n v="250"/>
    <x v="150"/>
    <s v="(5b7aba80-dd70-4c0c-ba05-174e5e1f212a)"/>
    <s v="Steven Castillo"/>
    <d v="1947-06-26T00:00:00"/>
    <n v="77.484931506849321"/>
    <s v="Senior"/>
    <s v="56-80"/>
    <s v="Male"/>
    <x v="1"/>
    <s v="Lifestyle Changes"/>
    <s v="Follow-up to assess effectiveness of treatment."/>
    <s v="Tuesday, December 28, 2021"/>
    <s v="Friday, January 21, 2022"/>
    <n v="24"/>
    <s v="Friday, January 21, 2022"/>
    <s v="PKR 2,371"/>
  </r>
  <r>
    <n v="251"/>
    <x v="151"/>
    <s v="(8c3052c8-a268-4a19-94a8-d3f2d3e19018)"/>
    <s v="Megan Coffey"/>
    <d v="2008-10-25T00:00:00"/>
    <n v="16.109589041095891"/>
    <s v="Teen"/>
    <s v="13-19"/>
    <s v="Male"/>
    <x v="12"/>
    <s v="Medication"/>
    <s v="Discussed potential for deep brain stimulation surgery."/>
    <s v="Tuesday, December 28, 2021"/>
    <s v="Tuesday, January 4, 2022"/>
    <n v="7"/>
    <s v="Tuesday, January 4, 2022"/>
    <s v="PKR 12,614"/>
  </r>
  <r>
    <n v="252"/>
    <x v="152"/>
    <s v="(e6c144f0-d4a1-4cb1-8ef0-7ecd3789195a)"/>
    <s v="Tonya Bradley"/>
    <d v="1927-09-22T00:00:00"/>
    <n v="97.257534246575347"/>
    <s v="Senior"/>
    <s v="56-80"/>
    <s v="Female"/>
    <x v="19"/>
    <s v="Antibiotics"/>
    <s v="Started on antibiotics for bacterial infection."/>
    <s v="Tuesday, December 28, 2021"/>
    <s v="Thursday, December 30, 2021"/>
    <n v="2"/>
    <s v="Thursday, December 30, 2021"/>
    <s v="PKR 1,335"/>
  </r>
  <r>
    <n v="253"/>
    <x v="153"/>
    <s v="(e4a9d5f0-f31d-4b3e-a270-308b73a771ff)"/>
    <s v="Gary Nicholson"/>
    <d v="1950-02-03T00:00:00"/>
    <n v="74.873972602739727"/>
    <s v="Senior"/>
    <s v="56-80"/>
    <s v="Male"/>
    <x v="4"/>
    <s v="Medication"/>
    <s v="Patient started on antihypertensive medication."/>
    <s v="Thursday, December 30, 2021"/>
    <s v="Sunday, January 16, 2022"/>
    <n v="17"/>
    <s v="Sunday, January 16, 2022"/>
    <s v="PKR 4,925"/>
  </r>
  <r>
    <n v="254"/>
    <x v="154"/>
    <s v="(d6e13c61-77a0-480b-a66f-54b753d05e4f)"/>
    <s v="Gregory Moore"/>
    <d v="1971-08-06T00:00:00"/>
    <n v="53.356164383561641"/>
    <s v="Mid-Age Adult"/>
    <s v="35-55"/>
    <s v="Female"/>
    <x v="14"/>
    <s v="Medication"/>
    <s v="Symptomatic treatment for nausea and vomiting."/>
    <s v="Friday, December 31, 2021"/>
    <s v="Friday, January 14, 2022"/>
    <n v="14"/>
    <s v="Friday, January 14, 2022"/>
    <s v="PKR 770"/>
  </r>
  <r>
    <n v="255"/>
    <x v="155"/>
    <s v="(f08409ff-4f09-4700-8459-214b77d639f6)"/>
    <s v="Alexander Kelly"/>
    <d v="1985-10-20T00:00:00"/>
    <n v="39.139726027397259"/>
    <s v="Mid-Age Adult"/>
    <s v="35-55"/>
    <s v="Male"/>
    <x v="23"/>
    <s v="Topical Creams"/>
    <s v="Bandaged affected area to protect from further injury."/>
    <s v="Saturday, January 1, 2022"/>
    <s v="Thursday, January 6, 2022"/>
    <n v="5"/>
    <s v="Thursday, January 6, 2022"/>
    <s v="PKR 1,624"/>
  </r>
  <r>
    <n v="256"/>
    <x v="156"/>
    <s v="(8de4c238-3c60-43a2-86f9-d25683c484c7)"/>
    <s v="Duane Rodriguez"/>
    <d v="2013-06-22T00:00:00"/>
    <n v="11.449315068493151"/>
    <s v="Child"/>
    <s v="0-12"/>
    <s v="Female"/>
    <x v="13"/>
    <s v="Antidepressants"/>
    <s v="Referred to therapy for additional support."/>
    <s v="Sunday, January 2, 2022"/>
    <s v="Thursday, January 20, 2022"/>
    <n v="18"/>
    <s v="Thursday, January 20, 2022"/>
    <s v="PKR 2,126"/>
  </r>
  <r>
    <n v="257"/>
    <x v="157"/>
    <s v="(fb713076-bf22-420f-a4b3-6d8897c3efe6)"/>
    <s v="Manuel May"/>
    <d v="2015-03-25T00:00:00"/>
    <n v="9.6931506849315063"/>
    <s v="Child"/>
    <s v="0-12"/>
    <s v="Male"/>
    <x v="15"/>
    <s v="Topical Antibiotics"/>
    <s v="Advised to keep affected area clean and dry."/>
    <s v="Sunday, January 2, 2022"/>
    <s v="Tuesday, January 4, 2022"/>
    <n v="2"/>
    <s v="Tuesday, January 4, 2022"/>
    <s v="PKR 363"/>
  </r>
  <r>
    <n v="258"/>
    <x v="158"/>
    <s v="(e13ba45c-c8b9-4159-b3dc-8381b2a7c8f2)"/>
    <s v="Toni Ross"/>
    <d v="1935-12-28T00:00:00"/>
    <n v="88.986301369863014"/>
    <s v="Senior"/>
    <s v="56-80"/>
    <s v="Female"/>
    <x v="13"/>
    <s v="Antidepressants"/>
    <s v="Follow-up to assess effectiveness of treatment."/>
    <s v="Tuesday, January 4, 2022"/>
    <s v="Friday, January 21, 2022"/>
    <n v="17"/>
    <s v="Friday, January 21, 2022"/>
    <s v="PKR 1,604"/>
  </r>
  <r>
    <n v="259"/>
    <x v="159"/>
    <s v="(b7f28f03-bcf6-4fe2-8826-8f63c18bc1d9)"/>
    <s v="Martin Rhodes"/>
    <d v="1942-01-03T00:00:00"/>
    <n v="82.964383561643842"/>
    <s v="Senior"/>
    <s v="56-80"/>
    <s v="Male"/>
    <x v="9"/>
    <s v="Radiation Therapy"/>
    <s v="Scheduled for radiation therapy next week."/>
    <s v="Wednesday, January 5, 2022"/>
    <s v="Monday, January 24, 2022"/>
    <n v="19"/>
    <s v="Monday, January 24, 2022"/>
    <s v="PKR 42,818"/>
  </r>
  <r>
    <n v="260"/>
    <x v="160"/>
    <s v="(f19e9aac-015b-4bf3-a484-6cb957a919d9)"/>
    <s v="Mia Roberts"/>
    <d v="2018-08-21T00:00:00"/>
    <n v="6.2821917808219174"/>
    <s v="Child"/>
    <s v="0-12"/>
    <s v="Male"/>
    <x v="16"/>
    <s v="Antiviral Drugs"/>
    <s v="Monitor for any signs of respiratory failure."/>
    <s v="Sunday, January 9, 2022"/>
    <s v="Saturday, February 5, 2022"/>
    <n v="27"/>
    <s v="Saturday, February 5, 2022"/>
    <s v="PKR 48,070"/>
  </r>
  <r>
    <n v="261"/>
    <x v="161"/>
    <s v="(e711f177-0fa0-4ded-a05a-f66ccf8c4edf)"/>
    <s v="Bethany Martin"/>
    <d v="1934-03-12T00:00:00"/>
    <n v="90.783561643835611"/>
    <s v="Senior"/>
    <s v="56-80"/>
    <s v="Female"/>
    <x v="24"/>
    <s v="Surgery"/>
    <s v="Discussed surgical options for refractory epilepsy."/>
    <s v="Monday, January 10, 2022"/>
    <s v="Tuesday, February 1, 2022"/>
    <n v="22"/>
    <s v="Tuesday, February 1, 2022"/>
    <s v="PKR 11,314"/>
  </r>
  <r>
    <n v="262"/>
    <x v="162"/>
    <s v="(86d559d4-d455-4ec9-b3f5-f7f1bfbbd3c0)"/>
    <s v="Victoria Reid"/>
    <d v="1958-06-22T00:00:00"/>
    <n v="66.487671232876707"/>
    <s v="Senior"/>
    <s v="56-80"/>
    <s v="Male"/>
    <x v="27"/>
    <s v="Medication"/>
    <s v="Referred to physical therapy to maintain muscle strength."/>
    <s v="Tuesday, January 11, 2022"/>
    <s v="Monday, January 17, 2022"/>
    <n v="6"/>
    <s v="Monday, January 17, 2022"/>
    <s v="PKR 7,656"/>
  </r>
  <r>
    <n v="263"/>
    <x v="163"/>
    <s v="(90b0a72c-ca26-4872-a6c2-afa1c3a63a34)"/>
    <s v="Sheila Gonzales"/>
    <d v="1957-01-15T00:00:00"/>
    <n v="67.920547945205485"/>
    <s v="Senior"/>
    <s v="56-80"/>
    <s v="Female"/>
    <x v="19"/>
    <s v="Antibiotics"/>
    <s v="Advised on steam inhalation for symptom relief."/>
    <s v="Tuesday, January 11, 2022"/>
    <s v="Monday, January 17, 2022"/>
    <n v="6"/>
    <s v="Monday, January 17, 2022"/>
    <s v="PKR 2,979"/>
  </r>
  <r>
    <n v="264"/>
    <x v="164"/>
    <s v="(afdd65d4-1d1e-4030-a272-263dfa537338)"/>
    <s v="Denise House"/>
    <d v="1985-07-26T00:00:00"/>
    <n v="39.375342465753427"/>
    <s v="Mid-Age Adult"/>
    <s v="35-55"/>
    <s v="Female"/>
    <x v="1"/>
    <s v="Pain Relief Medication"/>
    <s v="Follow-up to assess effectiveness of treatment."/>
    <s v="Wednesday, January 12, 2022"/>
    <s v="Saturday, February 5, 2022"/>
    <n v="24"/>
    <s v="Saturday, February 5, 2022"/>
    <s v="PKR 2,028"/>
  </r>
  <r>
    <n v="265"/>
    <x v="165"/>
    <s v="(c568470b-7149-4a4f-aa44-801635b0afe5)"/>
    <s v="Kevin Washington"/>
    <d v="1947-05-06T00:00:00"/>
    <n v="77.62465753424658"/>
    <s v="Senior"/>
    <s v="56-80"/>
    <s v="Female"/>
    <x v="7"/>
    <s v="Medication"/>
    <s v="Prescribed anti-inflammatory medication."/>
    <s v="Wednesday, January 12, 2022"/>
    <s v="Saturday, February 5, 2022"/>
    <n v="24"/>
    <s v="Saturday, February 5, 2022"/>
    <s v="PKR 5,747"/>
  </r>
  <r>
    <n v="266"/>
    <x v="166"/>
    <s v="(841391a1-a557-4f6f-a2e3-0446dbbb7c69)"/>
    <s v="Craig Moreno"/>
    <d v="2010-01-15T00:00:00"/>
    <n v="14.884931506849314"/>
    <s v="Teen"/>
    <s v="13-19"/>
    <s v="Male"/>
    <x v="15"/>
    <s v="Topical Antibiotics"/>
    <s v="Started on oral antibiotics for more severe infection."/>
    <s v="Thursday, January 13, 2022"/>
    <s v="Friday, January 21, 2022"/>
    <n v="8"/>
    <s v="Friday, January 21, 2022"/>
    <s v="PKR 219"/>
  </r>
  <r>
    <n v="267"/>
    <x v="167"/>
    <s v="(34386a27-fcdb-4ca1-8314-68f328853a1a)"/>
    <s v="Mackenzie Ford"/>
    <d v="1950-09-18T00:00:00"/>
    <n v="74.252054794520546"/>
    <s v="Senior"/>
    <s v="56-80"/>
    <s v="Male"/>
    <x v="4"/>
    <s v="Medication"/>
    <s v="Advised to reduce salt intake and increase physical activity."/>
    <s v="Friday, January 14, 2022"/>
    <s v="Friday, January 21, 2022"/>
    <n v="7"/>
    <s v="Friday, January 21, 2022"/>
    <s v="PKR 1,201"/>
  </r>
  <r>
    <n v="268"/>
    <x v="168"/>
    <s v="(ec8f333c-62e7-459a-974a-2581354b0468)"/>
    <s v="Jerome Hamilton"/>
    <d v="2002-04-25T00:00:00"/>
    <n v="22.616438356164384"/>
    <s v="Young Adult"/>
    <s v="20-25"/>
    <s v="Female"/>
    <x v="15"/>
    <s v="Topical Antibiotics"/>
    <s v="Started on oral antibiotics for more severe infection."/>
    <s v="Saturday, January 15, 2022"/>
    <s v="Monday, February 7, 2022"/>
    <n v="23"/>
    <s v="Monday, February 7, 2022"/>
    <s v="PKR 689"/>
  </r>
  <r>
    <n v="269"/>
    <x v="169"/>
    <s v="(3d6b76a9-aa27-4dcd-bf8e-ee9e6259d1ce)"/>
    <s v="Valerie Martin"/>
    <d v="1963-08-18T00:00:00"/>
    <n v="61.328767123287669"/>
    <s v="Senior"/>
    <s v="56-80"/>
    <s v="Female"/>
    <x v="6"/>
    <s v="Physical Therapy"/>
    <s v="Discussed surgical options for complex fracture."/>
    <s v="Saturday, January 15, 2022"/>
    <s v="Saturday, February 5, 2022"/>
    <n v="21"/>
    <s v="Saturday, February 5, 2022"/>
    <s v="PKR 5,699"/>
  </r>
  <r>
    <n v="270"/>
    <x v="170"/>
    <s v="(4b9c5b07-3972-4888-8fa7-653ae8cbd3a9)"/>
    <s v="Mark Walker"/>
    <d v="2021-07-17T00:00:00"/>
    <n v="3.3753424657534246"/>
    <s v="Child"/>
    <s v="0-12"/>
    <s v="Female"/>
    <x v="6"/>
    <s v="Physical Therapy"/>
    <s v="Fracture immobilized with casting."/>
    <s v="Sunday, January 16, 2022"/>
    <s v="Saturday, February 5, 2022"/>
    <n v="20"/>
    <s v="Saturday, February 5, 2022"/>
    <s v="PKR 6,583"/>
  </r>
  <r>
    <n v="271"/>
    <x v="171"/>
    <s v="(f50b5064-5f17-4e74-bf67-20a467ad5cad)"/>
    <s v="Kelsey Johnson"/>
    <d v="1997-01-15T00:00:00"/>
    <n v="27.893150684931506"/>
    <s v="Young Adult"/>
    <s v="20-25"/>
    <s v="Male"/>
    <x v="11"/>
    <s v="Lifestyle Changes"/>
    <s v="Patient advised to monitor blood sugar levels regularly."/>
    <s v="Monday, January 17, 2022"/>
    <s v="Thursday, January 27, 2022"/>
    <n v="10"/>
    <s v="Thursday, January 27, 2022"/>
    <s v="PKR 4,785"/>
  </r>
  <r>
    <n v="272"/>
    <x v="172"/>
    <s v="(6a64e052-3443-4afb-a8e0-6057da3eaac9)"/>
    <s v="Briana Taylor"/>
    <d v="1955-09-07T00:00:00"/>
    <n v="69.279452054794518"/>
    <s v="Senior"/>
    <s v="56-80"/>
    <s v="Male"/>
    <x v="22"/>
    <s v="Medication"/>
    <s v="Patient started on dialysis; discussed procedure and schedule."/>
    <s v="Tuesday, January 18, 2022"/>
    <s v="Thursday, January 27, 2022"/>
    <n v="9"/>
    <s v="Thursday, January 27, 2022"/>
    <s v="PKR 19,566"/>
  </r>
  <r>
    <n v="273"/>
    <x v="173"/>
    <s v="(26b663f5-7ea9-411f-ab22-30f8afbe51db)"/>
    <s v="Yvette Chavez"/>
    <d v="1945-10-09T00:00:00"/>
    <n v="79.197260273972603"/>
    <s v="Senior"/>
    <s v="56-80"/>
    <s v="Female"/>
    <x v="0"/>
    <s v="Medication"/>
    <s v="Patient requires home oxygen therapy."/>
    <s v="Tuesday, January 18, 2022"/>
    <s v="Friday, February 11, 2022"/>
    <n v="24"/>
    <s v="Friday, February 11, 2022"/>
    <s v="PKR 18,501"/>
  </r>
  <r>
    <n v="274"/>
    <x v="174"/>
    <s v="(ebed9ca1-317d-43a2-a09e-db07578d3130)"/>
    <s v="Rachel Massey"/>
    <d v="1936-05-28T00:00:00"/>
    <n v="88.569863013698637"/>
    <s v="Senior"/>
    <s v="56-80"/>
    <s v="Female"/>
    <x v="27"/>
    <s v="Physical Therapy"/>
    <s v="Referred to physical therapy to maintain muscle strength."/>
    <s v="Wednesday, January 19, 2022"/>
    <s v="Sunday, January 30, 2022"/>
    <n v="11"/>
    <s v="Sunday, January 30, 2022"/>
    <s v="PKR 11,245"/>
  </r>
  <r>
    <n v="275"/>
    <x v="175"/>
    <s v="(e968321e-820b-44f7-9b97-ac74f4859548)"/>
    <s v="Brett Johnson"/>
    <d v="1950-03-04T00:00:00"/>
    <n v="74.794520547945211"/>
    <s v="Senior"/>
    <s v="56-80"/>
    <s v="Female"/>
    <x v="24"/>
    <s v="Medication"/>
    <s v="Advised to maintain a seizure diary."/>
    <s v="Wednesday, January 19, 2022"/>
    <s v="Monday, February 7, 2022"/>
    <n v="19"/>
    <s v="Monday, February 7, 2022"/>
    <s v="PKR 5,945"/>
  </r>
  <r>
    <n v="276"/>
    <x v="176"/>
    <s v="(f182af7c-bb4b-42ea-848b-a6011e7ec360)"/>
    <s v="Vickie Garza"/>
    <d v="1974-07-07T00:00:00"/>
    <n v="50.435616438356163"/>
    <s v="Mid-Age Adult"/>
    <s v="35-55"/>
    <s v="Male"/>
    <x v="3"/>
    <s v="Physical Therapy"/>
    <s v="Monitored for signs of stroke recurrence."/>
    <s v="Friday, January 21, 2022"/>
    <s v="Tuesday, January 25, 2022"/>
    <n v="4"/>
    <s v="Tuesday, January 25, 2022"/>
    <s v="PKR 21,009"/>
  </r>
  <r>
    <n v="277"/>
    <x v="177"/>
    <s v="(66c6f7f1-69f7-44e3-bf75-1699083536f6)"/>
    <s v="Christopher Haynes"/>
    <d v="1931-10-08T00:00:00"/>
    <n v="93.210958904109589"/>
    <s v="Senior"/>
    <s v="56-80"/>
    <s v="Male"/>
    <x v="3"/>
    <s v="Physical Therapy"/>
    <s v="Speech therapy initiated to address language difficulties."/>
    <s v="Sunday, January 23, 2022"/>
    <s v="Saturday, February 19, 2022"/>
    <n v="27"/>
    <s v="Saturday, February 19, 2022"/>
    <s v="PKR 21,616"/>
  </r>
  <r>
    <n v="278"/>
    <x v="178"/>
    <s v="(d0494167-0c00-4b71-adfa-20ea08bc135f)"/>
    <s v="Jennifer Burnett"/>
    <d v="1942-02-25T00:00:00"/>
    <n v="82.819178082191783"/>
    <s v="Senior"/>
    <s v="56-80"/>
    <s v="Female"/>
    <x v="25"/>
    <s v="Avoidance of Allergens"/>
    <s v="Prescribed antihistamines for allergy relief."/>
    <s v="Sunday, January 23, 2022"/>
    <s v="Thursday, February 3, 2022"/>
    <n v="11"/>
    <s v="Thursday, February 3, 2022"/>
    <s v="PKR 548"/>
  </r>
  <r>
    <n v="279"/>
    <x v="179"/>
    <s v="(f8df1eb2-7d29-4966-b92c-7368f4166c75)"/>
    <s v="Ariana Martin"/>
    <d v="1957-08-03T00:00:00"/>
    <n v="67.372602739726034"/>
    <s v="Senior"/>
    <s v="56-80"/>
    <s v="Female"/>
    <x v="15"/>
    <s v="Topical Antibiotics"/>
    <s v="Prescribed topical antibiotics for local infection."/>
    <s v="Monday, January 24, 2022"/>
    <s v="Saturday, February 12, 2022"/>
    <n v="19"/>
    <s v="Saturday, February 12, 2022"/>
    <s v="PKR 888"/>
  </r>
  <r>
    <n v="280"/>
    <x v="180"/>
    <s v="(0daa3f73-51c1-4e8b-89c1-5e2d57b5ef36)"/>
    <s v="Lynn Brandt"/>
    <d v="1961-05-14T00:00:00"/>
    <n v="63.591780821917808"/>
    <s v="Senior"/>
    <s v="56-80"/>
    <s v="Male"/>
    <x v="4"/>
    <s v="Lifestyle Changes"/>
    <s v="Patient started on antihypertensive medication."/>
    <s v="Monday, January 24, 2022"/>
    <s v="Friday, January 28, 2022"/>
    <n v="4"/>
    <s v="Friday, January 28, 2022"/>
    <s v="PKR 4,342"/>
  </r>
  <r>
    <n v="281"/>
    <x v="181"/>
    <s v="(3efdd64c-6f4f-458a-b6ba-e8f11ec1424d)"/>
    <s v="Ashley Winters"/>
    <d v="1978-04-16T00:00:00"/>
    <n v="46.657534246575345"/>
    <s v="Mid-Age Adult"/>
    <s v="35-55"/>
    <s v="Male"/>
    <x v="2"/>
    <s v="Antibiotics"/>
    <s v="Monitor for any signs of worsening symptoms."/>
    <s v="Friday, January 28, 2022"/>
    <s v="Wednesday, February 23, 2022"/>
    <n v="26"/>
    <s v="Wednesday, February 23, 2022"/>
    <s v="PKR 1,312"/>
  </r>
  <r>
    <n v="282"/>
    <x v="182"/>
    <s v="(d3217813-0965-48c7-a6e6-791552f3d2bd)"/>
    <s v="Kelly Henderson"/>
    <d v="1970-03-29T00:00:00"/>
    <n v="54.712328767123289"/>
    <s v="Mid-Age Adult"/>
    <s v="35-55"/>
    <s v="Male"/>
    <x v="18"/>
    <s v="Compression"/>
    <s v="Advised RICE (Rest, Ice, Compression, Elevation) protocol."/>
    <s v="Saturday, January 29, 2022"/>
    <s v="Tuesday, February 15, 2022"/>
    <n v="17"/>
    <s v="Tuesday, February 15, 2022"/>
    <s v="PKR 2,549"/>
  </r>
  <r>
    <n v="283"/>
    <x v="183"/>
    <s v="(9b141076-3913-447c-88df-5f566b37b09d)"/>
    <s v="Stephanie Mitchell"/>
    <d v="1988-12-23T00:00:00"/>
    <n v="35.961643835616435"/>
    <s v="Mid-Age Adult"/>
    <s v="35-55"/>
    <s v="Female"/>
    <x v="25"/>
    <s v="Antihistamines"/>
    <s v="Prescribed antihistamines for allergy relief."/>
    <s v="Saturday, January 29, 2022"/>
    <s v="Thursday, February 3, 2022"/>
    <n v="5"/>
    <s v="Thursday, February 3, 2022"/>
    <s v="PKR 458"/>
  </r>
  <r>
    <n v="284"/>
    <x v="184"/>
    <s v="(e0cc7bfc-8dd0-4ce6-81c1-c9234942a5f0)"/>
    <s v="Maurice Reese"/>
    <d v="2002-11-19T00:00:00"/>
    <n v="22.046575342465754"/>
    <s v="Young Adult"/>
    <s v="20-25"/>
    <s v="Female"/>
    <x v="17"/>
    <s v="Antiviral Drugs"/>
    <s v="Monitor for any worsening of symptoms."/>
    <s v="Sunday, January 30, 2022"/>
    <s v="Sunday, February 20, 2022"/>
    <n v="21"/>
    <s v="Sunday, February 20, 2022"/>
    <s v="PKR 2,682"/>
  </r>
  <r>
    <n v="285"/>
    <x v="185"/>
    <s v="(799beb9a-0080-4f61-be28-666581d03ae4)"/>
    <s v="Jose Matthews"/>
    <d v="1958-01-19T00:00:00"/>
    <n v="66.909589041095884"/>
    <s v="Senior"/>
    <s v="56-80"/>
    <s v="Male"/>
    <x v="10"/>
    <s v="Over-the-counter Medication"/>
    <s v="Recommended over-the-counter medication for symptom relief."/>
    <s v="Monday, January 31, 2022"/>
    <s v="Monday, February 28, 2022"/>
    <n v="28"/>
    <s v="Monday, February 28, 2022"/>
    <s v="PKR 203"/>
  </r>
  <r>
    <n v="286"/>
    <x v="186"/>
    <s v="(1eef37a0-d3ab-40ee-89f9-aad92ad1908e)"/>
    <s v="Kaitlin Hansen"/>
    <d v="1979-04-10T00:00:00"/>
    <n v="45.673972602739724"/>
    <s v="Mid-Age Adult"/>
    <s v="35-55"/>
    <s v="Male"/>
    <x v="23"/>
    <s v="Bandaging"/>
    <s v="Bandaged affected area to protect from further injury."/>
    <s v="Tuesday, February 1, 2022"/>
    <s v="Thursday, February 17, 2022"/>
    <n v="16"/>
    <s v="Thursday, February 17, 2022"/>
    <s v="PKR 1,989"/>
  </r>
  <r>
    <n v="287"/>
    <x v="187"/>
    <s v="(c30e7099-5988-42dc-9fe3-3f58c6453113)"/>
    <s v="Matthew Green"/>
    <d v="1959-11-29T00:00:00"/>
    <n v="65.049315068493144"/>
    <s v="Senior"/>
    <s v="56-80"/>
    <s v="Female"/>
    <x v="21"/>
    <s v="Medication"/>
    <s v="Started on medication to slow progression of symptoms."/>
    <s v="Wednesday, February 2, 2022"/>
    <s v="Tuesday, March 1, 2022"/>
    <n v="27"/>
    <s v="Tuesday, March 1, 2022"/>
    <s v="PKR 7,143"/>
  </r>
  <r>
    <n v="288"/>
    <x v="188"/>
    <s v="(0416bef8-c0ed-4b71-a621-40cbc5263a60)"/>
    <s v="Matthew Chen"/>
    <d v="1924-10-24T00:00:00"/>
    <n v="100.16986301369863"/>
    <s v="Senior"/>
    <s v="56-80"/>
    <s v="Female"/>
    <x v="1"/>
    <s v="Lifestyle Changes"/>
    <s v="Advised on lifestyle changes to reduce migraine triggers."/>
    <s v="Friday, February 4, 2022"/>
    <s v="Saturday, February 12, 2022"/>
    <n v="8"/>
    <s v="Saturday, February 12, 2022"/>
    <s v="PKR 595"/>
  </r>
  <r>
    <n v="289"/>
    <x v="189"/>
    <s v="(1caba3b2-99c5-4c2c-8814-dfd639f5ebb2)"/>
    <s v="Dr. William French"/>
    <d v="1973-01-25T00:00:00"/>
    <n v="51.88219178082192"/>
    <s v="Mid-Age Adult"/>
    <s v="35-55"/>
    <s v="Female"/>
    <x v="16"/>
    <s v="Ventilation"/>
    <s v="Patient tested positive for COVID-19; started on antiviral drugs."/>
    <s v="Friday, February 4, 2022"/>
    <s v="Wednesday, February 23, 2022"/>
    <n v="19"/>
    <s v="Wednesday, February 23, 2022"/>
    <s v="PKR 18,329"/>
  </r>
  <r>
    <n v="290"/>
    <x v="190"/>
    <s v="(e5d021f6-4cd5-4ddb-b5fe-30be9d1213f3)"/>
    <s v="Barbara Dominguez"/>
    <d v="1965-07-27T00:00:00"/>
    <n v="59.386301369863013"/>
    <s v="Senior"/>
    <s v="56-80"/>
    <s v="Male"/>
    <x v="5"/>
    <s v="Medication"/>
    <s v="Advised to avoid known asthma triggers."/>
    <s v="Sunday, February 6, 2022"/>
    <s v="Wednesday, March 2, 2022"/>
    <n v="24"/>
    <s v="Wednesday, March 2, 2022"/>
    <s v="PKR 3,159"/>
  </r>
  <r>
    <n v="291"/>
    <x v="191"/>
    <s v="(50ff88bb-1dca-4b66-9fec-9515848f14aa)"/>
    <s v="Loretta Perez MD"/>
    <d v="2019-11-16T00:00:00"/>
    <n v="5.043835616438356"/>
    <s v="Child"/>
    <s v="0-12"/>
    <s v="Male"/>
    <x v="17"/>
    <s v="Hydration"/>
    <s v="Prescribed antiviral medication; start immediately."/>
    <s v="Sunday, February 6, 2022"/>
    <s v="Wednesday, February 9, 2022"/>
    <n v="3"/>
    <s v="Wednesday, February 9, 2022"/>
    <s v="PKR 980"/>
  </r>
  <r>
    <n v="292"/>
    <x v="192"/>
    <s v="(6dae2231-2930-40bc-8aab-24e205034bb1)"/>
    <s v="Martin Stevens"/>
    <d v="1999-07-08T00:00:00"/>
    <n v="25.416438356164385"/>
    <s v="Young Adult"/>
    <s v="20-25"/>
    <s v="Female"/>
    <x v="11"/>
    <s v="Insulin Therapy"/>
    <s v="Insulin therapy initiated; patient instructed on usage."/>
    <s v="Tuesday, February 8, 2022"/>
    <s v="Friday, March 4, 2022"/>
    <n v="24"/>
    <s v="Friday, March 4, 2022"/>
    <s v="PKR 6,100"/>
  </r>
  <r>
    <n v="293"/>
    <x v="193"/>
    <s v="(01df3728-cefa-421f-9adf-2172f67bb175)"/>
    <s v="Richard Perkins"/>
    <d v="1950-06-27T00:00:00"/>
    <n v="74.479452054794521"/>
    <s v="Senior"/>
    <s v="56-80"/>
    <s v="Female"/>
    <x v="7"/>
    <s v="Medication"/>
    <s v="Advised on lifestyle modifications to reduce joint pain."/>
    <s v="Tuesday, February 8, 2022"/>
    <s v="Sunday, February 13, 2022"/>
    <n v="5"/>
    <s v="Sunday, February 13, 2022"/>
    <s v="PKR 6,373"/>
  </r>
  <r>
    <n v="294"/>
    <x v="194"/>
    <s v="(e6fbd0dc-abee-4130-8aee-6b68eb6ff284)"/>
    <s v="David Parker"/>
    <d v="1995-12-14T00:00:00"/>
    <n v="28.983561643835618"/>
    <s v="Young Adult"/>
    <s v="20-25"/>
    <s v="Female"/>
    <x v="15"/>
    <s v="Oral Antibiotics"/>
    <s v="Advised to keep affected area clean and dry."/>
    <s v="Thursday, February 10, 2022"/>
    <s v="Friday, March 4, 2022"/>
    <n v="22"/>
    <s v="Friday, March 4, 2022"/>
    <s v="PKR 677"/>
  </r>
  <r>
    <n v="295"/>
    <x v="195"/>
    <s v="(05908b7c-af35-4500-b3b2-017b88a2cc1c)"/>
    <s v="Derrick Martinez"/>
    <d v="1972-07-26T00:00:00"/>
    <n v="52.38356164383562"/>
    <s v="Mid-Age Adult"/>
    <s v="35-55"/>
    <s v="Female"/>
    <x v="23"/>
    <s v="Topical Creams"/>
    <s v="Prescribed pain relief medication."/>
    <s v="Saturday, February 12, 2022"/>
    <s v="Wednesday, March 9, 2022"/>
    <n v="25"/>
    <s v="Wednesday, March 9, 2022"/>
    <s v="PKR 2,969"/>
  </r>
  <r>
    <n v="296"/>
    <x v="196"/>
    <s v="(8b5450ff-ef2d-41f5-bcc1-9cc9fd210258)"/>
    <s v="Eric Arnold DDS"/>
    <d v="1932-07-22T00:00:00"/>
    <n v="92.421917808219177"/>
    <s v="Senior"/>
    <s v="56-80"/>
    <s v="Female"/>
    <x v="23"/>
    <s v="Bandaging"/>
    <s v="Applied topical creams to prevent infection."/>
    <s v="Sunday, February 13, 2022"/>
    <s v="Friday, March 11, 2022"/>
    <n v="26"/>
    <s v="Friday, March 11, 2022"/>
    <s v="PKR 2,794"/>
  </r>
  <r>
    <n v="297"/>
    <x v="197"/>
    <s v="(7c492bab-c296-4e24-9916-a0ec05c68edb)"/>
    <s v="Olivia Miller"/>
    <d v="1979-12-25T00:00:00"/>
    <n v="44.964383561643835"/>
    <s v="Mid-Age Adult"/>
    <s v="35-55"/>
    <s v="Female"/>
    <x v="2"/>
    <s v="Hydration"/>
    <s v="Started on antibiotics to treat infection."/>
    <s v="Sunday, February 13, 2022"/>
    <s v="Thursday, March 3, 2022"/>
    <n v="18"/>
    <s v="Thursday, March 3, 2022"/>
    <s v="PKR 1,889"/>
  </r>
  <r>
    <n v="298"/>
    <x v="198"/>
    <s v="(0c249057-1bdd-49d8-9792-a7f0e8183cd2)"/>
    <s v="Richard Knox"/>
    <d v="2007-08-12T00:00:00"/>
    <n v="17.315068493150687"/>
    <s v="Teen"/>
    <s v="13-19"/>
    <s v="Female"/>
    <x v="7"/>
    <s v="Physical Therapy"/>
    <s v="Advised on lifestyle modifications to reduce joint pain."/>
    <s v="Sunday, February 13, 2022"/>
    <s v="Friday, February 25, 2022"/>
    <n v="12"/>
    <s v="Friday, February 25, 2022"/>
    <s v="PKR 2,307"/>
  </r>
  <r>
    <n v="299"/>
    <x v="199"/>
    <s v="(3697acf3-4404-492c-bed1-8daaafccbfad)"/>
    <s v="Miguel Long"/>
    <d v="1965-12-17T00:00:00"/>
    <n v="58.994520547945207"/>
    <s v="Senior"/>
    <s v="56-80"/>
    <s v="Male"/>
    <x v="20"/>
    <s v="Rest"/>
    <s v="Started on antibiotics for bacterial infection."/>
    <s v="Tuesday, February 15, 2022"/>
    <s v="Wednesday, February 16, 2022"/>
    <n v="1"/>
    <s v="Wednesday, February 16, 2022"/>
    <s v="PKR 1,252"/>
  </r>
  <r>
    <n v="300"/>
    <x v="200"/>
    <s v="(26262751-90f7-4406-ac58-a1c2cb464feb)"/>
    <s v="Kari Williams"/>
    <d v="1950-09-16T00:00:00"/>
    <n v="74.257534246575347"/>
    <s v="Senior"/>
    <s v="56-80"/>
    <s v="Female"/>
    <x v="21"/>
    <s v="Cognitive Behavioral Therapy"/>
    <s v="Discussed with family about disease progression and care options."/>
    <s v="Wednesday, February 16, 2022"/>
    <s v="Sunday, March 13, 2022"/>
    <n v="25"/>
    <s v="Sunday, March 13, 2022"/>
    <s v="PKR 14,827"/>
  </r>
  <r>
    <n v="301"/>
    <x v="201"/>
    <s v="(2d0cc5ec-2ce6-4e92-9e0b-7751659301ef)"/>
    <s v="Amber Evans"/>
    <d v="2017-04-02T00:00:00"/>
    <n v="7.6684931506849319"/>
    <s v="Child"/>
    <s v="0-12"/>
    <s v="Male"/>
    <x v="17"/>
    <s v="Hydration"/>
    <s v="Advised rest and maintain hydration."/>
    <s v="Friday, February 18, 2022"/>
    <s v="Tuesday, March 1, 2022"/>
    <n v="11"/>
    <s v="Tuesday, March 1, 2022"/>
    <s v="PKR 2,932"/>
  </r>
  <r>
    <n v="302"/>
    <x v="202"/>
    <s v="(6db1753e-82c4-4d54-825b-392360cb4311)"/>
    <s v="Pamela Berry MD"/>
    <d v="1954-07-08T00:00:00"/>
    <n v="70.446575342465749"/>
    <s v="Senior"/>
    <s v="56-80"/>
    <s v="Male"/>
    <x v="23"/>
    <s v="Pain Relief"/>
    <s v="Bandaged affected area to protect from further injury."/>
    <s v="Monday, February 21, 2022"/>
    <s v="Monday, March 14, 2022"/>
    <n v="21"/>
    <s v="Monday, March 14, 2022"/>
    <s v="PKR 1,220"/>
  </r>
  <r>
    <n v="303"/>
    <x v="203"/>
    <s v="(a6474cc5-902b-4f61-b640-4bf2daa1782a)"/>
    <s v="Jennifer Cross"/>
    <d v="1954-02-23T00:00:00"/>
    <n v="70.816438356164383"/>
    <s v="Senior"/>
    <s v="56-80"/>
    <s v="Female"/>
    <x v="21"/>
    <s v="Medication"/>
    <s v="Referred to cognitive behavioral therapy to improve memory and thinking skills."/>
    <s v="Wednesday, February 23, 2022"/>
    <s v="Friday, March 4, 2022"/>
    <n v="9"/>
    <s v="Friday, March 4, 2022"/>
    <s v="PKR 6,192"/>
  </r>
  <r>
    <n v="304"/>
    <x v="204"/>
    <s v="(41f4b222-e7f2-4bfd-9fde-5c6abf20a302)"/>
    <s v="Jennifer Harris"/>
    <d v="1926-04-02T00:00:00"/>
    <n v="98.731506849315068"/>
    <s v="Senior"/>
    <s v="56-80"/>
    <s v="Male"/>
    <x v="4"/>
    <s v="Medication"/>
    <s v="Patient started on antihypertensive medication."/>
    <s v="Wednesday, February 23, 2022"/>
    <s v="Thursday, March 10, 2022"/>
    <n v="15"/>
    <s v="Thursday, March 10, 2022"/>
    <s v="PKR 2,108"/>
  </r>
  <r>
    <n v="305"/>
    <x v="205"/>
    <s v="(4cd832bd-791b-426d-9501-15520a750e51)"/>
    <s v="Alicia Kelly"/>
    <d v="1959-06-14T00:00:00"/>
    <n v="65.509589041095893"/>
    <s v="Senior"/>
    <s v="56-80"/>
    <s v="Male"/>
    <x v="3"/>
    <s v="Physical Therapy"/>
    <s v="Monitored for signs of stroke recurrence."/>
    <s v="Saturday, February 26, 2022"/>
    <s v="Thursday, March 24, 2022"/>
    <n v="26"/>
    <s v="Thursday, March 24, 2022"/>
    <s v="PKR 15,515"/>
  </r>
  <r>
    <n v="306"/>
    <x v="206"/>
    <s v="(2d31dd76-766c-4fba-9c1c-647e3b7ab736)"/>
    <s v="Michael Barnett"/>
    <d v="1969-12-06T00:00:00"/>
    <n v="55.021917808219179"/>
    <s v="Senior"/>
    <s v="56-80"/>
    <s v="Female"/>
    <x v="22"/>
    <s v="Dialysis"/>
    <s v="Patient started on dialysis; discussed procedure and schedule."/>
    <s v="Saturday, February 26, 2022"/>
    <s v="Monday, March 14, 2022"/>
    <n v="16"/>
    <s v="Monday, March 14, 2022"/>
    <s v="PKR 12,500"/>
  </r>
  <r>
    <n v="307"/>
    <x v="207"/>
    <s v="(902496fd-df73-497f-8c86-84d3f342d3fc)"/>
    <s v="Robert Harris"/>
    <d v="1994-06-11T00:00:00"/>
    <n v="30.493150684931507"/>
    <s v="Young Adult"/>
    <s v="20-25"/>
    <s v="Male"/>
    <x v="26"/>
    <s v="Surgery"/>
    <s v="Prescribed beta-blockers and statins."/>
    <s v="Monday, February 28, 2022"/>
    <s v="Thursday, March 24, 2022"/>
    <n v="24"/>
    <s v="Thursday, March 24, 2022"/>
    <s v="PKR 38,081"/>
  </r>
  <r>
    <n v="308"/>
    <x v="208"/>
    <s v="(49e35484-73a1-449e-bfd5-a3a212f5a390)"/>
    <s v="Christopher Morton"/>
    <d v="2002-12-19T00:00:00"/>
    <n v="21.964383561643835"/>
    <s v="Young Adult"/>
    <s v="20-25"/>
    <s v="Male"/>
    <x v="6"/>
    <s v="Casting"/>
    <s v="Discussed surgical options for complex fracture."/>
    <s v="Tuesday, March 1, 2022"/>
    <s v="Wednesday, March 23, 2022"/>
    <n v="22"/>
    <s v="Wednesday, March 23, 2022"/>
    <s v="PKR 7,542"/>
  </r>
  <r>
    <n v="309"/>
    <x v="209"/>
    <s v="(c08f3cb5-1243-4d76-a419-4ab58b81bd99)"/>
    <s v="Isaiah Jackson"/>
    <d v="1970-02-09T00:00:00"/>
    <n v="54.843835616438355"/>
    <s v="Mid-Age Adult"/>
    <s v="35-55"/>
    <s v="Female"/>
    <x v="26"/>
    <s v="Medication"/>
    <s v="Prescribed beta-blockers and statins."/>
    <s v="Tuesday, March 1, 2022"/>
    <s v="Thursday, March 3, 2022"/>
    <n v="2"/>
    <s v="Thursday, March 3, 2022"/>
    <s v="PKR 41,863"/>
  </r>
  <r>
    <n v="310"/>
    <x v="210"/>
    <s v="(10d5bb00-cc18-4654-888e-cc8dfbaa8e3b)"/>
    <s v="Olivia Sexton"/>
    <d v="1952-11-09T00:00:00"/>
    <n v="72.106849315068487"/>
    <s v="Senior"/>
    <s v="56-80"/>
    <s v="Female"/>
    <x v="5"/>
    <s v="Medication"/>
    <s v="Advised to avoid known asthma triggers."/>
    <s v="Tuesday, March 1, 2022"/>
    <s v="Tuesday, March 8, 2022"/>
    <n v="7"/>
    <s v="Tuesday, March 8, 2022"/>
    <s v="PKR 3,074"/>
  </r>
  <r>
    <n v="311"/>
    <x v="211"/>
    <s v="(e0cca5c2-ac7a-46cf-a313-870019494c97)"/>
    <s v="Stephen Rogers"/>
    <d v="1984-03-31T00:00:00"/>
    <n v="40.695890410958903"/>
    <s v="Mid-Age Adult"/>
    <s v="35-55"/>
    <s v="Female"/>
    <x v="17"/>
    <s v="Antiviral Drugs"/>
    <s v="Advised rest and maintain hydration."/>
    <s v="Wednesday, March 2, 2022"/>
    <s v="Thursday, March 24, 2022"/>
    <n v="22"/>
    <s v="Thursday, March 24, 2022"/>
    <s v="PKR 2,949"/>
  </r>
  <r>
    <n v="312"/>
    <x v="212"/>
    <s v="(42c2f799-1c8b-4006-b654-2654dd10602f)"/>
    <s v="Trevor Johnson"/>
    <d v="1965-05-28T00:00:00"/>
    <n v="59.550684931506851"/>
    <s v="Senior"/>
    <s v="56-80"/>
    <s v="Female"/>
    <x v="12"/>
    <s v="Medication"/>
    <s v="Initiated dopaminergic medication for symptom control."/>
    <s v="Thursday, March 3, 2022"/>
    <s v="Sunday, March 27, 2022"/>
    <n v="24"/>
    <s v="Sunday, March 27, 2022"/>
    <s v="PKR 15,849"/>
  </r>
  <r>
    <n v="313"/>
    <x v="213"/>
    <s v="(b9ae9743-405f-454c-83d5-a563bd19de35)"/>
    <s v="John Reid"/>
    <d v="1966-07-06T00:00:00"/>
    <n v="58.443835616438356"/>
    <s v="Senior"/>
    <s v="56-80"/>
    <s v="Male"/>
    <x v="4"/>
    <s v="Medication"/>
    <s v="Patient started on antihypertensive medication."/>
    <s v="Thursday, March 3, 2022"/>
    <s v="Monday, March 21, 2022"/>
    <n v="18"/>
    <s v="Monday, March 21, 2022"/>
    <s v="PKR 2,780"/>
  </r>
  <r>
    <n v="314"/>
    <x v="214"/>
    <s v="(a78a00e7-e5e2-4124-aaae-3e0fa453f335)"/>
    <s v="Brenda Marquez"/>
    <d v="2023-07-10T00:00:00"/>
    <n v="1.3945205479452054"/>
    <s v="Child"/>
    <s v="0-12"/>
    <s v="Male"/>
    <x v="7"/>
    <s v="Physical Therapy"/>
    <s v="Prescribed anti-inflammatory medication."/>
    <s v="Saturday, March 5, 2022"/>
    <s v="Sunday, March 20, 2022"/>
    <n v="15"/>
    <s v="Sunday, March 20, 2022"/>
    <s v="PKR 9,841"/>
  </r>
  <r>
    <n v="315"/>
    <x v="215"/>
    <s v="(3b9f181c-1b33-4578-ab13-3f574d0c7eda)"/>
    <s v="Ashley Russell"/>
    <d v="1959-06-01T00:00:00"/>
    <n v="65.545205479452051"/>
    <s v="Senior"/>
    <s v="56-80"/>
    <s v="Male"/>
    <x v="6"/>
    <s v="Surgery"/>
    <s v="Discussed surgical options for complex fracture."/>
    <s v="Monday, March 7, 2022"/>
    <s v="Monday, March 28, 2022"/>
    <n v="21"/>
    <s v="Monday, March 28, 2022"/>
    <s v="PKR 3,909"/>
  </r>
  <r>
    <n v="316"/>
    <x v="216"/>
    <s v="(66fb6be5-6afb-423f-ad10-e7d4199a3f26)"/>
    <s v="Mrs. Kayla Hale"/>
    <d v="2004-04-08T00:00:00"/>
    <n v="20.660273972602738"/>
    <s v="Young Adult"/>
    <s v="20-25"/>
    <s v="Female"/>
    <x v="24"/>
    <s v="Medication"/>
    <s v="Antiepileptic medication prescribed; monitor for side effects."/>
    <s v="Monday, March 7, 2022"/>
    <s v="Sunday, March 20, 2022"/>
    <n v="13"/>
    <s v="Sunday, March 20, 2022"/>
    <s v="PKR 11,150"/>
  </r>
  <r>
    <n v="317"/>
    <x v="217"/>
    <s v="(ed22cf65-7928-4aab-aeda-236054470ddd)"/>
    <s v="Jose Ward"/>
    <d v="1956-01-17T00:00:00"/>
    <n v="68.917808219178085"/>
    <s v="Senior"/>
    <s v="56-80"/>
    <s v="Male"/>
    <x v="24"/>
    <s v="Medication"/>
    <s v="Antiepileptic medication prescribed; monitor for side effects."/>
    <s v="Saturday, March 12, 2022"/>
    <s v="Wednesday, March 30, 2022"/>
    <n v="18"/>
    <s v="Wednesday, March 30, 2022"/>
    <s v="PKR 11,363"/>
  </r>
  <r>
    <n v="318"/>
    <x v="218"/>
    <s v="(a9f418b3-2657-4c62-a2ad-29d6cbd9549a)"/>
    <s v="Cynthia Cook"/>
    <d v="1962-09-29T00:00:00"/>
    <n v="62.213698630136989"/>
    <s v="Senior"/>
    <s v="56-80"/>
    <s v="Female"/>
    <x v="19"/>
    <s v="Antibiotics"/>
    <s v="Started on antibiotics for bacterial infection."/>
    <s v="Monday, March 14, 2022"/>
    <s v="Tuesday, March 15, 2022"/>
    <n v="1"/>
    <s v="Tuesday, March 15, 2022"/>
    <s v="PKR 1,618"/>
  </r>
  <r>
    <n v="319"/>
    <x v="219"/>
    <s v="(10e5e0ff-c830-4e10-8628-f6cccaa94cb9)"/>
    <s v="Vanessa Hughes"/>
    <d v="1953-03-16T00:00:00"/>
    <n v="71.758904109589039"/>
    <s v="Senior"/>
    <s v="56-80"/>
    <s v="Female"/>
    <x v="8"/>
    <s v="Anxiolytics"/>
    <s v="Discussed stress management techniques."/>
    <s v="Tuesday, March 15, 2022"/>
    <s v="Friday, April 8, 2022"/>
    <n v="24"/>
    <s v="Friday, April 8, 2022"/>
    <s v="PKR 1,186"/>
  </r>
  <r>
    <n v="320"/>
    <x v="220"/>
    <s v="(b25866fc-078a-47c3-8317-b9497a6e628b)"/>
    <s v="Jennifer Stone"/>
    <d v="1929-07-22T00:00:00"/>
    <n v="95.424657534246577"/>
    <s v="Senior"/>
    <s v="56-80"/>
    <s v="Male"/>
    <x v="17"/>
    <s v="Hydration"/>
    <s v="Advised rest and maintain hydration."/>
    <s v="Saturday, March 19, 2022"/>
    <s v="Sunday, March 20, 2022"/>
    <n v="1"/>
    <s v="Sunday, March 20, 2022"/>
    <s v="PKR 2,469"/>
  </r>
  <r>
    <n v="321"/>
    <x v="221"/>
    <s v="(fdf2f192-7b2a-4982-b4e7-347dfd249217)"/>
    <s v="Kyle Smith"/>
    <d v="1947-07-06T00:00:00"/>
    <n v="77.457534246575349"/>
    <s v="Senior"/>
    <s v="56-80"/>
    <s v="Female"/>
    <x v="0"/>
    <s v="Medication"/>
    <s v="Prescribed long-term bronchodilators."/>
    <s v="Sunday, March 20, 2022"/>
    <s v="Friday, April 15, 2022"/>
    <n v="26"/>
    <s v="Friday, April 15, 2022"/>
    <s v="PKR 13,046"/>
  </r>
  <r>
    <n v="322"/>
    <x v="222"/>
    <s v="(a65381a8-e925-4ebd-8859-9369011f32c6)"/>
    <s v="Jamie Lozano"/>
    <d v="1944-06-12T00:00:00"/>
    <n v="80.523287671232879"/>
    <s v="Senior"/>
    <s v="56-80"/>
    <s v="Male"/>
    <x v="5"/>
    <s v="Inhalers"/>
    <s v="Prescribed bronchodilator for immediate relief."/>
    <s v="Tuesday, March 22, 2022"/>
    <s v="Wednesday, April 13, 2022"/>
    <n v="22"/>
    <s v="Wednesday, April 13, 2022"/>
    <s v="PKR 3,439"/>
  </r>
  <r>
    <n v="323"/>
    <x v="223"/>
    <s v="(454e02cb-37f3-41ab-a908-2c2b9aa9f44d)"/>
    <s v="Jerry Bullock"/>
    <d v="2014-10-11T00:00:00"/>
    <n v="10.145205479452056"/>
    <s v="Child"/>
    <s v="0-12"/>
    <s v="Male"/>
    <x v="23"/>
    <s v="Bandaging"/>
    <s v="Bandaged affected area to protect from further injury."/>
    <s v="Tuesday, March 22, 2022"/>
    <s v="Tuesday, April 12, 2022"/>
    <n v="21"/>
    <s v="Tuesday, April 12, 2022"/>
    <s v="PKR 1,977"/>
  </r>
  <r>
    <n v="324"/>
    <x v="224"/>
    <s v="(bcbdebb8-a1b6-418b-8310-e38e1df14f27)"/>
    <s v="Elizabeth Pham"/>
    <d v="2010-03-10T00:00:00"/>
    <n v="14.736986301369862"/>
    <s v="Teen"/>
    <s v="13-19"/>
    <s v="Female"/>
    <x v="28"/>
    <s v="Oxygen Therapy"/>
    <s v="Started on broad-spectrum antibiotics."/>
    <s v="Tuesday, March 22, 2022"/>
    <s v="Sunday, April 10, 2022"/>
    <n v="19"/>
    <s v="Sunday, April 10, 2022"/>
    <s v="PKR 19,171"/>
  </r>
  <r>
    <n v="325"/>
    <x v="225"/>
    <s v="(d5b736d0-d8d2-486e-9c2e-caf979af8bdf)"/>
    <s v="Angela Flores"/>
    <d v="1957-04-10T00:00:00"/>
    <n v="67.68767123287671"/>
    <s v="Senior"/>
    <s v="56-80"/>
    <s v="Female"/>
    <x v="5"/>
    <s v="Inhalers"/>
    <s v="Patient instructed on proper inhaler technique."/>
    <s v="Tuesday, March 22, 2022"/>
    <s v="Sunday, April 10, 2022"/>
    <n v="19"/>
    <s v="Sunday, April 10, 2022"/>
    <s v="PKR 2,006"/>
  </r>
  <r>
    <n v="326"/>
    <x v="226"/>
    <s v="(4923e716-8800-4587-88fd-e62c56ccca23)"/>
    <s v="Brian Williams"/>
    <d v="1929-08-27T00:00:00"/>
    <n v="95.326027397260276"/>
    <s v="Senior"/>
    <s v="56-80"/>
    <s v="Male"/>
    <x v="27"/>
    <s v="Physical Therapy"/>
    <s v="Disease-modifying therapy initiated."/>
    <s v="Wednesday, March 23, 2022"/>
    <s v="Thursday, April 7, 2022"/>
    <n v="15"/>
    <s v="Thursday, April 7, 2022"/>
    <s v="PKR 10,517"/>
  </r>
  <r>
    <n v="327"/>
    <x v="227"/>
    <s v="(004fa9f9-89b7-40c7-b3d3-a9851971937d)"/>
    <s v="Donald Ramos"/>
    <d v="1998-10-26T00:00:00"/>
    <n v="26.115068493150684"/>
    <s v="Young Adult"/>
    <s v="20-25"/>
    <s v="Male"/>
    <x v="15"/>
    <s v="Oral Antibiotics"/>
    <s v="Started on oral antibiotics for more severe infection."/>
    <s v="Wednesday, March 23, 2022"/>
    <s v="Saturday, April 9, 2022"/>
    <n v="17"/>
    <s v="Saturday, April 9, 2022"/>
    <s v="PKR 923"/>
  </r>
  <r>
    <n v="328"/>
    <x v="228"/>
    <s v="(685de05b-cd1d-482e-b347-ec21367ac2e1)"/>
    <s v="James Jackson"/>
    <d v="1970-03-05T00:00:00"/>
    <n v="54.778082191780825"/>
    <s v="Mid-Age Adult"/>
    <s v="35-55"/>
    <s v="Female"/>
    <x v="22"/>
    <s v="Dialysis"/>
    <s v="Patient started on dialysis; discussed procedure and schedule."/>
    <s v="Friday, March 25, 2022"/>
    <s v="Friday, April 22, 2022"/>
    <n v="28"/>
    <s v="Friday, April 22, 2022"/>
    <s v="PKR 44,745"/>
  </r>
  <r>
    <n v="329"/>
    <x v="229"/>
    <s v="(11d966fb-23cc-463f-8304-d1099050eb64)"/>
    <s v="Elizabeth Hughes"/>
    <d v="1977-09-24T00:00:00"/>
    <n v="47.216438356164382"/>
    <s v="Mid-Age Adult"/>
    <s v="35-55"/>
    <s v="Female"/>
    <x v="10"/>
    <s v="Hydration"/>
    <s v="Recommended over-the-counter medication for symptom relief."/>
    <s v="Friday, March 25, 2022"/>
    <s v="Thursday, April 7, 2022"/>
    <n v="13"/>
    <s v="Thursday, April 7, 2022"/>
    <s v="PKR 198"/>
  </r>
  <r>
    <n v="330"/>
    <x v="230"/>
    <s v="(3c4831ba-1868-4451-a02b-afc5b5035cf4)"/>
    <s v="Michelle Bates"/>
    <d v="2007-04-15T00:00:00"/>
    <n v="17.641095890410959"/>
    <s v="Teen"/>
    <s v="13-19"/>
    <s v="Female"/>
    <x v="26"/>
    <s v="Surgery"/>
    <s v="Patient referred for cardiac catheterization."/>
    <s v="Sunday, March 27, 2022"/>
    <s v="Sunday, April 24, 2022"/>
    <n v="28"/>
    <s v="Sunday, April 24, 2022"/>
    <s v="PKR 49,010"/>
  </r>
  <r>
    <n v="331"/>
    <x v="231"/>
    <s v="(a7e6b95c-7ef1-41ce-b15e-65bb307e4406)"/>
    <s v="Ralph Ball"/>
    <d v="1973-11-04T00:00:00"/>
    <n v="51.106849315068494"/>
    <s v="Mid-Age Adult"/>
    <s v="35-55"/>
    <s v="Male"/>
    <x v="3"/>
    <s v="Speech Therapy"/>
    <s v="Monitored for signs of stroke recurrence."/>
    <s v="Monday, March 28, 2022"/>
    <s v="Thursday, April 14, 2022"/>
    <n v="17"/>
    <s v="Thursday, April 14, 2022"/>
    <s v="PKR 18,841"/>
  </r>
  <r>
    <n v="332"/>
    <x v="232"/>
    <s v="(1fb8ab59-c826-45a2-89c1-6b381aa7f9c4)"/>
    <s v="Kristen Campbell"/>
    <d v="2002-02-28T00:00:00"/>
    <n v="22.769863013698629"/>
    <s v="Young Adult"/>
    <s v="20-25"/>
    <s v="Female"/>
    <x v="14"/>
    <s v="Rehydration Therapy"/>
    <s v="Prescribed rehydration solution and advised rest."/>
    <s v="Tuesday, March 29, 2022"/>
    <s v="Friday, April 8, 2022"/>
    <n v="10"/>
    <s v="Friday, April 8, 2022"/>
    <s v="PKR 1,244"/>
  </r>
  <r>
    <n v="333"/>
    <x v="233"/>
    <s v="(e749448d-b264-42f8-807a-08987bd71060)"/>
    <s v="Autumn Pearson"/>
    <d v="1981-02-03T00:00:00"/>
    <n v="43.852054794520548"/>
    <s v="Mid-Age Adult"/>
    <s v="35-55"/>
    <s v="Female"/>
    <x v="14"/>
    <s v="Medication"/>
    <s v="Prescribed rehydration solution and advised rest."/>
    <s v="Wednesday, March 30, 2022"/>
    <s v="Thursday, April 21, 2022"/>
    <n v="22"/>
    <s v="Thursday, April 21, 2022"/>
    <s v="PKR 2,456"/>
  </r>
  <r>
    <n v="334"/>
    <x v="234"/>
    <s v="(fe925f9a-b40b-4eb1-83f6-d2e5bf0435f8)"/>
    <s v="Stephen Lynch"/>
    <d v="1946-03-01T00:00:00"/>
    <n v="78.805479452054797"/>
    <s v="Senior"/>
    <s v="56-80"/>
    <s v="Female"/>
    <x v="16"/>
    <s v="Oxygen Therapy"/>
    <s v="Patient tested positive for COVID-19; started on antiviral drugs."/>
    <s v="Thursday, March 31, 2022"/>
    <s v="Wednesday, April 27, 2022"/>
    <n v="27"/>
    <s v="Wednesday, April 27, 2022"/>
    <s v="PKR 30,261"/>
  </r>
  <r>
    <n v="335"/>
    <x v="235"/>
    <s v="(e1772385-e6b8-45bd-970e-2de8fb98a1aa)"/>
    <s v="Jonathan Bright"/>
    <d v="1968-05-22T00:00:00"/>
    <n v="56.564383561643837"/>
    <s v="Senior"/>
    <s v="56-80"/>
    <s v="Male"/>
    <x v="10"/>
    <s v="Rest"/>
    <s v="Recommended over-the-counter medication for symptom relief."/>
    <s v="Thursday, March 31, 2022"/>
    <s v="Saturday, April 2, 2022"/>
    <n v="2"/>
    <s v="Saturday, April 2, 2022"/>
    <s v="PKR 270"/>
  </r>
  <r>
    <n v="336"/>
    <x v="236"/>
    <s v="(de66afea-ddc9-4e9c-8504-7a10172676df)"/>
    <s v="Adam Warren"/>
    <d v="1932-10-04T00:00:00"/>
    <n v="92.219178082191775"/>
    <s v="Senior"/>
    <s v="56-80"/>
    <s v="Male"/>
    <x v="23"/>
    <s v="Pain Relief"/>
    <s v="Applied topical creams to prevent infection."/>
    <s v="Friday, April 1, 2022"/>
    <s v="Wednesday, April 27, 2022"/>
    <n v="26"/>
    <s v="Wednesday, April 27, 2022"/>
    <s v="PKR 2,807"/>
  </r>
  <r>
    <n v="337"/>
    <x v="237"/>
    <s v="(5238a1ca-f61a-4161-9733-1341d813e387)"/>
    <s v="Terry Alvarez"/>
    <d v="1956-11-13T00:00:00"/>
    <n v="68.093150684931501"/>
    <s v="Senior"/>
    <s v="56-80"/>
    <s v="Female"/>
    <x v="27"/>
    <s v="Physical Therapy"/>
    <s v="Referred to physical therapy to maintain muscle strength."/>
    <s v="Saturday, April 2, 2022"/>
    <s v="Sunday, May 1, 2022"/>
    <n v="29"/>
    <s v="Sunday, May 1, 2022"/>
    <s v="PKR 12,446"/>
  </r>
  <r>
    <n v="338"/>
    <x v="238"/>
    <s v="(f26ec283-1197-4012-83b7-7d8136601c6f)"/>
    <s v="Daniel Berger"/>
    <d v="2002-09-21T00:00:00"/>
    <n v="22.208219178082192"/>
    <s v="Young Adult"/>
    <s v="20-25"/>
    <s v="Female"/>
    <x v="12"/>
    <s v="Physical Therapy"/>
    <s v="Discussed potential for deep brain stimulation surgery."/>
    <s v="Sunday, April 3, 2022"/>
    <s v="Tuesday, May 3, 2022"/>
    <n v="30"/>
    <s v="Tuesday, May 3, 2022"/>
    <s v="PKR 8,334"/>
  </r>
  <r>
    <n v="339"/>
    <x v="239"/>
    <s v="(7606f1ac-24e0-4d6b-95e1-27252e1344ed)"/>
    <s v="Angelica Gomez"/>
    <d v="1987-08-08T00:00:00"/>
    <n v="37.339726027397262"/>
    <s v="Mid-Age Adult"/>
    <s v="35-55"/>
    <s v="Male"/>
    <x v="26"/>
    <s v="Medication"/>
    <s v="Discussed surgical options for coronary artery disease."/>
    <s v="Tuesday, April 5, 2022"/>
    <s v="Monday, April 18, 2022"/>
    <n v="13"/>
    <s v="Monday, April 18, 2022"/>
    <s v="PKR 38,684"/>
  </r>
  <r>
    <n v="340"/>
    <x v="240"/>
    <s v="(a0fbd8a7-c428-4c91-8c50-2c63370d2f01)"/>
    <s v="Whitney Matthews DVM"/>
    <d v="2019-07-17T00:00:00"/>
    <n v="5.3780821917808215"/>
    <s v="Child"/>
    <s v="0-12"/>
    <s v="Female"/>
    <x v="20"/>
    <s v="Antibiotics"/>
    <s v="Monitor for any signs of worsening respiratory symptoms."/>
    <s v="Tuesday, April 5, 2022"/>
    <s v="Monday, April 11, 2022"/>
    <n v="6"/>
    <s v="Monday, April 11, 2022"/>
    <s v="PKR 1,404"/>
  </r>
  <r>
    <n v="341"/>
    <x v="241"/>
    <s v="(07f6873c-d62b-488b-abdd-f78083c3fdca)"/>
    <s v="Robert Phillips"/>
    <d v="1986-01-21T00:00:00"/>
    <n v="38.884931506849313"/>
    <s v="Mid-Age Adult"/>
    <s v="35-55"/>
    <s v="Female"/>
    <x v="21"/>
    <s v="Cognitive Behavioral Therapy"/>
    <s v="Started on medication to slow progression of symptoms."/>
    <s v="Wednesday, April 6, 2022"/>
    <s v="Monday, May 2, 2022"/>
    <n v="26"/>
    <s v="Monday, May 2, 2022"/>
    <s v="PKR 12,187"/>
  </r>
  <r>
    <n v="342"/>
    <x v="242"/>
    <s v="(38174cd3-246e-4ec3-8cc1-f2d5774db7df)"/>
    <s v="Johnny Taylor"/>
    <d v="2005-01-06T00:00:00"/>
    <n v="19.912328767123288"/>
    <s v="Young Adult"/>
    <s v="20-25"/>
    <s v="Male"/>
    <x v="1"/>
    <s v="Lifestyle Changes"/>
    <s v="Prescribed medication for immediate pain relief."/>
    <s v="Thursday, April 7, 2022"/>
    <s v="Sunday, April 10, 2022"/>
    <n v="3"/>
    <s v="Sunday, April 10, 2022"/>
    <s v="PKR 2,398"/>
  </r>
  <r>
    <n v="343"/>
    <x v="243"/>
    <s v="(01b54189-24a2-45bc-938e-ff761db99f51)"/>
    <s v="Alexa Smith"/>
    <d v="1964-01-05T00:00:00"/>
    <n v="60.945205479452056"/>
    <s v="Senior"/>
    <s v="56-80"/>
    <s v="Female"/>
    <x v="22"/>
    <s v="Medication"/>
    <s v="Advised on dietary restrictions to support kidney function."/>
    <s v="Saturday, April 9, 2022"/>
    <s v="Monday, April 18, 2022"/>
    <n v="9"/>
    <s v="Monday, April 18, 2022"/>
    <s v="PKR 35,989"/>
  </r>
  <r>
    <n v="344"/>
    <x v="244"/>
    <s v="(92236d77-dd72-4ef7-b08d-e7ebef632713)"/>
    <s v="Christopher Jones"/>
    <d v="1961-08-18T00:00:00"/>
    <n v="63.328767123287669"/>
    <s v="Senior"/>
    <s v="56-80"/>
    <s v="Female"/>
    <x v="25"/>
    <s v="Avoidance of Allergens"/>
    <s v="Prescribed antihistamines for allergy relief."/>
    <s v="Sunday, April 10, 2022"/>
    <s v="Thursday, April 21, 2022"/>
    <n v="11"/>
    <s v="Thursday, April 21, 2022"/>
    <s v="PKR 737"/>
  </r>
  <r>
    <n v="345"/>
    <x v="245"/>
    <s v="(0c73110d-88e5-44de-a6b6-fededb62c8db)"/>
    <s v="Abigail Molina"/>
    <d v="2021-04-22T00:00:00"/>
    <n v="3.6109589041095891"/>
    <s v="Child"/>
    <s v="0-12"/>
    <s v="Male"/>
    <x v="21"/>
    <s v="Medication"/>
    <s v="Started on medication to slow progression of symptoms."/>
    <s v="Monday, April 11, 2022"/>
    <s v="Saturday, April 30, 2022"/>
    <n v="19"/>
    <s v="Saturday, April 30, 2022"/>
    <s v="PKR 17,703"/>
  </r>
  <r>
    <n v="346"/>
    <x v="246"/>
    <s v="(107f8aa0-610d-4f43-b1c5-05ea582b7793)"/>
    <s v="Lori Gay"/>
    <d v="1936-12-27T00:00:00"/>
    <n v="87.986301369863014"/>
    <s v="Senior"/>
    <s v="56-80"/>
    <s v="Female"/>
    <x v="9"/>
    <s v="Chemotherapy"/>
    <s v="Discussed surgical options and potential outcomes."/>
    <s v="Thursday, April 14, 2022"/>
    <s v="Sunday, April 17, 2022"/>
    <n v="3"/>
    <s v="Sunday, April 17, 2022"/>
    <s v="PKR 60,453"/>
  </r>
  <r>
    <n v="347"/>
    <x v="247"/>
    <s v="(df2b7cfb-de0c-4279-bee0-57a3726f7ea0)"/>
    <s v="Karen Dougherty"/>
    <d v="1976-10-30T00:00:00"/>
    <n v="48.11780821917808"/>
    <s v="Mid-Age Adult"/>
    <s v="35-55"/>
    <s v="Female"/>
    <x v="21"/>
    <s v="Medication"/>
    <s v="Discussed with family about disease progression and care options."/>
    <s v="Saturday, April 16, 2022"/>
    <s v="Friday, May 6, 2022"/>
    <n v="20"/>
    <s v="Friday, May 6, 2022"/>
    <s v="PKR 15,309"/>
  </r>
  <r>
    <n v="348"/>
    <x v="248"/>
    <s v="(09e6222d-ac2d-4fd4-bba8-65ab9379878d)"/>
    <s v="Steven Zhang Jr."/>
    <d v="1965-03-03T00:00:00"/>
    <n v="59.786301369863011"/>
    <s v="Senior"/>
    <s v="56-80"/>
    <s v="Male"/>
    <x v="10"/>
    <s v="Rest"/>
    <s v="Symptoms should improve within a week."/>
    <s v="Saturday, April 16, 2022"/>
    <s v="Wednesday, April 20, 2022"/>
    <n v="4"/>
    <s v="Wednesday, April 20, 2022"/>
    <s v="PKR 275"/>
  </r>
  <r>
    <n v="349"/>
    <x v="249"/>
    <s v="(de303dfb-1cf3-4950-9f0e-5316a2633efc)"/>
    <s v="Jeffrey Winters"/>
    <d v="2015-12-10T00:00:00"/>
    <n v="8.9808219178082194"/>
    <s v="Child"/>
    <s v="0-12"/>
    <s v="Male"/>
    <x v="4"/>
    <s v="Lifestyle Changes"/>
    <s v="Patient started on antihypertensive medication."/>
    <s v="Wednesday, April 20, 2022"/>
    <s v="Monday, April 25, 2022"/>
    <n v="5"/>
    <s v="Monday, April 25, 2022"/>
    <s v="PKR 3,091"/>
  </r>
  <r>
    <n v="350"/>
    <x v="250"/>
    <s v="(a1cc72be-cc2f-48c5-891c-60059b5d139d)"/>
    <s v="Kimberly Kim"/>
    <d v="1946-05-28T00:00:00"/>
    <n v="78.564383561643837"/>
    <s v="Senior"/>
    <s v="56-80"/>
    <s v="Female"/>
    <x v="2"/>
    <s v="Antibiotics"/>
    <s v="Advised increased fluid intake."/>
    <s v="Thursday, April 21, 2022"/>
    <s v="Friday, April 22, 2022"/>
    <n v="1"/>
    <s v="Friday, April 22, 2022"/>
    <s v="PKR 1,278"/>
  </r>
  <r>
    <n v="351"/>
    <x v="251"/>
    <s v="(e4a42fc8-3508-46b1-b096-fc43a085b0c2)"/>
    <s v="Jennifer Thomas"/>
    <d v="1997-10-17T00:00:00"/>
    <n v="27.139726027397259"/>
    <s v="Young Adult"/>
    <s v="20-25"/>
    <s v="Female"/>
    <x v="28"/>
    <s v="Antibiotics"/>
    <s v="Hospitalized for closer monitoring and oxygen therapy."/>
    <s v="Thursday, April 21, 2022"/>
    <s v="Monday, May 2, 2022"/>
    <n v="11"/>
    <s v="Monday, May 2, 2022"/>
    <s v="PKR 7,525"/>
  </r>
  <r>
    <n v="352"/>
    <x v="252"/>
    <s v="(55675a07-9e2b-41af-a0c3-86a024e8ba80)"/>
    <s v="Jessica Shields"/>
    <d v="1957-12-07T00:00:00"/>
    <n v="67.027397260273972"/>
    <s v="Senior"/>
    <s v="56-80"/>
    <s v="Male"/>
    <x v="7"/>
    <s v="Physical Therapy"/>
    <s v="Referred to physical therapy for joint strengthening exercises."/>
    <s v="Friday, April 22, 2022"/>
    <s v="Saturday, April 23, 2022"/>
    <n v="1"/>
    <s v="Saturday, April 23, 2022"/>
    <s v="PKR 2,350"/>
  </r>
  <r>
    <n v="353"/>
    <x v="253"/>
    <s v="(0a7a6e98-74d4-4723-85a0-b004ffed0417)"/>
    <s v="Joseph Shelton"/>
    <d v="1956-01-19T00:00:00"/>
    <n v="68.912328767123284"/>
    <s v="Senior"/>
    <s v="56-80"/>
    <s v="Male"/>
    <x v="11"/>
    <s v="Insulin Therapy"/>
    <s v="Insulin therapy initiated; patient instructed on usage."/>
    <s v="Friday, April 22, 2022"/>
    <s v="Friday, May 6, 2022"/>
    <n v="14"/>
    <s v="Friday, May 6, 2022"/>
    <s v="PKR 8,138"/>
  </r>
  <r>
    <n v="354"/>
    <x v="254"/>
    <s v="(851c4156-8f73-470b-a8af-756dfae8cea5)"/>
    <s v="Kelly Miller"/>
    <d v="1952-08-20T00:00:00"/>
    <n v="72.328767123287676"/>
    <s v="Senior"/>
    <s v="56-80"/>
    <s v="Male"/>
    <x v="24"/>
    <s v="Medication"/>
    <s v="Advised to maintain a seizure diary."/>
    <s v="Saturday, April 23, 2022"/>
    <s v="Wednesday, May 11, 2022"/>
    <n v="18"/>
    <s v="Wednesday, May 11, 2022"/>
    <s v="PKR 13,451"/>
  </r>
  <r>
    <n v="355"/>
    <x v="255"/>
    <s v="(016b6bdc-8a5c-45bc-b03b-593b0d647dcd)"/>
    <s v="David Williams"/>
    <d v="1930-09-27T00:00:00"/>
    <n v="94.241095890410961"/>
    <s v="Senior"/>
    <s v="56-80"/>
    <s v="Male"/>
    <x v="7"/>
    <s v="Medication"/>
    <s v="Referred to physical therapy for joint strengthening exercises."/>
    <s v="Sunday, April 24, 2022"/>
    <s v="Monday, April 25, 2022"/>
    <n v="1"/>
    <s v="Monday, April 25, 2022"/>
    <s v="PKR 9,493"/>
  </r>
  <r>
    <n v="356"/>
    <x v="256"/>
    <s v="(2c4c0dad-96f5-430f-8579-1b83d3e8aa04)"/>
    <s v="Cameron Cooper"/>
    <d v="1947-09-03T00:00:00"/>
    <n v="77.295890410958904"/>
    <s v="Senior"/>
    <s v="56-80"/>
    <s v="Male"/>
    <x v="20"/>
    <s v="Antibiotics"/>
    <s v="Prescribed cough medicine and advised rest."/>
    <s v="Monday, April 25, 2022"/>
    <s v="Wednesday, April 27, 2022"/>
    <n v="2"/>
    <s v="Wednesday, April 27, 2022"/>
    <s v="PKR 1,940"/>
  </r>
  <r>
    <n v="357"/>
    <x v="257"/>
    <s v="(ac5cab5b-6a9a-406a-b0ec-3a7f148419d3)"/>
    <s v="Marissa Cole"/>
    <d v="1971-10-17T00:00:00"/>
    <n v="53.158904109589038"/>
    <s v="Mid-Age Adult"/>
    <s v="35-55"/>
    <s v="Male"/>
    <x v="0"/>
    <s v="Oxygen Therapy"/>
    <s v="Referred to pulmonary rehabilitation program."/>
    <s v="Tuesday, April 26, 2022"/>
    <s v="Friday, April 29, 2022"/>
    <n v="3"/>
    <s v="Friday, April 29, 2022"/>
    <s v="PKR 5,832"/>
  </r>
  <r>
    <n v="358"/>
    <x v="258"/>
    <s v="(b00d9706-30cf-44dd-8acc-6f1991932b15)"/>
    <s v="Matthew Mcdaniel"/>
    <d v="2017-05-09T00:00:00"/>
    <n v="7.5671232876712331"/>
    <s v="Child"/>
    <s v="0-12"/>
    <s v="Male"/>
    <x v="11"/>
    <s v="Medication"/>
    <s v="Insulin therapy initiated; patient instructed on usage."/>
    <s v="Wednesday, April 27, 2022"/>
    <s v="Monday, May 16, 2022"/>
    <n v="19"/>
    <s v="Monday, May 16, 2022"/>
    <s v="PKR 4,880"/>
  </r>
  <r>
    <n v="359"/>
    <x v="259"/>
    <s v="(b241557b-5b8d-4bbd-a652-c0354b18e897)"/>
    <s v="Randy Smith"/>
    <d v="2015-02-11T00:00:00"/>
    <n v="9.8082191780821919"/>
    <s v="Child"/>
    <s v="0-12"/>
    <s v="Female"/>
    <x v="26"/>
    <s v="Surgery"/>
    <s v="Patient referred for cardiac catheterization."/>
    <s v="Wednesday, April 27, 2022"/>
    <s v="Sunday, May 8, 2022"/>
    <n v="11"/>
    <s v="Sunday, May 8, 2022"/>
    <s v="PKR 36,384"/>
  </r>
  <r>
    <n v="360"/>
    <x v="260"/>
    <s v="(f1e12eb0-d89c-4eea-8b00-c15c41bd81a5)"/>
    <s v="Shawn Coleman"/>
    <d v="1997-08-19T00:00:00"/>
    <n v="27.301369863013697"/>
    <s v="Young Adult"/>
    <s v="20-25"/>
    <s v="Female"/>
    <x v="20"/>
    <s v="Rest"/>
    <s v="Prescribed cough medicine and advised rest."/>
    <s v="Thursday, April 28, 2022"/>
    <s v="Tuesday, May 17, 2022"/>
    <n v="19"/>
    <s v="Tuesday, May 17, 2022"/>
    <s v="PKR 771"/>
  </r>
  <r>
    <n v="361"/>
    <x v="261"/>
    <s v="(9fd710c1-8ad1-48df-ae35-ff8c9204f3ed)"/>
    <s v="Kyle Carrillo"/>
    <d v="2019-11-14T00:00:00"/>
    <n v="5.0493150684931507"/>
    <s v="Child"/>
    <s v="0-12"/>
    <s v="Male"/>
    <x v="3"/>
    <s v="Physical Therapy"/>
    <s v="Speech therapy initiated to address language difficulties."/>
    <s v="Thursday, April 28, 2022"/>
    <s v="Sunday, May 1, 2022"/>
    <n v="3"/>
    <s v="Sunday, May 1, 2022"/>
    <s v="PKR 29,328"/>
  </r>
  <r>
    <n v="362"/>
    <x v="262"/>
    <s v="(787ae9e6-245c-4870-878b-d2fd95688ff0)"/>
    <s v="Lisa Jackson"/>
    <d v="1952-06-18T00:00:00"/>
    <n v="72.501369863013693"/>
    <s v="Senior"/>
    <s v="56-80"/>
    <s v="Female"/>
    <x v="2"/>
    <s v="Hydration"/>
    <s v="Monitor for any signs of worsening symptoms."/>
    <s v="Sunday, May 1, 2022"/>
    <s v="Sunday, May 8, 2022"/>
    <n v="7"/>
    <s v="Sunday, May 8, 2022"/>
    <s v="PKR 2,459"/>
  </r>
  <r>
    <n v="363"/>
    <x v="263"/>
    <s v="(13102410-5707-42a9-9bb8-36d5da80dcb0)"/>
    <s v="Cynthia Thompson"/>
    <d v="1986-01-03T00:00:00"/>
    <n v="38.934246575342463"/>
    <s v="Mid-Age Adult"/>
    <s v="35-55"/>
    <s v="Female"/>
    <x v="12"/>
    <s v="Medication"/>
    <s v="Initiated dopaminergic medication for symptom control."/>
    <s v="Tuesday, May 3, 2022"/>
    <s v="Wednesday, May 18, 2022"/>
    <n v="15"/>
    <s v="Wednesday, May 18, 2022"/>
    <s v="PKR 14,839"/>
  </r>
  <r>
    <n v="364"/>
    <x v="264"/>
    <s v="(f01cd65e-f910-47de-9d95-5a40a311ab86)"/>
    <s v="Dr. Dana Burgess MD"/>
    <d v="1961-10-16T00:00:00"/>
    <n v="63.167123287671231"/>
    <s v="Senior"/>
    <s v="56-80"/>
    <s v="Female"/>
    <x v="19"/>
    <s v="Decongestants"/>
    <s v="Started on antibiotics for bacterial infection."/>
    <s v="Tuesday, May 3, 2022"/>
    <s v="Saturday, May 7, 2022"/>
    <n v="4"/>
    <s v="Saturday, May 7, 2022"/>
    <s v="PKR 722"/>
  </r>
  <r>
    <n v="365"/>
    <x v="265"/>
    <s v="(b269d4a8-2cd6-4401-9d04-5ccdd4331800)"/>
    <s v="Sara Grimes"/>
    <d v="1952-05-22T00:00:00"/>
    <n v="72.575342465753423"/>
    <s v="Senior"/>
    <s v="56-80"/>
    <s v="Male"/>
    <x v="26"/>
    <s v="Surgery"/>
    <s v="Discussed surgical options for coronary artery disease."/>
    <s v="Wednesday, May 4, 2022"/>
    <s v="Sunday, May 15, 2022"/>
    <n v="11"/>
    <s v="Sunday, May 15, 2022"/>
    <s v="PKR 29,505"/>
  </r>
  <r>
    <n v="366"/>
    <x v="266"/>
    <s v="(502ad88d-7700-4a6c-94a1-b784a65d1483)"/>
    <s v="Stephanie Nelson"/>
    <d v="1974-01-31T00:00:00"/>
    <n v="50.865753424657534"/>
    <s v="Mid-Age Adult"/>
    <s v="35-55"/>
    <s v="Female"/>
    <x v="7"/>
    <s v="Medication"/>
    <s v="Advised on lifestyle modifications to reduce joint pain."/>
    <s v="Thursday, May 5, 2022"/>
    <s v="Friday, May 20, 2022"/>
    <n v="15"/>
    <s v="Friday, May 20, 2022"/>
    <s v="PKR 7,412"/>
  </r>
  <r>
    <n v="367"/>
    <x v="267"/>
    <s v="(5ee12575-19d4-4965-a893-1e19f89fc8b4)"/>
    <s v="Thomas Wilson"/>
    <d v="1944-04-24T00:00:00"/>
    <n v="80.657534246575338"/>
    <s v="Senior"/>
    <s v="56-80"/>
    <s v="Female"/>
    <x v="13"/>
    <s v="Antidepressants"/>
    <s v="Prescribed antidepressant medication."/>
    <s v="Friday, May 6, 2022"/>
    <s v="Wednesday, June 1, 2022"/>
    <n v="26"/>
    <s v="Wednesday, June 1, 2022"/>
    <s v="PKR 4,782"/>
  </r>
  <r>
    <n v="368"/>
    <x v="268"/>
    <s v="(fc8b176b-e849-47a3-8ea2-115a0dc1a835)"/>
    <s v="Amy Gill"/>
    <d v="1968-01-01T00:00:00"/>
    <n v="56.953424657534249"/>
    <s v="Senior"/>
    <s v="56-80"/>
    <s v="Female"/>
    <x v="6"/>
    <s v="Casting"/>
    <s v="Discussed surgical options for complex fracture."/>
    <s v="Sunday, May 8, 2022"/>
    <s v="Wednesday, June 1, 2022"/>
    <n v="24"/>
    <s v="Wednesday, June 1, 2022"/>
    <s v="PKR 4,177"/>
  </r>
  <r>
    <n v="369"/>
    <x v="269"/>
    <s v="(40ebdebd-3cbb-4914-9d68-87adde143c87)"/>
    <s v="Yolanda Gilmore"/>
    <d v="2001-04-14T00:00:00"/>
    <n v="23.646575342465752"/>
    <s v="Young Adult"/>
    <s v="20-25"/>
    <s v="Female"/>
    <x v="15"/>
    <s v="Topical Antibiotics"/>
    <s v="Prescribed topical antibiotics for local infection."/>
    <s v="Sunday, May 8, 2022"/>
    <s v="Thursday, May 26, 2022"/>
    <n v="18"/>
    <s v="Thursday, May 26, 2022"/>
    <s v="PKR 535"/>
  </r>
  <r>
    <n v="370"/>
    <x v="270"/>
    <s v="(ee6f3d29-4110-4562-a8e3-965f0380259e)"/>
    <s v="Bryan Green"/>
    <d v="1971-08-21T00:00:00"/>
    <n v="53.315068493150683"/>
    <s v="Mid-Age Adult"/>
    <s v="35-55"/>
    <s v="Female"/>
    <x v="27"/>
    <s v="Medication"/>
    <s v="Discussed strategies to manage fatigue and other symptoms."/>
    <s v="Monday, May 9, 2022"/>
    <s v="Friday, May 20, 2022"/>
    <n v="11"/>
    <s v="Friday, May 20, 2022"/>
    <s v="PKR 19,191"/>
  </r>
  <r>
    <n v="371"/>
    <x v="271"/>
    <s v="(dbb85205-367a-4c29-9e71-b392174f5ab0)"/>
    <s v="David Wallace"/>
    <d v="1956-06-14T00:00:00"/>
    <n v="68.509589041095893"/>
    <s v="Senior"/>
    <s v="56-80"/>
    <s v="Female"/>
    <x v="21"/>
    <s v="Medication"/>
    <s v="Started on medication to slow progression of symptoms."/>
    <s v="Monday, May 9, 2022"/>
    <s v="Monday, June 6, 2022"/>
    <n v="28"/>
    <s v="Monday, June 6, 2022"/>
    <s v="PKR 14,760"/>
  </r>
  <r>
    <n v="372"/>
    <x v="272"/>
    <s v="(493f35ee-cce0-4211-a574-37b0f3d33704)"/>
    <s v="Carl Chapman"/>
    <d v="1968-07-11T00:00:00"/>
    <n v="56.42739726027397"/>
    <s v="Senior"/>
    <s v="56-80"/>
    <s v="Male"/>
    <x v="25"/>
    <s v="Antihistamines"/>
    <s v="Discussed potential for allergy testing."/>
    <s v="Monday, May 9, 2022"/>
    <s v="Friday, May 13, 2022"/>
    <n v="4"/>
    <s v="Friday, May 13, 2022"/>
    <s v="PKR 738"/>
  </r>
  <r>
    <n v="373"/>
    <x v="273"/>
    <s v="(fe1e0bc3-6099-4913-90b2-e9cd77ecc6b2)"/>
    <s v="Nicholas Bradley"/>
    <d v="2021-04-07T00:00:00"/>
    <n v="3.6520547945205482"/>
    <s v="Child"/>
    <s v="0-12"/>
    <s v="Female"/>
    <x v="22"/>
    <s v="Dialysis"/>
    <s v="Patient started on dialysis; discussed procedure and schedule."/>
    <s v="Monday, May 9, 2022"/>
    <s v="Wednesday, June 1, 2022"/>
    <n v="23"/>
    <s v="Wednesday, June 1, 2022"/>
    <s v="PKR 14,693"/>
  </r>
  <r>
    <n v="374"/>
    <x v="274"/>
    <s v="(1b154448-f708-4575-8f4b-20749fb898fe)"/>
    <s v="Caroline Miller"/>
    <d v="2014-03-12T00:00:00"/>
    <n v="10.728767123287671"/>
    <s v="Child"/>
    <s v="0-12"/>
    <s v="Male"/>
    <x v="12"/>
    <s v="Medication"/>
    <s v="Discussed potential for deep brain stimulation surgery."/>
    <s v="Tuesday, May 10, 2022"/>
    <s v="Sunday, May 29, 2022"/>
    <n v="19"/>
    <s v="Sunday, May 29, 2022"/>
    <s v="PKR 12,838"/>
  </r>
  <r>
    <n v="375"/>
    <x v="275"/>
    <s v="(aa52f31a-7fc5-455a-9edc-e921f2e7b97e)"/>
    <s v="Kimberly Martin"/>
    <d v="2019-07-25T00:00:00"/>
    <n v="5.3561643835616435"/>
    <s v="Child"/>
    <s v="0-12"/>
    <s v="Female"/>
    <x v="18"/>
    <s v="Elevation"/>
    <s v="Prescribed pain relief medication."/>
    <s v="Wednesday, May 11, 2022"/>
    <s v="Wednesday, June 1, 2022"/>
    <n v="21"/>
    <s v="Wednesday, June 1, 2022"/>
    <s v="PKR 911"/>
  </r>
  <r>
    <n v="376"/>
    <x v="276"/>
    <s v="(683a5df1-c8cf-4533-9ce0-05f5bfb2c10b)"/>
    <s v="Stephanie Hart"/>
    <d v="1949-09-18T00:00:00"/>
    <n v="75.252054794520546"/>
    <s v="Senior"/>
    <s v="56-80"/>
    <s v="Female"/>
    <x v="24"/>
    <s v="Medication"/>
    <s v="Advised to maintain a seizure diary."/>
    <s v="Friday, May 13, 2022"/>
    <s v="Saturday, May 14, 2022"/>
    <n v="1"/>
    <s v="Saturday, May 14, 2022"/>
    <s v="PKR 13,872"/>
  </r>
  <r>
    <n v="377"/>
    <x v="277"/>
    <s v="(0f7d6a22-66b1-4674-a890-64e2086978ed)"/>
    <s v="Shaun Jones"/>
    <d v="1948-06-04T00:00:00"/>
    <n v="76.542465753424651"/>
    <s v="Senior"/>
    <s v="56-80"/>
    <s v="Female"/>
    <x v="6"/>
    <s v="Physical Therapy"/>
    <s v="Referred to physical therapy for rehabilitation."/>
    <s v="Saturday, May 14, 2022"/>
    <s v="Monday, May 30, 2022"/>
    <n v="16"/>
    <s v="Monday, May 30, 2022"/>
    <s v="PKR 3,253"/>
  </r>
  <r>
    <n v="378"/>
    <x v="278"/>
    <s v="(294df0d7-1f54-4d18-b637-976a979d6b7c)"/>
    <s v="Natalie Gamble"/>
    <d v="1940-10-09T00:00:00"/>
    <n v="84.2"/>
    <s v="Senior"/>
    <s v="56-80"/>
    <s v="Female"/>
    <x v="8"/>
    <s v="Anxiolytics"/>
    <s v="Prescribed anxiolytic medication for symptom control."/>
    <s v="Saturday, May 14, 2022"/>
    <s v="Wednesday, June 1, 2022"/>
    <n v="18"/>
    <s v="Wednesday, June 1, 2022"/>
    <s v="PKR 3,400"/>
  </r>
  <r>
    <n v="379"/>
    <x v="279"/>
    <s v="(7462229a-4859-42f1-893a-f33c15409062)"/>
    <s v="Benjamin Frazier"/>
    <d v="2003-02-25T00:00:00"/>
    <n v="21.778082191780822"/>
    <s v="Young Adult"/>
    <s v="20-25"/>
    <s v="Female"/>
    <x v="5"/>
    <s v="Inhalers"/>
    <s v="Advised to avoid known asthma triggers."/>
    <s v="Saturday, May 14, 2022"/>
    <s v="Monday, June 13, 2022"/>
    <n v="30"/>
    <s v="Monday, June 13, 2022"/>
    <s v="PKR 3,071"/>
  </r>
  <r>
    <n v="380"/>
    <x v="280"/>
    <s v="(adfe3bad-8c26-4e27-8f6e-9741bfed14ff)"/>
    <s v="Megan Waters"/>
    <d v="1985-09-15T00:00:00"/>
    <n v="39.235616438356168"/>
    <s v="Mid-Age Adult"/>
    <s v="35-55"/>
    <s v="Female"/>
    <x v="2"/>
    <s v="Antibiotics"/>
    <s v="Started on antibiotics to treat infection."/>
    <s v="Saturday, May 14, 2022"/>
    <s v="Thursday, June 2, 2022"/>
    <n v="19"/>
    <s v="Thursday, June 2, 2022"/>
    <s v="PKR 1,793"/>
  </r>
  <r>
    <n v="381"/>
    <x v="281"/>
    <s v="(8d3f2e70-6ec3-4a05-99cf-f27629e95d11)"/>
    <s v="Omar Anderson"/>
    <d v="2006-01-21T00:00:00"/>
    <n v="18.87123287671233"/>
    <s v="Teen"/>
    <s v="13-19"/>
    <s v="Female"/>
    <x v="10"/>
    <s v="Rest"/>
    <s v="Symptoms should improve within a week."/>
    <s v="Tuesday, May 17, 2022"/>
    <s v="Wednesday, May 25, 2022"/>
    <n v="8"/>
    <s v="Wednesday, May 25, 2022"/>
    <s v="PKR 339"/>
  </r>
  <r>
    <n v="382"/>
    <x v="282"/>
    <s v="(2ab7cbb6-b1f5-44a9-82c6-2438aa776c46)"/>
    <s v="Lisa Thomas"/>
    <d v="1993-02-27T00:00:00"/>
    <n v="31.778082191780822"/>
    <s v="Young Adult"/>
    <s v="20-25"/>
    <s v="Male"/>
    <x v="26"/>
    <s v="Surgery"/>
    <s v="Prescribed beta-blockers and statins."/>
    <s v="Wednesday, May 18, 2022"/>
    <s v="Monday, May 30, 2022"/>
    <n v="12"/>
    <s v="Monday, May 30, 2022"/>
    <s v="PKR 31,356"/>
  </r>
  <r>
    <n v="383"/>
    <x v="283"/>
    <s v="(ecfde653-89a5-43f1-90fd-7395f80db1b3)"/>
    <s v="Deborah Jones"/>
    <d v="1973-02-04T00:00:00"/>
    <n v="51.854794520547948"/>
    <s v="Mid-Age Adult"/>
    <s v="35-55"/>
    <s v="Female"/>
    <x v="21"/>
    <s v="Medication"/>
    <s v="Started on medication to slow progression of symptoms."/>
    <s v="Wednesday, May 18, 2022"/>
    <s v="Wednesday, June 1, 2022"/>
    <n v="14"/>
    <s v="Wednesday, June 1, 2022"/>
    <s v="PKR 7,984"/>
  </r>
  <r>
    <n v="384"/>
    <x v="284"/>
    <s v="(04ec9d7d-23ba-4a60-a12c-b8f69ef4889a)"/>
    <s v="Stephanie Murphy"/>
    <d v="1999-07-21T00:00:00"/>
    <n v="25.38082191780822"/>
    <s v="Young Adult"/>
    <s v="20-25"/>
    <s v="Male"/>
    <x v="8"/>
    <s v="Cognitive Behavioral Therapy"/>
    <s v="Discussed stress management techniques."/>
    <s v="Saturday, May 21, 2022"/>
    <s v="Wednesday, June 1, 2022"/>
    <n v="11"/>
    <s v="Wednesday, June 1, 2022"/>
    <s v="PKR 2,029"/>
  </r>
  <r>
    <n v="385"/>
    <x v="285"/>
    <s v="(21198a84-530d-4342-b7b7-ee2299303002)"/>
    <s v="Nancy Fox"/>
    <d v="2024-01-30T00:00:00"/>
    <n v="0.83561643835616439"/>
    <s v="Child"/>
    <s v="0-12"/>
    <s v="Female"/>
    <x v="19"/>
    <s v="Decongestants"/>
    <s v="Started on antibiotics for bacterial infection."/>
    <s v="Tuesday, May 24, 2022"/>
    <s v="Wednesday, June 8, 2022"/>
    <n v="15"/>
    <s v="Wednesday, June 8, 2022"/>
    <s v="PKR 2,623"/>
  </r>
  <r>
    <n v="386"/>
    <x v="286"/>
    <s v="(85af9c52-5c26-4d05-b967-e7b99d82c6ce)"/>
    <s v="Dr. Christopher Morton"/>
    <d v="1986-05-13T00:00:00"/>
    <n v="38.578082191780823"/>
    <s v="Mid-Age Adult"/>
    <s v="35-55"/>
    <s v="Female"/>
    <x v="7"/>
    <s v="Physical Therapy"/>
    <s v="Referred to physical therapy for joint strengthening exercises."/>
    <s v="Tuesday, May 24, 2022"/>
    <s v="Thursday, June 2, 2022"/>
    <n v="9"/>
    <s v="Thursday, June 2, 2022"/>
    <s v="PKR 7,057"/>
  </r>
  <r>
    <n v="387"/>
    <x v="287"/>
    <s v="(478f2ee5-4cad-4c7c-b4f9-a936a6e04597)"/>
    <s v="Jim Hall"/>
    <d v="1957-06-05T00:00:00"/>
    <n v="67.534246575342465"/>
    <s v="Senior"/>
    <s v="56-80"/>
    <s v="Male"/>
    <x v="19"/>
    <s v="Decongestants"/>
    <s v="Started on antibiotics for bacterial infection."/>
    <s v="Thursday, May 26, 2022"/>
    <s v="Saturday, June 11, 2022"/>
    <n v="16"/>
    <s v="Saturday, June 11, 2022"/>
    <s v="PKR 2,413"/>
  </r>
  <r>
    <n v="388"/>
    <x v="288"/>
    <s v="(bb40b293-22b7-4674-8f5c-2464235eb4de)"/>
    <s v="Mark Thomas"/>
    <d v="1966-09-14T00:00:00"/>
    <n v="58.252054794520546"/>
    <s v="Senior"/>
    <s v="56-80"/>
    <s v="Female"/>
    <x v="11"/>
    <s v="Insulin Therapy"/>
    <s v="Patient advised to monitor blood sugar levels regularly."/>
    <s v="Thursday, May 26, 2022"/>
    <s v="Wednesday, June 22, 2022"/>
    <n v="27"/>
    <s v="Wednesday, June 22, 2022"/>
    <s v="PKR 6,496"/>
  </r>
  <r>
    <n v="389"/>
    <x v="289"/>
    <s v="(3a00f90a-962c-4171-9650-beb4e20ecc25)"/>
    <s v="Kevin Thompson"/>
    <d v="1940-09-26T00:00:00"/>
    <n v="84.235616438356161"/>
    <s v="Senior"/>
    <s v="56-80"/>
    <s v="Male"/>
    <x v="1"/>
    <s v="Lifestyle Changes"/>
    <s v="Prescribed medication for immediate pain relief."/>
    <s v="Friday, May 27, 2022"/>
    <s v="Sunday, June 5, 2022"/>
    <n v="9"/>
    <s v="Sunday, June 5, 2022"/>
    <s v="PKR 1,445"/>
  </r>
  <r>
    <n v="390"/>
    <x v="290"/>
    <s v="(6cbd143b-bfd0-4b75-b9d7-100939942775)"/>
    <s v="Nicholas Wood"/>
    <d v="2000-11-30T00:00:00"/>
    <n v="24.016438356164382"/>
    <s v="Young Adult"/>
    <s v="20-25"/>
    <s v="Male"/>
    <x v="4"/>
    <s v="Lifestyle Changes"/>
    <s v="Follow-up in two weeks to monitor blood pressure."/>
    <s v="Saturday, May 28, 2022"/>
    <s v="Friday, June 24, 2022"/>
    <n v="27"/>
    <s v="Friday, June 24, 2022"/>
    <s v="PKR 1,275"/>
  </r>
  <r>
    <n v="391"/>
    <x v="291"/>
    <s v="(df42390e-d43f-453e-91fa-e9123d04804c)"/>
    <s v="Joel Harrington"/>
    <d v="2002-08-22T00:00:00"/>
    <n v="22.290410958904111"/>
    <s v="Young Adult"/>
    <s v="20-25"/>
    <s v="Female"/>
    <x v="28"/>
    <s v="Oxygen Therapy"/>
    <s v="Hospitalized for closer monitoring and oxygen therapy."/>
    <s v="Monday, May 30, 2022"/>
    <s v="Wednesday, June 1, 2022"/>
    <n v="2"/>
    <s v="Wednesday, June 1, 2022"/>
    <s v="PKR 10,525"/>
  </r>
  <r>
    <n v="392"/>
    <x v="292"/>
    <s v="(369a12d6-6254-4768-aa66-784c4b03512b)"/>
    <s v="David Farmer"/>
    <d v="2007-08-24T00:00:00"/>
    <n v="17.282191780821918"/>
    <s v="Teen"/>
    <s v="13-19"/>
    <s v="Female"/>
    <x v="21"/>
    <s v="Cognitive Behavioral Therapy"/>
    <s v="Referred to cognitive behavioral therapy to improve memory and thinking skills."/>
    <s v="Thursday, June 2, 2022"/>
    <s v="Monday, June 27, 2022"/>
    <n v="25"/>
    <s v="Monday, June 27, 2022"/>
    <s v="PKR 7,600"/>
  </r>
  <r>
    <n v="393"/>
    <x v="293"/>
    <s v="(28dcac79-0a71-40c7-9be4-ffe653c8bae4)"/>
    <s v="Cory Sandoval"/>
    <d v="1961-12-17T00:00:00"/>
    <n v="62.9972602739726"/>
    <s v="Senior"/>
    <s v="56-80"/>
    <s v="Female"/>
    <x v="21"/>
    <s v="Medication"/>
    <s v="Started on medication to slow progression of symptoms."/>
    <s v="Thursday, June 2, 2022"/>
    <s v="Thursday, June 30, 2022"/>
    <n v="28"/>
    <s v="Thursday, June 30, 2022"/>
    <s v="PKR 15,829"/>
  </r>
  <r>
    <n v="394"/>
    <x v="294"/>
    <s v="(24abf24f-d697-4a19-ba9d-3a94a000e237)"/>
    <s v="Leslie Booth"/>
    <d v="1930-09-02T00:00:00"/>
    <n v="94.30958904109589"/>
    <s v="Senior"/>
    <s v="56-80"/>
    <s v="Female"/>
    <x v="27"/>
    <s v="Physical Therapy"/>
    <s v="Referred to physical therapy to maintain muscle strength."/>
    <s v="Friday, June 3, 2022"/>
    <s v="Thursday, June 16, 2022"/>
    <n v="13"/>
    <s v="Thursday, June 16, 2022"/>
    <s v="PKR 11,665"/>
  </r>
  <r>
    <n v="395"/>
    <x v="295"/>
    <s v="(6b572dd2-36f4-4123-9d91-a350ff68c7d6)"/>
    <s v="John Dougherty"/>
    <d v="1998-07-09T00:00:00"/>
    <n v="26.413698630136988"/>
    <s v="Young Adult"/>
    <s v="20-25"/>
    <s v="Male"/>
    <x v="6"/>
    <s v="Physical Therapy"/>
    <s v="Discussed surgical options for complex fracture."/>
    <s v="Friday, June 3, 2022"/>
    <s v="Friday, June 24, 2022"/>
    <n v="21"/>
    <s v="Friday, June 24, 2022"/>
    <s v="PKR 5,999"/>
  </r>
  <r>
    <n v="396"/>
    <x v="296"/>
    <s v="(72820f80-3c80-4b31-a92d-86bd19f50f79)"/>
    <s v="Miss Lisa Bradley"/>
    <d v="1950-08-04T00:00:00"/>
    <n v="74.37534246575342"/>
    <s v="Senior"/>
    <s v="56-80"/>
    <s v="Female"/>
    <x v="26"/>
    <s v="Medication"/>
    <s v="Prescribed beta-blockers and statins."/>
    <s v="Monday, June 6, 2022"/>
    <s v="Saturday, June 11, 2022"/>
    <n v="5"/>
    <s v="Saturday, June 11, 2022"/>
    <s v="PKR 30,759"/>
  </r>
  <r>
    <n v="397"/>
    <x v="297"/>
    <s v="(6b8e32e7-489d-4644-8bb9-4f779ab2a6e4)"/>
    <s v="Justin Marshall"/>
    <d v="1975-05-09T00:00:00"/>
    <n v="49.597260273972601"/>
    <s v="Mid-Age Adult"/>
    <s v="35-55"/>
    <s v="Male"/>
    <x v="3"/>
    <s v="Speech Therapy"/>
    <s v="Monitored for signs of stroke recurrence."/>
    <s v="Monday, June 6, 2022"/>
    <s v="Monday, June 13, 2022"/>
    <n v="7"/>
    <s v="Monday, June 13, 2022"/>
    <s v="PKR 21,456"/>
  </r>
  <r>
    <n v="398"/>
    <x v="298"/>
    <s v="(2fabaa47-fe5e-4f95-bce0-d4a2f7696623)"/>
    <s v="Shannon Myers"/>
    <d v="1986-05-06T00:00:00"/>
    <n v="38.597260273972601"/>
    <s v="Mid-Age Adult"/>
    <s v="35-55"/>
    <s v="Female"/>
    <x v="13"/>
    <s v="Antidepressants"/>
    <s v="Prescribed antidepressant medication."/>
    <s v="Tuesday, June 7, 2022"/>
    <s v="Monday, June 13, 2022"/>
    <n v="6"/>
    <s v="Monday, June 13, 2022"/>
    <s v="PKR 3,050"/>
  </r>
  <r>
    <n v="399"/>
    <x v="299"/>
    <s v="(35a5e232-287b-47b4-a06e-2e644a254366)"/>
    <s v="James Williams"/>
    <d v="2009-07-16T00:00:00"/>
    <n v="15.386301369863014"/>
    <s v="Teen"/>
    <s v="13-19"/>
    <s v="Male"/>
    <x v="14"/>
    <s v="Rehydration Therapy"/>
    <s v="Prescribed rehydration solution and advised rest."/>
    <s v="Wednesday, June 8, 2022"/>
    <s v="Monday, July 4, 2022"/>
    <n v="26"/>
    <s v="Monday, July 4, 2022"/>
    <s v="PKR 1,508"/>
  </r>
  <r>
    <n v="400"/>
    <x v="300"/>
    <s v="(673fe081-0bb8-41be-a5f9-1833a92152c7)"/>
    <s v="Olivia Allen"/>
    <d v="1993-10-04T00:00:00"/>
    <n v="31.17808219178082"/>
    <s v="Young Adult"/>
    <s v="20-25"/>
    <s v="Male"/>
    <x v="22"/>
    <s v="Dialysis"/>
    <s v="Prescribed medication to manage blood pressure and protect kidneys."/>
    <s v="Friday, June 10, 2022"/>
    <s v="Thursday, July 7, 2022"/>
    <n v="27"/>
    <s v="Thursday, July 7, 2022"/>
    <s v="PKR 18,443"/>
  </r>
  <r>
    <n v="401"/>
    <x v="301"/>
    <s v="(c6abf0dd-ae38-4434-b55f-f18689caca7a)"/>
    <s v="Lucas Paul"/>
    <d v="1964-09-08T00:00:00"/>
    <n v="60.268493150684932"/>
    <s v="Senior"/>
    <s v="56-80"/>
    <s v="Female"/>
    <x v="1"/>
    <s v="Lifestyle Changes"/>
    <s v="Advised on lifestyle changes to reduce migraine triggers."/>
    <s v="Saturday, June 11, 2022"/>
    <s v="Thursday, June 16, 2022"/>
    <n v="5"/>
    <s v="Thursday, June 16, 2022"/>
    <s v="PKR 1,596"/>
  </r>
  <r>
    <n v="402"/>
    <x v="302"/>
    <s v="(f929577d-e5c5-44ec-8c61-aaec2ce2d231)"/>
    <s v="Randy Johnson"/>
    <d v="1983-05-12T00:00:00"/>
    <n v="41.583561643835615"/>
    <s v="Mid-Age Adult"/>
    <s v="35-55"/>
    <s v="Female"/>
    <x v="19"/>
    <s v="Decongestants"/>
    <s v="Started on antibiotics for bacterial infection."/>
    <s v="Saturday, June 11, 2022"/>
    <s v="Monday, July 11, 2022"/>
    <n v="30"/>
    <s v="Monday, July 11, 2022"/>
    <s v="PKR 1,842"/>
  </r>
  <r>
    <n v="403"/>
    <x v="303"/>
    <s v="(592c8a9a-16ad-435a-9514-9fac5d147903)"/>
    <s v="Tara Boyd"/>
    <d v="2017-02-18T00:00:00"/>
    <n v="7.7863013698630139"/>
    <s v="Child"/>
    <s v="0-12"/>
    <s v="Female"/>
    <x v="28"/>
    <s v="Oxygen Therapy"/>
    <s v="Monitor for any signs of respiratory distress."/>
    <s v="Sunday, June 12, 2022"/>
    <s v="Saturday, June 25, 2022"/>
    <n v="13"/>
    <s v="Saturday, June 25, 2022"/>
    <s v="PKR 17,521"/>
  </r>
  <r>
    <n v="404"/>
    <x v="304"/>
    <s v="(1608af13-1733-41ef-b773-f43c6d2782ca)"/>
    <s v="Melissa Powell"/>
    <d v="1977-08-30T00:00:00"/>
    <n v="47.284931506849318"/>
    <s v="Mid-Age Adult"/>
    <s v="35-55"/>
    <s v="Female"/>
    <x v="9"/>
    <s v="Surgery"/>
    <s v="Scheduled for radiation therapy next week."/>
    <s v="Thursday, June 16, 2022"/>
    <s v="Wednesday, June 29, 2022"/>
    <n v="13"/>
    <s v="Wednesday, June 29, 2022"/>
    <s v="PKR 91,311"/>
  </r>
  <r>
    <n v="405"/>
    <x v="305"/>
    <s v="(be104834-c6e4-4b1c-9bc1-c278e27a91a0)"/>
    <s v="Maurice Gordon"/>
    <d v="1994-06-26T00:00:00"/>
    <n v="30.452054794520549"/>
    <s v="Young Adult"/>
    <s v="20-25"/>
    <s v="Male"/>
    <x v="13"/>
    <s v="Antidepressants"/>
    <s v="Referred to therapy for additional support."/>
    <s v="Friday, June 17, 2022"/>
    <s v="Friday, July 8, 2022"/>
    <n v="21"/>
    <s v="Friday, July 8, 2022"/>
    <s v="PKR 2,941"/>
  </r>
  <r>
    <n v="406"/>
    <x v="306"/>
    <s v="(8b5e71eb-073b-4a12-a6a8-e33d1f1c5a79)"/>
    <s v="Dustin Knapp"/>
    <d v="1949-11-14T00:00:00"/>
    <n v="75.095890410958901"/>
    <s v="Senior"/>
    <s v="56-80"/>
    <s v="Male"/>
    <x v="16"/>
    <s v="Antiviral Drugs"/>
    <s v="Patient tested positive for COVID-19; started on antiviral drugs."/>
    <s v="Thursday, June 23, 2022"/>
    <s v="Saturday, June 25, 2022"/>
    <n v="2"/>
    <s v="Saturday, June 25, 2022"/>
    <s v="PKR 34,718"/>
  </r>
  <r>
    <n v="407"/>
    <x v="307"/>
    <s v="(8c1329b5-59e6-4116-954a-88ca9cf6e7e8)"/>
    <s v="James Foster"/>
    <d v="1923-09-17T00:00:00"/>
    <n v="101.27397260273973"/>
    <s v="Senior"/>
    <s v="56-80"/>
    <s v="Male"/>
    <x v="20"/>
    <s v="Antibiotics"/>
    <s v="Started on antibiotics for bacterial infection."/>
    <s v="Thursday, June 23, 2022"/>
    <s v="Saturday, July 16, 2022"/>
    <n v="23"/>
    <s v="Saturday, July 16, 2022"/>
    <s v="PKR 1,708"/>
  </r>
  <r>
    <n v="408"/>
    <x v="308"/>
    <s v="(ac66d549-f939-4469-ac73-5a94869d96c8)"/>
    <s v="Tina Rivera"/>
    <d v="1942-04-12T00:00:00"/>
    <n v="82.69315068493151"/>
    <s v="Senior"/>
    <s v="56-80"/>
    <s v="Male"/>
    <x v="5"/>
    <s v="Medication"/>
    <s v="Prescribed bronchodilator for immediate relief."/>
    <s v="Thursday, June 23, 2022"/>
    <s v="Wednesday, July 13, 2022"/>
    <n v="20"/>
    <s v="Wednesday, July 13, 2022"/>
    <s v="PKR 3,834"/>
  </r>
  <r>
    <n v="409"/>
    <x v="309"/>
    <s v="(f751594a-866b-4c07-8265-42fdb5071dcf)"/>
    <s v="Andrew Gonzalez"/>
    <d v="2012-04-08T00:00:00"/>
    <n v="12.654794520547945"/>
    <s v="Teen"/>
    <s v="13-19"/>
    <s v="Male"/>
    <x v="21"/>
    <s v="Cognitive Behavioral Therapy"/>
    <s v="Discussed with family about disease progression and care options."/>
    <s v="Thursday, June 23, 2022"/>
    <s v="Monday, July 11, 2022"/>
    <n v="18"/>
    <s v="Monday, July 11, 2022"/>
    <s v="PKR 8,388"/>
  </r>
  <r>
    <n v="410"/>
    <x v="310"/>
    <s v="(b1a13982-5183-4659-b20f-67f90d4c92a2)"/>
    <s v="Maria Lucas"/>
    <d v="1960-10-04T00:00:00"/>
    <n v="64.2"/>
    <s v="Senior"/>
    <s v="56-80"/>
    <s v="Female"/>
    <x v="6"/>
    <s v="Physical Therapy"/>
    <s v="Fracture immobilized with casting."/>
    <s v="Friday, June 24, 2022"/>
    <s v="Friday, July 15, 2022"/>
    <n v="21"/>
    <s v="Friday, July 15, 2022"/>
    <s v="PKR 2,120"/>
  </r>
  <r>
    <n v="411"/>
    <x v="311"/>
    <s v="(79e3f17d-428e-42ab-9745-2f1fafe777d4)"/>
    <s v="Meagan Taylor"/>
    <d v="1945-10-28T00:00:00"/>
    <n v="79.145205479452059"/>
    <s v="Senior"/>
    <s v="56-80"/>
    <s v="Female"/>
    <x v="23"/>
    <s v="Topical Creams"/>
    <s v="Bandaged affected area to protect from further injury."/>
    <s v="Sunday, June 26, 2022"/>
    <s v="Friday, July 22, 2022"/>
    <n v="26"/>
    <s v="Friday, July 22, 2022"/>
    <s v="PKR 2,871"/>
  </r>
  <r>
    <n v="412"/>
    <x v="312"/>
    <s v="(8c6b429f-683d-4e5d-b098-7f552499c48c)"/>
    <s v="John Chapman"/>
    <d v="1978-02-26T00:00:00"/>
    <n v="46.791780821917811"/>
    <s v="Mid-Age Adult"/>
    <s v="35-55"/>
    <s v="Female"/>
    <x v="7"/>
    <s v="Medication"/>
    <s v="Prescribed anti-inflammatory medication."/>
    <s v="Monday, June 27, 2022"/>
    <s v="Monday, July 18, 2022"/>
    <n v="21"/>
    <s v="Monday, July 18, 2022"/>
    <s v="PKR 8,120"/>
  </r>
  <r>
    <n v="413"/>
    <x v="313"/>
    <s v="(06b38d1c-ba1e-4cec-9c61-44bc42b57ab8)"/>
    <s v="Joel Shaw"/>
    <d v="1996-07-31T00:00:00"/>
    <n v="28.353424657534248"/>
    <s v="Young Adult"/>
    <s v="20-25"/>
    <s v="Male"/>
    <x v="16"/>
    <s v="Antiviral Drugs"/>
    <s v="Monitor for any signs of respiratory failure."/>
    <s v="Monday, June 27, 2022"/>
    <s v="Saturday, July 9, 2022"/>
    <n v="12"/>
    <s v="Saturday, July 9, 2022"/>
    <s v="PKR 15,844"/>
  </r>
  <r>
    <n v="414"/>
    <x v="314"/>
    <s v="(6a3ad8be-9901-417a-8c62-067319e63b76)"/>
    <s v="William Davis"/>
    <d v="2022-06-12T00:00:00"/>
    <n v="2.4712328767123286"/>
    <s v="Child"/>
    <s v="0-12"/>
    <s v="Female"/>
    <x v="24"/>
    <s v="Surgery"/>
    <s v="Discussed surgical options for refractory epilepsy."/>
    <s v="Monday, June 27, 2022"/>
    <s v="Tuesday, June 28, 2022"/>
    <n v="1"/>
    <s v="Tuesday, June 28, 2022"/>
    <s v="PKR 9,618"/>
  </r>
  <r>
    <n v="415"/>
    <x v="315"/>
    <s v="(484119a8-66ca-499c-ad0e-61937fe083b5)"/>
    <s v="Shirley May"/>
    <d v="1932-02-28T00:00:00"/>
    <n v="92.819178082191783"/>
    <s v="Senior"/>
    <s v="56-80"/>
    <s v="Female"/>
    <x v="21"/>
    <s v="Cognitive Behavioral Therapy"/>
    <s v="Started on medication to slow progression of symptoms."/>
    <s v="Thursday, June 30, 2022"/>
    <s v="Sunday, July 3, 2022"/>
    <n v="3"/>
    <s v="Sunday, July 3, 2022"/>
    <s v="PKR 13,094"/>
  </r>
  <r>
    <n v="416"/>
    <x v="316"/>
    <s v="(0e9e745a-03f8-4fef-ad26-f8e370dc0b14)"/>
    <s v="Katelyn Jackson"/>
    <d v="1955-01-21T00:00:00"/>
    <n v="69.906849315068499"/>
    <s v="Senior"/>
    <s v="56-80"/>
    <s v="Male"/>
    <x v="19"/>
    <s v="Decongestants"/>
    <s v="Started on antibiotics for bacterial infection."/>
    <s v="Friday, July 1, 2022"/>
    <s v="Saturday, July 9, 2022"/>
    <n v="8"/>
    <s v="Saturday, July 9, 2022"/>
    <s v="PKR 882"/>
  </r>
  <r>
    <n v="417"/>
    <x v="317"/>
    <s v="(4e092a76-0b68-4b6a-b80d-320ea327a818)"/>
    <s v="Denise Friedman"/>
    <d v="1926-02-03T00:00:00"/>
    <n v="98.890410958904113"/>
    <s v="Senior"/>
    <s v="56-80"/>
    <s v="Female"/>
    <x v="27"/>
    <s v="Medication"/>
    <s v="Disease-modifying therapy initiated."/>
    <s v="Saturday, July 2, 2022"/>
    <s v="Saturday, July 30, 2022"/>
    <n v="28"/>
    <s v="Saturday, July 30, 2022"/>
    <s v="PKR 8,877"/>
  </r>
  <r>
    <n v="418"/>
    <x v="318"/>
    <s v="(060cc082-8b71-4497-8b35-27db45c9dbab)"/>
    <s v="Isaiah Alvarez"/>
    <d v="1934-12-14T00:00:00"/>
    <n v="90.024657534246572"/>
    <s v="Senior"/>
    <s v="56-80"/>
    <s v="Female"/>
    <x v="8"/>
    <s v="Cognitive Behavioral Therapy"/>
    <s v="Prescribed anxiolytic medication for symptom control."/>
    <s v="Sunday, July 3, 2022"/>
    <s v="Tuesday, July 26, 2022"/>
    <n v="23"/>
    <s v="Tuesday, July 26, 2022"/>
    <s v="PKR 2,925"/>
  </r>
  <r>
    <n v="419"/>
    <x v="319"/>
    <s v="(b70317d0-7246-40a6-9e7d-90a94c75eb02)"/>
    <s v="Tina Scott"/>
    <d v="1929-09-05T00:00:00"/>
    <n v="95.301369863013704"/>
    <s v="Senior"/>
    <s v="56-80"/>
    <s v="Male"/>
    <x v="27"/>
    <s v="Medication"/>
    <s v="Referred to physical therapy to maintain muscle strength."/>
    <s v="Tuesday, July 5, 2022"/>
    <s v="Tuesday, July 26, 2022"/>
    <n v="21"/>
    <s v="Tuesday, July 26, 2022"/>
    <s v="PKR 5,535"/>
  </r>
  <r>
    <n v="420"/>
    <x v="320"/>
    <s v="(bccea3ec-e992-44ea-8718-b13a91fb4f37)"/>
    <s v="Ryan Riley"/>
    <d v="1983-10-11T00:00:00"/>
    <n v="41.167123287671231"/>
    <s v="Mid-Age Adult"/>
    <s v="35-55"/>
    <s v="Male"/>
    <x v="28"/>
    <s v="Hospitalization"/>
    <s v="Hospitalized for closer monitoring and oxygen therapy."/>
    <s v="Tuesday, July 5, 2022"/>
    <s v="Sunday, July 24, 2022"/>
    <n v="19"/>
    <s v="Sunday, July 24, 2022"/>
    <s v="PKR 9,695"/>
  </r>
  <r>
    <n v="421"/>
    <x v="321"/>
    <s v="(4aca09c5-3174-4687-9d96-d3990b451d04)"/>
    <s v="Grace Brown"/>
    <d v="1959-02-19T00:00:00"/>
    <n v="65.824657534246569"/>
    <s v="Senior"/>
    <s v="56-80"/>
    <s v="Female"/>
    <x v="17"/>
    <s v="Antiviral Drugs"/>
    <s v="Monitor for any worsening of symptoms."/>
    <s v="Wednesday, July 6, 2022"/>
    <s v="Friday, July 22, 2022"/>
    <n v="16"/>
    <s v="Friday, July 22, 2022"/>
    <s v="PKR 835"/>
  </r>
  <r>
    <n v="422"/>
    <x v="322"/>
    <s v="(ad2742d9-b36d-4ba0-928a-8f8527e4c89e)"/>
    <s v="Michael Harris"/>
    <d v="1973-07-14T00:00:00"/>
    <n v="51.416438356164385"/>
    <s v="Mid-Age Adult"/>
    <s v="35-55"/>
    <s v="Male"/>
    <x v="9"/>
    <s v="Radiation Therapy"/>
    <s v="Scheduled for radiation therapy next week."/>
    <s v="Wednesday, July 6, 2022"/>
    <s v="Friday, July 15, 2022"/>
    <n v="9"/>
    <s v="Friday, July 15, 2022"/>
    <s v="PKR 96,312"/>
  </r>
  <r>
    <n v="423"/>
    <x v="323"/>
    <s v="(977c8b3d-bc80-4334-a270-13d02b5c3c97)"/>
    <s v="Nicholas Gill"/>
    <d v="1997-10-29T00:00:00"/>
    <n v="27.106849315068494"/>
    <s v="Young Adult"/>
    <s v="20-25"/>
    <s v="Female"/>
    <x v="23"/>
    <s v="Bandaging"/>
    <s v="Applied topical creams to prevent infection."/>
    <s v="Thursday, July 7, 2022"/>
    <s v="Tuesday, July 26, 2022"/>
    <n v="19"/>
    <s v="Tuesday, July 26, 2022"/>
    <s v="PKR 2,639"/>
  </r>
  <r>
    <n v="424"/>
    <x v="324"/>
    <s v="(e8c5956b-3b60-4940-bccf-e8f196a4e8d3)"/>
    <s v="Robin Jones"/>
    <d v="1958-02-22T00:00:00"/>
    <n v="66.816438356164383"/>
    <s v="Senior"/>
    <s v="56-80"/>
    <s v="Male"/>
    <x v="9"/>
    <s v="Radiation Therapy"/>
    <s v="Chemotherapy regimen started; patient informed of side effects."/>
    <s v="Tuesday, July 12, 2022"/>
    <s v="Wednesday, July 13, 2022"/>
    <n v="1"/>
    <s v="Wednesday, July 13, 2022"/>
    <s v="PKR 44,688"/>
  </r>
  <r>
    <n v="425"/>
    <x v="325"/>
    <s v="(5f81a9da-4d05-4fdd-a9a5-5e212736df96)"/>
    <s v="Robert Gutierrez"/>
    <d v="2010-09-13T00:00:00"/>
    <n v="14.224657534246575"/>
    <s v="Teen"/>
    <s v="13-19"/>
    <s v="Male"/>
    <x v="10"/>
    <s v="Hydration"/>
    <s v="Symptoms should improve within a week."/>
    <s v="Friday, July 15, 2022"/>
    <s v="Sunday, August 7, 2022"/>
    <n v="23"/>
    <s v="Sunday, August 7, 2022"/>
    <s v="PKR 121"/>
  </r>
  <r>
    <n v="426"/>
    <x v="326"/>
    <s v="(fdad6477-a5b8-4bcd-ac07-6120affbcd0b)"/>
    <s v="Charles Lucero"/>
    <d v="1972-04-16T00:00:00"/>
    <n v="52.660273972602738"/>
    <s v="Mid-Age Adult"/>
    <s v="35-55"/>
    <s v="Female"/>
    <x v="8"/>
    <s v="Anxiolytics"/>
    <s v="Referred to cognitive behavioral therapy."/>
    <s v="Saturday, July 16, 2022"/>
    <s v="Tuesday, July 19, 2022"/>
    <n v="3"/>
    <s v="Tuesday, July 19, 2022"/>
    <s v="PKR 2,426"/>
  </r>
  <r>
    <n v="427"/>
    <x v="327"/>
    <s v="(cb52f8ef-35c8-4fc5-9f1f-dbda3dd53cdf)"/>
    <s v="Brianna Wallace"/>
    <d v="1969-05-12T00:00:00"/>
    <n v="55.591780821917808"/>
    <s v="Senior"/>
    <s v="56-80"/>
    <s v="Male"/>
    <x v="7"/>
    <s v="Physical Therapy"/>
    <s v="Prescribed anti-inflammatory medication."/>
    <s v="Saturday, July 16, 2022"/>
    <s v="Tuesday, July 19, 2022"/>
    <n v="3"/>
    <s v="Tuesday, July 19, 2022"/>
    <s v="PKR 7,217"/>
  </r>
  <r>
    <n v="428"/>
    <x v="328"/>
    <s v="(3cc3c029-e319-44f8-a340-ef4e6499a727)"/>
    <s v="Shawn Murray"/>
    <d v="2001-06-21T00:00:00"/>
    <n v="23.460273972602739"/>
    <s v="Young Adult"/>
    <s v="20-25"/>
    <s v="Female"/>
    <x v="1"/>
    <s v="Pain Relief Medication"/>
    <s v="Advised on lifestyle changes to reduce migraine triggers."/>
    <s v="Wednesday, July 20, 2022"/>
    <s v="Thursday, July 28, 2022"/>
    <n v="8"/>
    <s v="Thursday, July 28, 2022"/>
    <s v="PKR 2,335"/>
  </r>
  <r>
    <n v="429"/>
    <x v="329"/>
    <s v="(c1819031-fe20-48a1-a418-b38114351138)"/>
    <s v="Ashley Shepard"/>
    <d v="1926-09-03T00:00:00"/>
    <n v="98.30958904109589"/>
    <s v="Senior"/>
    <s v="56-80"/>
    <s v="Male"/>
    <x v="24"/>
    <s v="Surgery"/>
    <s v="Discussed surgical options for refractory epilepsy."/>
    <s v="Friday, July 22, 2022"/>
    <s v="Sunday, August 21, 2022"/>
    <n v="30"/>
    <s v="Sunday, August 21, 2022"/>
    <s v="PKR 4,571"/>
  </r>
  <r>
    <n v="430"/>
    <x v="330"/>
    <s v="(5a8a3c91-b6b3-4b63-9e95-05cd08687a95)"/>
    <s v="Pamela Bailey"/>
    <d v="1975-05-02T00:00:00"/>
    <n v="49.61643835616438"/>
    <s v="Mid-Age Adult"/>
    <s v="35-55"/>
    <s v="Female"/>
    <x v="21"/>
    <s v="Cognitive Behavioral Therapy"/>
    <s v="Started on medication to slow progression of symptoms."/>
    <s v="Friday, July 22, 2022"/>
    <s v="Wednesday, August 17, 2022"/>
    <n v="26"/>
    <s v="Wednesday, August 17, 2022"/>
    <s v="PKR 16,368"/>
  </r>
  <r>
    <n v="431"/>
    <x v="331"/>
    <s v="(c2e72d9f-16e2-45de-9d12-c2c9cd94c84f)"/>
    <s v="Cassandra Brown"/>
    <d v="1996-06-13T00:00:00"/>
    <n v="28.484931506849314"/>
    <s v="Young Adult"/>
    <s v="20-25"/>
    <s v="Female"/>
    <x v="19"/>
    <s v="Decongestants"/>
    <s v="Prescribed decongestants to relieve sinus pressure."/>
    <s v="Friday, July 22, 2022"/>
    <s v="Saturday, August 20, 2022"/>
    <n v="29"/>
    <s v="Saturday, August 20, 2022"/>
    <s v="PKR 2,844"/>
  </r>
  <r>
    <n v="432"/>
    <x v="332"/>
    <s v="(2110a1fd-304b-421e-a58f-f86d7f8be1ee)"/>
    <s v="Erica Harrell"/>
    <d v="1932-02-12T00:00:00"/>
    <n v="92.863013698630141"/>
    <s v="Senior"/>
    <s v="56-80"/>
    <s v="Male"/>
    <x v="10"/>
    <s v="Rest"/>
    <s v="Symptoms should improve within a week."/>
    <s v="Saturday, July 23, 2022"/>
    <s v="Wednesday, August 3, 2022"/>
    <n v="11"/>
    <s v="Wednesday, August 3, 2022"/>
    <s v="PKR 258"/>
  </r>
  <r>
    <n v="433"/>
    <x v="333"/>
    <s v="(aebfb842-1405-4c28-aa6a-d018239c8493)"/>
    <s v="Joseph Moran"/>
    <d v="1959-02-23T00:00:00"/>
    <n v="65.813698630136983"/>
    <s v="Senior"/>
    <s v="56-80"/>
    <s v="Female"/>
    <x v="4"/>
    <s v="Lifestyle Changes"/>
    <s v="Advised to reduce salt intake and increase physical activity."/>
    <s v="Tuesday, July 26, 2022"/>
    <s v="Friday, August 5, 2022"/>
    <n v="10"/>
    <s v="Friday, August 5, 2022"/>
    <s v="PKR 2,343"/>
  </r>
  <r>
    <n v="434"/>
    <x v="334"/>
    <s v="(562beb43-1a26-46c3-937a-a99b8ee2e485)"/>
    <s v="Christine Hodge"/>
    <d v="1943-08-11T00:00:00"/>
    <n v="81.361643835616434"/>
    <s v="Senior"/>
    <s v="56-80"/>
    <s v="Female"/>
    <x v="19"/>
    <s v="Antibiotics"/>
    <s v="Started on antibiotics for bacterial infection."/>
    <s v="Thursday, July 28, 2022"/>
    <s v="Friday, August 26, 2022"/>
    <n v="29"/>
    <s v="Friday, August 26, 2022"/>
    <s v="PKR 2,902"/>
  </r>
  <r>
    <n v="435"/>
    <x v="335"/>
    <s v="(1093f02a-9281-4612-af16-873ee070c8a2)"/>
    <s v="Dr. Kayla Garcia"/>
    <d v="1954-11-09T00:00:00"/>
    <n v="70.106849315068487"/>
    <s v="Senior"/>
    <s v="56-80"/>
    <s v="Female"/>
    <x v="18"/>
    <s v="Rest"/>
    <s v="Prescribed pain relief medication."/>
    <s v="Thursday, July 28, 2022"/>
    <s v="Tuesday, August 9, 2022"/>
    <n v="12"/>
    <s v="Tuesday, August 9, 2022"/>
    <s v="PKR 2,571"/>
  </r>
  <r>
    <n v="436"/>
    <x v="336"/>
    <s v="(d6f94eab-ea55-4ebc-aba6-d797b415a36a)"/>
    <s v="Kim Gutierrez"/>
    <d v="2002-05-16T00:00:00"/>
    <n v="22.55890410958904"/>
    <s v="Young Adult"/>
    <s v="20-25"/>
    <s v="Female"/>
    <x v="11"/>
    <s v="Medication"/>
    <s v="Patient advised to monitor blood sugar levels regularly."/>
    <s v="Thursday, July 28, 2022"/>
    <s v="Saturday, August 20, 2022"/>
    <n v="23"/>
    <s v="Saturday, August 20, 2022"/>
    <s v="PKR 6,256"/>
  </r>
  <r>
    <n v="437"/>
    <x v="337"/>
    <s v="(eb906ae7-b89c-4b41-851e-69965442a0aa)"/>
    <s v="Charles Smith"/>
    <d v="2003-03-02T00:00:00"/>
    <n v="21.764383561643836"/>
    <s v="Young Adult"/>
    <s v="20-25"/>
    <s v="Female"/>
    <x v="1"/>
    <s v="Lifestyle Changes"/>
    <s v="Follow-up to assess effectiveness of treatment."/>
    <s v="Thursday, July 28, 2022"/>
    <s v="Sunday, July 31, 2022"/>
    <n v="3"/>
    <s v="Sunday, July 31, 2022"/>
    <s v="PKR 2,259"/>
  </r>
  <r>
    <n v="438"/>
    <x v="338"/>
    <s v="(bee33117-8ab9-4d5c-89b2-9e5df6f1476c)"/>
    <s v="Marvin Irwin"/>
    <d v="1956-09-25T00:00:00"/>
    <n v="68.227397260273975"/>
    <s v="Senior"/>
    <s v="56-80"/>
    <s v="Female"/>
    <x v="1"/>
    <s v="Pain Relief Medication"/>
    <s v="Advised on lifestyle changes to reduce migraine triggers."/>
    <s v="Friday, July 29, 2022"/>
    <s v="Friday, August 19, 2022"/>
    <n v="21"/>
    <s v="Friday, August 19, 2022"/>
    <s v="PKR 2,939"/>
  </r>
  <r>
    <n v="439"/>
    <x v="339"/>
    <s v="(704cfc3a-69b7-4f31-a8e4-1230c711a88a)"/>
    <s v="Kyle Sutton"/>
    <d v="1956-01-28T00:00:00"/>
    <n v="68.887671232876713"/>
    <s v="Senior"/>
    <s v="56-80"/>
    <s v="Male"/>
    <x v="17"/>
    <s v="Rest"/>
    <s v="Advised rest and maintain hydration."/>
    <s v="Friday, July 29, 2022"/>
    <s v="Saturday, August 20, 2022"/>
    <n v="22"/>
    <s v="Saturday, August 20, 2022"/>
    <s v="PKR 2,924"/>
  </r>
  <r>
    <n v="440"/>
    <x v="340"/>
    <s v="(0150b509-1182-4ef2-849c-a11dd546332b)"/>
    <s v="Clayton Sparks"/>
    <d v="1980-12-07T00:00:00"/>
    <n v="44.010958904109586"/>
    <s v="Mid-Age Adult"/>
    <s v="35-55"/>
    <s v="Male"/>
    <x v="1"/>
    <s v="Lifestyle Changes"/>
    <s v="Prescribed medication for immediate pain relief."/>
    <s v="Friday, July 29, 2022"/>
    <s v="Monday, August 8, 2022"/>
    <n v="10"/>
    <s v="Monday, August 8, 2022"/>
    <s v="PKR 1,081"/>
  </r>
  <r>
    <n v="441"/>
    <x v="341"/>
    <s v="(28425deb-d02f-4800-829b-b03491a27395)"/>
    <s v="Andrew Frye"/>
    <d v="2001-05-23T00:00:00"/>
    <n v="23.539726027397261"/>
    <s v="Young Adult"/>
    <s v="20-25"/>
    <s v="Male"/>
    <x v="15"/>
    <s v="Topical Antibiotics"/>
    <s v="Advised to keep affected area clean and dry."/>
    <s v="Friday, July 29, 2022"/>
    <s v="Friday, August 26, 2022"/>
    <n v="28"/>
    <s v="Friday, August 26, 2022"/>
    <s v="PKR 637"/>
  </r>
  <r>
    <n v="442"/>
    <x v="342"/>
    <s v="(ed0ed882-50cf-4ac0-b325-215c05ecb9b2)"/>
    <s v="Joyce Cobb"/>
    <d v="1943-12-27T00:00:00"/>
    <n v="80.983561643835614"/>
    <s v="Senior"/>
    <s v="56-80"/>
    <s v="Female"/>
    <x v="6"/>
    <s v="Physical Therapy"/>
    <s v="Discussed surgical options for complex fracture."/>
    <s v="Saturday, July 30, 2022"/>
    <s v="Monday, August 22, 2022"/>
    <n v="23"/>
    <s v="Monday, August 22, 2022"/>
    <s v="PKR 3,686"/>
  </r>
  <r>
    <n v="443"/>
    <x v="343"/>
    <s v="(0f109ad0-7c40-4197-9ff4-bc6831bcb184)"/>
    <s v="Mark Ramsey"/>
    <d v="1953-04-10T00:00:00"/>
    <n v="71.69041095890411"/>
    <s v="Senior"/>
    <s v="56-80"/>
    <s v="Female"/>
    <x v="11"/>
    <s v="Medication"/>
    <s v="Discussed dietary changes to manage blood sugar levels."/>
    <s v="Saturday, July 30, 2022"/>
    <s v="Wednesday, August 17, 2022"/>
    <n v="18"/>
    <s v="Wednesday, August 17, 2022"/>
    <s v="PKR 4,435"/>
  </r>
  <r>
    <n v="444"/>
    <x v="344"/>
    <s v="(c906d8af-c984-4eb6-96de-9d814f1b3659)"/>
    <s v="Jay Rice"/>
    <d v="1990-01-01T00:00:00"/>
    <n v="34.936986301369863"/>
    <s v="Young Adult"/>
    <s v="20-25"/>
    <s v="Female"/>
    <x v="4"/>
    <s v="Medication"/>
    <s v="Patient started on antihypertensive medication."/>
    <s v="Saturday, July 30, 2022"/>
    <s v="Sunday, August 28, 2022"/>
    <n v="29"/>
    <s v="Sunday, August 28, 2022"/>
    <s v="PKR 4,000"/>
  </r>
  <r>
    <n v="445"/>
    <x v="345"/>
    <s v="(b5d05d69-fc85-498d-a503-b5d9621f07fd)"/>
    <s v="Lisa Obrien"/>
    <d v="1977-08-11T00:00:00"/>
    <n v="47.336986301369862"/>
    <s v="Mid-Age Adult"/>
    <s v="35-55"/>
    <s v="Male"/>
    <x v="20"/>
    <s v="Rest"/>
    <s v="Started on antibiotics for bacterial infection."/>
    <s v="Wednesday, August 3, 2022"/>
    <s v="Saturday, August 20, 2022"/>
    <n v="17"/>
    <s v="Saturday, August 20, 2022"/>
    <s v="PKR 1,500"/>
  </r>
  <r>
    <n v="446"/>
    <x v="346"/>
    <s v="(f4e9705d-31c4-42c7-bb0d-9dae8b56ee35)"/>
    <s v="David Malone"/>
    <d v="2006-12-18T00:00:00"/>
    <n v="17.964383561643835"/>
    <s v="Teen"/>
    <s v="13-19"/>
    <s v="Male"/>
    <x v="7"/>
    <s v="Physical Therapy"/>
    <s v="Prescribed anti-inflammatory medication."/>
    <s v="Friday, August 5, 2022"/>
    <s v="Saturday, August 20, 2022"/>
    <n v="15"/>
    <s v="Saturday, August 20, 2022"/>
    <s v="PKR 4,047"/>
  </r>
  <r>
    <n v="447"/>
    <x v="347"/>
    <s v="(b42072c3-0daa-4c11-8111-4f5724e639b6)"/>
    <s v="Ashley Mueller MD"/>
    <d v="2016-03-15T00:00:00"/>
    <n v="8.7178082191780817"/>
    <s v="Child"/>
    <s v="0-12"/>
    <s v="Female"/>
    <x v="23"/>
    <s v="Topical Creams"/>
    <s v="Bandaged affected area to protect from further injury."/>
    <s v="Sunday, August 7, 2022"/>
    <s v="Monday, August 29, 2022"/>
    <n v="22"/>
    <s v="Monday, August 29, 2022"/>
    <s v="PKR 2,337"/>
  </r>
  <r>
    <n v="448"/>
    <x v="348"/>
    <s v="(043a33b6-3311-4d78-838e-0aaa2b588059)"/>
    <s v="Veronica Moore"/>
    <d v="1965-07-31T00:00:00"/>
    <n v="59.375342465753427"/>
    <s v="Senior"/>
    <s v="56-80"/>
    <s v="Female"/>
    <x v="27"/>
    <s v="Physical Therapy"/>
    <s v="Referred to physical therapy to maintain muscle strength."/>
    <s v="Sunday, August 7, 2022"/>
    <s v="Friday, August 12, 2022"/>
    <n v="5"/>
    <s v="Friday, August 12, 2022"/>
    <s v="PKR 15,725"/>
  </r>
  <r>
    <n v="449"/>
    <x v="349"/>
    <s v="(743b1be0-9bfd-4d3b-b18c-96721caa14bc)"/>
    <s v="Nathan Phillips"/>
    <d v="1975-10-03T00:00:00"/>
    <n v="49.194520547945203"/>
    <s v="Mid-Age Adult"/>
    <s v="35-55"/>
    <s v="Female"/>
    <x v="7"/>
    <s v="Physical Therapy"/>
    <s v="Prescribed anti-inflammatory medication."/>
    <s v="Tuesday, August 9, 2022"/>
    <s v="Tuesday, August 16, 2022"/>
    <n v="7"/>
    <s v="Tuesday, August 16, 2022"/>
    <s v="PKR 3,261"/>
  </r>
  <r>
    <n v="450"/>
    <x v="350"/>
    <s v="(93167005-c26e-4b8f-bec9-2026504cc873)"/>
    <s v="Anthony Dean"/>
    <d v="2024-06-04T00:00:00"/>
    <n v="0.49041095890410957"/>
    <s v="Child"/>
    <s v="0-12"/>
    <s v="Male"/>
    <x v="10"/>
    <s v="Rest"/>
    <s v="Advised rest and increased fluid intake."/>
    <s v="Thursday, August 11, 2022"/>
    <s v="Friday, September 2, 2022"/>
    <n v="22"/>
    <s v="Friday, September 2, 2022"/>
    <s v="PKR 172"/>
  </r>
  <r>
    <n v="451"/>
    <x v="351"/>
    <s v="(cccd1da0-2003-493e-b1f4-12c025c99f75)"/>
    <s v="Cynthia Sanchez"/>
    <d v="1941-12-27T00:00:00"/>
    <n v="82.983561643835614"/>
    <s v="Senior"/>
    <s v="56-80"/>
    <s v="Male"/>
    <x v="21"/>
    <s v="Medication"/>
    <s v="Referred to cognitive behavioral therapy to improve memory and thinking skills."/>
    <s v="Friday, August 12, 2022"/>
    <s v="Saturday, September 3, 2022"/>
    <n v="22"/>
    <s v="Saturday, September 3, 2022"/>
    <s v="PKR 10,943"/>
  </r>
  <r>
    <n v="452"/>
    <x v="352"/>
    <s v="(3aa7d111-53ac-4c17-aeb9-2737328ffe38)"/>
    <s v="Sarah Horton"/>
    <d v="1934-08-25T00:00:00"/>
    <n v="90.328767123287676"/>
    <s v="Senior"/>
    <s v="56-80"/>
    <s v="Male"/>
    <x v="20"/>
    <s v="Cough Medicine"/>
    <s v="Started on antibiotics for bacterial infection."/>
    <s v="Friday, August 12, 2022"/>
    <s v="Friday, August 26, 2022"/>
    <n v="14"/>
    <s v="Friday, August 26, 2022"/>
    <s v="PKR 1,562"/>
  </r>
  <r>
    <n v="453"/>
    <x v="353"/>
    <s v="(152e49ba-868b-493c-aa14-2097ff97b0c4)"/>
    <s v="Daniel Carr"/>
    <d v="2019-07-03T00:00:00"/>
    <n v="5.4164383561643836"/>
    <s v="Child"/>
    <s v="0-12"/>
    <s v="Female"/>
    <x v="3"/>
    <s v="Physical Therapy"/>
    <s v="Monitored for signs of stroke recurrence."/>
    <s v="Friday, August 12, 2022"/>
    <s v="Saturday, August 13, 2022"/>
    <n v="1"/>
    <s v="Saturday, August 13, 2022"/>
    <s v="PKR 24,188"/>
  </r>
  <r>
    <n v="454"/>
    <x v="354"/>
    <s v="(0170b5eb-87bf-46ba-9fea-afe5fc86b47a)"/>
    <s v="Kristen Hill DDS"/>
    <d v="1964-05-14T00:00:00"/>
    <n v="60.589041095890408"/>
    <s v="Senior"/>
    <s v="56-80"/>
    <s v="Male"/>
    <x v="1"/>
    <s v="Lifestyle Changes"/>
    <s v="Prescribed medication for immediate pain relief."/>
    <s v="Sunday, August 14, 2022"/>
    <s v="Thursday, August 25, 2022"/>
    <n v="11"/>
    <s v="Thursday, August 25, 2022"/>
    <s v="PKR 1,810"/>
  </r>
  <r>
    <n v="455"/>
    <x v="355"/>
    <s v="(55ecdda7-dd40-4173-89e7-5cba70b14358)"/>
    <s v="Laura Gonzales"/>
    <d v="1952-12-22T00:00:00"/>
    <n v="71.989041095890414"/>
    <s v="Senior"/>
    <s v="56-80"/>
    <s v="Female"/>
    <x v="20"/>
    <s v="Rest"/>
    <s v="Prescribed cough medicine and advised rest."/>
    <s v="Sunday, August 14, 2022"/>
    <s v="Friday, September 2, 2022"/>
    <n v="19"/>
    <s v="Friday, September 2, 2022"/>
    <s v="PKR 970"/>
  </r>
  <r>
    <n v="456"/>
    <x v="356"/>
    <s v="(b55c6ba2-abcd-4625-aee9-03f28af6bdc4)"/>
    <s v="Patrick Larsen"/>
    <d v="1965-12-07T00:00:00"/>
    <n v="59.021917808219179"/>
    <s v="Senior"/>
    <s v="56-80"/>
    <s v="Male"/>
    <x v="14"/>
    <s v="Rehydration Therapy"/>
    <s v="Prescribed rehydration solution and advised rest."/>
    <s v="Tuesday, August 16, 2022"/>
    <s v="Thursday, September 15, 2022"/>
    <n v="30"/>
    <s v="Thursday, September 15, 2022"/>
    <s v="PKR 2,838"/>
  </r>
  <r>
    <n v="457"/>
    <x v="357"/>
    <s v="(7541f657-43d7-4554-b26f-c030243dd01e)"/>
    <s v="Craig Sanchez"/>
    <d v="1991-01-10T00:00:00"/>
    <n v="33.912328767123284"/>
    <s v="Young Adult"/>
    <s v="20-25"/>
    <s v="Female"/>
    <x v="13"/>
    <s v="Therapy"/>
    <s v="Prescribed antidepressant medication."/>
    <s v="Tuesday, August 16, 2022"/>
    <s v="Friday, September 2, 2022"/>
    <n v="17"/>
    <s v="Friday, September 2, 2022"/>
    <s v="PKR 4,082"/>
  </r>
  <r>
    <n v="458"/>
    <x v="358"/>
    <s v="(5f3b7630-f726-47c6-a855-2041838127dc)"/>
    <s v="Sophia West"/>
    <d v="1960-09-08T00:00:00"/>
    <n v="64.271232876712332"/>
    <s v="Senior"/>
    <s v="56-80"/>
    <s v="Male"/>
    <x v="10"/>
    <s v="Rest"/>
    <s v="Advised rest and increased fluid intake."/>
    <s v="Wednesday, August 17, 2022"/>
    <s v="Saturday, September 3, 2022"/>
    <n v="17"/>
    <s v="Saturday, September 3, 2022"/>
    <s v="PKR 462"/>
  </r>
  <r>
    <n v="459"/>
    <x v="359"/>
    <s v="(5f7a538d-9a5c-4754-a399-da75553cdbc1)"/>
    <s v="Katie Mcdowell"/>
    <d v="2012-09-03T00:00:00"/>
    <n v="12.24931506849315"/>
    <s v="Teen"/>
    <s v="13-19"/>
    <s v="Female"/>
    <x v="10"/>
    <s v="Rest"/>
    <s v="Advised rest and increased fluid intake."/>
    <s v="Thursday, August 18, 2022"/>
    <s v="Saturday, September 17, 2022"/>
    <n v="30"/>
    <s v="Saturday, September 17, 2022"/>
    <s v="PKR 168"/>
  </r>
  <r>
    <n v="460"/>
    <x v="360"/>
    <s v="(b6988bbe-0364-442a-8a0d-6ab3ca7a8cc2)"/>
    <s v="Molly Conley"/>
    <d v="1931-02-08T00:00:00"/>
    <n v="93.873972602739727"/>
    <s v="Senior"/>
    <s v="56-80"/>
    <s v="Male"/>
    <x v="10"/>
    <s v="Over-the-counter Medication"/>
    <s v="Recommended over-the-counter medication for symptom relief."/>
    <s v="Friday, August 19, 2022"/>
    <s v="Thursday, September 8, 2022"/>
    <n v="20"/>
    <s v="Thursday, September 8, 2022"/>
    <s v="PKR 129"/>
  </r>
  <r>
    <n v="461"/>
    <x v="361"/>
    <s v="(88f7733a-65e8-4e84-9d67-236887d34509)"/>
    <s v="Evan Long"/>
    <d v="1996-07-18T00:00:00"/>
    <n v="28.389041095890413"/>
    <s v="Young Adult"/>
    <s v="20-25"/>
    <s v="Female"/>
    <x v="3"/>
    <s v="Speech Therapy"/>
    <s v="Speech therapy initiated to address language difficulties."/>
    <s v="Monday, August 22, 2022"/>
    <s v="Tuesday, September 20, 2022"/>
    <n v="29"/>
    <s v="Tuesday, September 20, 2022"/>
    <s v="PKR 26,124"/>
  </r>
  <r>
    <n v="462"/>
    <x v="362"/>
    <s v="(7d3cfbbc-d6ba-403a-bfe9-8dc7817bf59f)"/>
    <s v="Andrew Fuller"/>
    <d v="1932-04-07T00:00:00"/>
    <n v="92.712328767123282"/>
    <s v="Senior"/>
    <s v="56-80"/>
    <s v="Male"/>
    <x v="0"/>
    <s v="Oxygen Therapy"/>
    <s v="Prescribed long-term bronchodilators."/>
    <s v="Monday, August 22, 2022"/>
    <s v="Friday, September 16, 2022"/>
    <n v="25"/>
    <s v="Friday, September 16, 2022"/>
    <s v="PKR 11,163"/>
  </r>
  <r>
    <n v="463"/>
    <x v="363"/>
    <s v="(adc772f9-8a5f-4bed-a333-5195c725c129)"/>
    <s v="Dr. Kristina Blake"/>
    <d v="1995-10-01T00:00:00"/>
    <n v="29.186301369863013"/>
    <s v="Young Adult"/>
    <s v="20-25"/>
    <s v="Female"/>
    <x v="4"/>
    <s v="Medication"/>
    <s v="Follow-up in two weeks to monitor blood pressure."/>
    <s v="Tuesday, August 23, 2022"/>
    <s v="Friday, September 9, 2022"/>
    <n v="17"/>
    <s v="Friday, September 9, 2022"/>
    <s v="PKR 4,098"/>
  </r>
  <r>
    <n v="464"/>
    <x v="364"/>
    <s v="(1256e26c-562f-4a1d-a9a3-57e6e2d037bc)"/>
    <s v="Robert Ramos"/>
    <d v="2017-02-09T00:00:00"/>
    <n v="7.8109589041095893"/>
    <s v="Child"/>
    <s v="0-12"/>
    <s v="Male"/>
    <x v="28"/>
    <s v="Hospitalization"/>
    <s v="Hospitalized for closer monitoring and oxygen therapy."/>
    <s v="Tuesday, August 23, 2022"/>
    <s v="Sunday, September 11, 2022"/>
    <n v="19"/>
    <s v="Sunday, September 11, 2022"/>
    <s v="PKR 16,159"/>
  </r>
  <r>
    <n v="465"/>
    <x v="365"/>
    <s v="(43ac0d28-5e32-4c60-acd2-c39f79e95ef9)"/>
    <s v="William Bridges"/>
    <d v="1981-08-14T00:00:00"/>
    <n v="43.326027397260276"/>
    <s v="Mid-Age Adult"/>
    <s v="35-55"/>
    <s v="Male"/>
    <x v="10"/>
    <s v="Hydration"/>
    <s v="Recommended over-the-counter medication for symptom relief."/>
    <s v="Wednesday, August 24, 2022"/>
    <s v="Thursday, September 1, 2022"/>
    <n v="8"/>
    <s v="Thursday, September 1, 2022"/>
    <s v="PKR 248"/>
  </r>
  <r>
    <n v="466"/>
    <x v="366"/>
    <s v="(3e62255f-a8ff-4591-af52-0bf127d67284)"/>
    <s v="Jasmine Cruz"/>
    <d v="1953-03-31T00:00:00"/>
    <n v="71.717808219178082"/>
    <s v="Senior"/>
    <s v="56-80"/>
    <s v="Male"/>
    <x v="25"/>
    <s v="Antihistamines"/>
    <s v="Advised to avoid known allergens."/>
    <s v="Wednesday, August 24, 2022"/>
    <s v="Saturday, September 10, 2022"/>
    <n v="17"/>
    <s v="Saturday, September 10, 2022"/>
    <s v="PKR 607"/>
  </r>
  <r>
    <n v="467"/>
    <x v="367"/>
    <s v="(fbcccc36-8b90-453d-bf60-5eb3ab0a6a03)"/>
    <s v="Stacy Garrison"/>
    <d v="1938-02-07T00:00:00"/>
    <n v="86.871232876712327"/>
    <s v="Senior"/>
    <s v="56-80"/>
    <s v="Male"/>
    <x v="10"/>
    <s v="Hydration"/>
    <s v="Recommended over-the-counter medication for symptom relief."/>
    <s v="Wednesday, August 24, 2022"/>
    <s v="Friday, September 2, 2022"/>
    <n v="9"/>
    <s v="Friday, September 2, 2022"/>
    <s v="PKR 366"/>
  </r>
  <r>
    <n v="468"/>
    <x v="368"/>
    <s v="(8c7bf0ae-37b4-4c5a-9d53-3aa540ed5c7f)"/>
    <s v="Mark Peters"/>
    <d v="1989-01-08T00:00:00"/>
    <n v="35.917808219178085"/>
    <s v="Mid-Age Adult"/>
    <s v="35-55"/>
    <s v="Female"/>
    <x v="9"/>
    <s v="Radiation Therapy"/>
    <s v="Scheduled for radiation therapy next week."/>
    <s v="Thursday, August 25, 2022"/>
    <s v="Tuesday, September 13, 2022"/>
    <n v="19"/>
    <s v="Tuesday, September 13, 2022"/>
    <s v="PKR 20,577"/>
  </r>
  <r>
    <n v="469"/>
    <x v="369"/>
    <s v="(3c40ed4c-6fcd-45e6-97af-fe1c517f41a0)"/>
    <s v="Valerie Carter"/>
    <d v="1963-06-01T00:00:00"/>
    <n v="61.542465753424658"/>
    <s v="Senior"/>
    <s v="56-80"/>
    <s v="Female"/>
    <x v="9"/>
    <s v="Chemotherapy"/>
    <s v="Scheduled for radiation therapy next week."/>
    <s v="Saturday, August 27, 2022"/>
    <s v="Saturday, September 10, 2022"/>
    <n v="14"/>
    <s v="Saturday, September 10, 2022"/>
    <s v="PKR 74,874"/>
  </r>
  <r>
    <n v="470"/>
    <x v="370"/>
    <s v="(55965212-ce87-4eb3-89a3-530724238c0c)"/>
    <s v="Jessica Nelson"/>
    <d v="1990-01-19T00:00:00"/>
    <n v="34.887671232876713"/>
    <s v="Young Adult"/>
    <s v="20-25"/>
    <s v="Female"/>
    <x v="3"/>
    <s v="Physical Therapy"/>
    <s v="Monitored for signs of stroke recurrence."/>
    <s v="Saturday, August 27, 2022"/>
    <s v="Saturday, September 10, 2022"/>
    <n v="14"/>
    <s v="Saturday, September 10, 2022"/>
    <s v="PKR 22,499"/>
  </r>
  <r>
    <n v="471"/>
    <x v="371"/>
    <s v="(4c970c93-185f-4e5e-97ae-9b082be51599)"/>
    <s v="Chelsea Dennis"/>
    <d v="1955-01-02T00:00:00"/>
    <n v="69.958904109589042"/>
    <s v="Senior"/>
    <s v="56-80"/>
    <s v="Male"/>
    <x v="3"/>
    <s v="Speech Therapy"/>
    <s v="Speech therapy initiated to address language difficulties."/>
    <s v="Saturday, August 27, 2022"/>
    <s v="Monday, September 12, 2022"/>
    <n v="16"/>
    <s v="Monday, September 12, 2022"/>
    <s v="PKR 23,351"/>
  </r>
  <r>
    <n v="472"/>
    <x v="372"/>
    <s v="(bfd99b50-69b5-4c25-b7e1-f47ecc133890)"/>
    <s v="Laura Hill"/>
    <d v="1985-03-21T00:00:00"/>
    <n v="39.723287671232875"/>
    <s v="Mid-Age Adult"/>
    <s v="35-55"/>
    <s v="Female"/>
    <x v="4"/>
    <s v="Medication"/>
    <s v="Follow-up in two weeks to monitor blood pressure."/>
    <s v="Saturday, August 27, 2022"/>
    <s v="Thursday, September 15, 2022"/>
    <n v="19"/>
    <s v="Thursday, September 15, 2022"/>
    <s v="PKR 1,798"/>
  </r>
  <r>
    <n v="473"/>
    <x v="373"/>
    <s v="(63274d00-7eaf-448d-b4cc-a10418e58ac4)"/>
    <s v="Andrew Le"/>
    <d v="1932-12-06T00:00:00"/>
    <n v="92.046575342465758"/>
    <s v="Senior"/>
    <s v="56-80"/>
    <s v="Male"/>
    <x v="21"/>
    <s v="Medication"/>
    <s v="Started on medication to slow progression of symptoms."/>
    <s v="Sunday, August 28, 2022"/>
    <s v="Tuesday, September 13, 2022"/>
    <n v="16"/>
    <s v="Tuesday, September 13, 2022"/>
    <s v="PKR 16,992"/>
  </r>
  <r>
    <n v="474"/>
    <x v="374"/>
    <s v="(d89c04a9-4b85-4ea8-a96a-0ef8efda6b1b)"/>
    <s v="Michael White"/>
    <d v="1960-01-18T00:00:00"/>
    <n v="64.912328767123284"/>
    <s v="Senior"/>
    <s v="56-80"/>
    <s v="Male"/>
    <x v="22"/>
    <s v="Dialysis"/>
    <s v="Patient started on dialysis; discussed procedure and schedule."/>
    <s v="Monday, August 29, 2022"/>
    <s v="Thursday, September 15, 2022"/>
    <n v="17"/>
    <s v="Thursday, September 15, 2022"/>
    <s v="PKR 41,846"/>
  </r>
  <r>
    <n v="475"/>
    <x v="375"/>
    <s v="(8fe553d6-845f-4f08-b8e1-ed2d4f9c1b3b)"/>
    <s v="Jennifer Elliott"/>
    <d v="2020-09-17T00:00:00"/>
    <n v="4.2054794520547949"/>
    <s v="Child"/>
    <s v="0-12"/>
    <s v="Female"/>
    <x v="7"/>
    <s v="Physical Therapy"/>
    <s v="Referred to physical therapy for joint strengthening exercises."/>
    <s v="Monday, August 29, 2022"/>
    <s v="Tuesday, September 6, 2022"/>
    <n v="8"/>
    <s v="Tuesday, September 6, 2022"/>
    <s v="PKR 8,803"/>
  </r>
  <r>
    <n v="476"/>
    <x v="376"/>
    <s v="(c234750e-f95b-488e-b39c-091ce938db2b)"/>
    <s v="Rodney Brooks"/>
    <d v="2022-08-03T00:00:00"/>
    <n v="2.3287671232876712"/>
    <s v="Child"/>
    <s v="0-12"/>
    <s v="Male"/>
    <x v="24"/>
    <s v="Surgery"/>
    <s v="Antiepileptic medication prescribed; monitor for side effects."/>
    <s v="Friday, September 2, 2022"/>
    <s v="Thursday, September 22, 2022"/>
    <n v="20"/>
    <s v="Thursday, September 22, 2022"/>
    <s v="PKR 14,406"/>
  </r>
  <r>
    <n v="477"/>
    <x v="377"/>
    <s v="(3035b7b9-7870-4c58-ae78-b3d400af0b22)"/>
    <s v="Christine Ashley"/>
    <d v="1955-12-27T00:00:00"/>
    <n v="68.975342465753428"/>
    <s v="Senior"/>
    <s v="56-80"/>
    <s v="Male"/>
    <x v="22"/>
    <s v="Medication"/>
    <s v="Advised on dietary restrictions to support kidney function."/>
    <s v="Friday, September 2, 2022"/>
    <s v="Sunday, September 11, 2022"/>
    <n v="9"/>
    <s v="Sunday, September 11, 2022"/>
    <s v="PKR 10,212"/>
  </r>
  <r>
    <n v="478"/>
    <x v="378"/>
    <s v="(4355ffcd-677c-4c4c-bee1-bbb41af08d61)"/>
    <s v="Brian Gomez"/>
    <d v="1953-09-22T00:00:00"/>
    <n v="71.238356164383561"/>
    <s v="Senior"/>
    <s v="56-80"/>
    <s v="Female"/>
    <x v="25"/>
    <s v="Avoidance of Allergens"/>
    <s v="Discussed potential for allergy testing."/>
    <s v="Saturday, September 3, 2022"/>
    <s v="Saturday, September 24, 2022"/>
    <n v="21"/>
    <s v="Saturday, September 24, 2022"/>
    <s v="PKR 450"/>
  </r>
  <r>
    <n v="479"/>
    <x v="379"/>
    <s v="(c68721d0-ccda-4b7e-93de-65d1e0e2d3d2)"/>
    <s v="Michael Johnson"/>
    <d v="1971-07-08T00:00:00"/>
    <n v="53.435616438356163"/>
    <s v="Mid-Age Adult"/>
    <s v="35-55"/>
    <s v="Female"/>
    <x v="1"/>
    <s v="Pain Relief Medication"/>
    <s v="Advised on lifestyle changes to reduce migraine triggers."/>
    <s v="Sunday, September 4, 2022"/>
    <s v="Sunday, October 2, 2022"/>
    <n v="28"/>
    <s v="Sunday, October 2, 2022"/>
    <s v="PKR 1,080"/>
  </r>
  <r>
    <n v="480"/>
    <x v="380"/>
    <s v="(c51a5f53-c94a-4f91-a9b2-a203cd2b64d1)"/>
    <s v="Sarah Andersen"/>
    <d v="1945-02-16T00:00:00"/>
    <n v="79.841095890410955"/>
    <s v="Senior"/>
    <s v="56-80"/>
    <s v="Male"/>
    <x v="14"/>
    <s v="Rehydration Therapy"/>
    <s v="Prescribed rehydration solution and advised rest."/>
    <s v="Monday, September 5, 2022"/>
    <s v="Tuesday, October 4, 2022"/>
    <n v="29"/>
    <s v="Tuesday, October 4, 2022"/>
    <s v="PKR 2,459"/>
  </r>
  <r>
    <n v="481"/>
    <x v="381"/>
    <s v="(40d72816-051b-4400-a5e9-5e4d388c0d32)"/>
    <s v="Eric Spence"/>
    <d v="1925-05-18T00:00:00"/>
    <n v="99.605479452054794"/>
    <s v="Senior"/>
    <s v="56-80"/>
    <s v="Female"/>
    <x v="3"/>
    <s v="Speech Therapy"/>
    <s v="Monitored for signs of stroke recurrence."/>
    <s v="Monday, September 5, 2022"/>
    <s v="Monday, September 19, 2022"/>
    <n v="14"/>
    <s v="Monday, September 19, 2022"/>
    <s v="PKR 29,711"/>
  </r>
  <r>
    <n v="482"/>
    <x v="382"/>
    <s v="(1c133714-1ca4-4bf8-9008-4b911f2b009d)"/>
    <s v="Lisa Erickson"/>
    <d v="1963-04-22T00:00:00"/>
    <n v="61.652054794520545"/>
    <s v="Senior"/>
    <s v="56-80"/>
    <s v="Male"/>
    <x v="21"/>
    <s v="Medication"/>
    <s v="Referred to cognitive behavioral therapy to improve memory and thinking skills."/>
    <s v="Tuesday, September 6, 2022"/>
    <s v="Friday, September 9, 2022"/>
    <n v="3"/>
    <s v="Friday, September 9, 2022"/>
    <s v="PKR 11,615"/>
  </r>
  <r>
    <n v="483"/>
    <x v="383"/>
    <s v="(e1f4442e-2f13-4cc7-9c3a-5f34596503e1)"/>
    <s v="Levi Todd"/>
    <d v="2001-10-11T00:00:00"/>
    <n v="23.153424657534245"/>
    <s v="Young Adult"/>
    <s v="20-25"/>
    <s v="Female"/>
    <x v="9"/>
    <s v="Chemotherapy"/>
    <s v="Discussed surgical options and potential outcomes."/>
    <s v="Tuesday, September 6, 2022"/>
    <s v="Sunday, September 11, 2022"/>
    <n v="5"/>
    <s v="Sunday, September 11, 2022"/>
    <s v="PKR 38,930"/>
  </r>
  <r>
    <n v="484"/>
    <x v="384"/>
    <s v="(e64e564d-c9e4-4e76-97aa-2bfa545fdb0e)"/>
    <s v="Christopher Mcclain"/>
    <d v="1958-12-02T00:00:00"/>
    <n v="66.041095890410958"/>
    <s v="Senior"/>
    <s v="56-80"/>
    <s v="Female"/>
    <x v="21"/>
    <s v="Medication"/>
    <s v="Referred to cognitive behavioral therapy to improve memory and thinking skills."/>
    <s v="Thursday, September 8, 2022"/>
    <s v="Saturday, September 10, 2022"/>
    <n v="2"/>
    <s v="Saturday, September 10, 2022"/>
    <s v="PKR 5,225"/>
  </r>
  <r>
    <n v="485"/>
    <x v="385"/>
    <s v="(f2a3a4c1-bf0b-4d8b-8a14-ed901bde36ca)"/>
    <s v="Laura Washington"/>
    <d v="1947-07-23T00:00:00"/>
    <n v="77.410958904109592"/>
    <s v="Senior"/>
    <s v="56-80"/>
    <s v="Male"/>
    <x v="8"/>
    <s v="Anxiolytics"/>
    <s v="Referred to cognitive behavioral therapy."/>
    <s v="Sunday, September 11, 2022"/>
    <s v="Tuesday, October 11, 2022"/>
    <n v="30"/>
    <s v="Tuesday, October 11, 2022"/>
    <s v="PKR 3,418"/>
  </r>
  <r>
    <n v="486"/>
    <x v="386"/>
    <s v="(d65a83b3-0124-4bba-9633-273ce061d0ba)"/>
    <s v="Tracy Harvey MD"/>
    <d v="2016-08-14T00:00:00"/>
    <n v="8.3013698630136989"/>
    <s v="Child"/>
    <s v="0-12"/>
    <s v="Female"/>
    <x v="5"/>
    <s v="Inhalers"/>
    <s v="Prescribed bronchodilator for immediate relief."/>
    <s v="Monday, September 12, 2022"/>
    <s v="Saturday, October 8, 2022"/>
    <n v="26"/>
    <s v="Saturday, October 8, 2022"/>
    <s v="PKR 2,331"/>
  </r>
  <r>
    <n v="487"/>
    <x v="387"/>
    <s v="(dccb5b66-6eea-460e-af7d-8d939e0ee493)"/>
    <s v="Amy Thompson"/>
    <d v="1981-08-01T00:00:00"/>
    <n v="43.361643835616441"/>
    <s v="Mid-Age Adult"/>
    <s v="35-55"/>
    <s v="Male"/>
    <x v="15"/>
    <s v="Topical Antibiotics"/>
    <s v="Prescribed topical antibiotics for local infection."/>
    <s v="Monday, September 12, 2022"/>
    <s v="Wednesday, October 12, 2022"/>
    <n v="30"/>
    <s v="Wednesday, October 12, 2022"/>
    <s v="PKR 412"/>
  </r>
  <r>
    <n v="488"/>
    <x v="388"/>
    <s v="(1ad4ff53-14bd-43d9-9f06-551827a2f46d)"/>
    <s v="Paul Juarez DDS"/>
    <d v="1996-04-26T00:00:00"/>
    <n v="28.616438356164384"/>
    <s v="Young Adult"/>
    <s v="20-25"/>
    <s v="Male"/>
    <x v="6"/>
    <s v="Casting"/>
    <s v="Discussed surgical options for complex fracture."/>
    <s v="Wednesday, September 14, 2022"/>
    <s v="Friday, October 7, 2022"/>
    <n v="23"/>
    <s v="Friday, October 7, 2022"/>
    <s v="PKR 9,924"/>
  </r>
  <r>
    <n v="489"/>
    <x v="389"/>
    <s v="(34f6a994-3a6a-40fd-b8f7-b8f733d97f98)"/>
    <s v="Steven White"/>
    <d v="1998-10-29T00:00:00"/>
    <n v="26.106849315068494"/>
    <s v="Young Adult"/>
    <s v="20-25"/>
    <s v="Male"/>
    <x v="15"/>
    <s v="Topical Antibiotics"/>
    <s v="Started on oral antibiotics for more severe infection."/>
    <s v="Wednesday, September 14, 2022"/>
    <s v="Tuesday, September 20, 2022"/>
    <n v="6"/>
    <s v="Tuesday, September 20, 2022"/>
    <s v="PKR 485"/>
  </r>
  <r>
    <n v="490"/>
    <x v="390"/>
    <s v="(960ee74c-2d85-41cf-96b3-e0f65764623f)"/>
    <s v="Latasha Tucker"/>
    <d v="1954-07-20T00:00:00"/>
    <n v="70.413698630136992"/>
    <s v="Senior"/>
    <s v="56-80"/>
    <s v="Female"/>
    <x v="10"/>
    <s v="Rest"/>
    <s v="Symptoms should improve within a week."/>
    <s v="Friday, September 16, 2022"/>
    <s v="Monday, September 26, 2022"/>
    <n v="10"/>
    <s v="Monday, September 26, 2022"/>
    <s v="PKR 261"/>
  </r>
  <r>
    <n v="491"/>
    <x v="391"/>
    <s v="(a99eae1e-1134-43ee-b1ea-38e51603541a)"/>
    <s v="Nicole Vance"/>
    <d v="1932-12-28T00:00:00"/>
    <n v="91.986301369863014"/>
    <s v="Senior"/>
    <s v="56-80"/>
    <s v="Female"/>
    <x v="16"/>
    <s v="Oxygen Therapy"/>
    <s v="Oxygen therapy administered for low blood oxygen levels."/>
    <s v="Sunday, September 18, 2022"/>
    <s v="Saturday, September 24, 2022"/>
    <n v="6"/>
    <s v="Saturday, September 24, 2022"/>
    <s v="PKR 47,984"/>
  </r>
  <r>
    <n v="492"/>
    <x v="392"/>
    <s v="(09ade64b-6dfe-4d39-b754-28fddc0b9c3f)"/>
    <s v="Joseph Carr"/>
    <d v="1993-05-28T00:00:00"/>
    <n v="31.531506849315068"/>
    <s v="Young Adult"/>
    <s v="20-25"/>
    <s v="Female"/>
    <x v="27"/>
    <s v="Medication"/>
    <s v="Discussed strategies to manage fatigue and other symptoms."/>
    <s v="Sunday, September 18, 2022"/>
    <s v="Monday, September 26, 2022"/>
    <n v="8"/>
    <s v="Monday, September 26, 2022"/>
    <s v="PKR 12,882"/>
  </r>
  <r>
    <n v="493"/>
    <x v="393"/>
    <s v="(761a6a7f-acf6-4f0f-b825-887b9451ac1e)"/>
    <s v="Rebecca Miller"/>
    <d v="1929-07-28T00:00:00"/>
    <n v="95.408219178082192"/>
    <s v="Senior"/>
    <s v="56-80"/>
    <s v="Male"/>
    <x v="12"/>
    <s v="Physical Therapy"/>
    <s v="Discussed potential for deep brain stimulation surgery."/>
    <s v="Monday, September 19, 2022"/>
    <s v="Tuesday, September 27, 2022"/>
    <n v="8"/>
    <s v="Tuesday, September 27, 2022"/>
    <s v="PKR 14,699"/>
  </r>
  <r>
    <n v="494"/>
    <x v="394"/>
    <s v="(40390e5f-e8e1-45fa-b454-c84c7e387cdb)"/>
    <s v="Mary Dixon"/>
    <d v="1928-06-10T00:00:00"/>
    <n v="96.539726027397265"/>
    <s v="Senior"/>
    <s v="56-80"/>
    <s v="Male"/>
    <x v="26"/>
    <s v="Surgery"/>
    <s v="Prescribed beta-blockers and statins."/>
    <s v="Wednesday, September 21, 2022"/>
    <s v="Friday, October 21, 2022"/>
    <n v="30"/>
    <s v="Friday, October 21, 2022"/>
    <s v="PKR 49,164"/>
  </r>
  <r>
    <n v="495"/>
    <x v="395"/>
    <s v="(f503be99-a773-4215-9e0e-6c20591ad64e)"/>
    <s v="Chad Schroeder DDS"/>
    <d v="1951-07-06T00:00:00"/>
    <n v="73.454794520547949"/>
    <s v="Senior"/>
    <s v="56-80"/>
    <s v="Female"/>
    <x v="13"/>
    <s v="Therapy"/>
    <s v="Follow-up to assess effectiveness of treatment."/>
    <s v="Thursday, September 22, 2022"/>
    <s v="Wednesday, October 12, 2022"/>
    <n v="20"/>
    <s v="Wednesday, October 12, 2022"/>
    <s v="PKR 1,739"/>
  </r>
  <r>
    <n v="496"/>
    <x v="396"/>
    <s v="(52c1d2df-bc8b-4738-868d-2696af9007ca)"/>
    <s v="Tammy George"/>
    <d v="1943-01-21T00:00:00"/>
    <n v="81.915068493150685"/>
    <s v="Senior"/>
    <s v="56-80"/>
    <s v="Male"/>
    <x v="2"/>
    <s v="Antibiotics"/>
    <s v="Monitor for any signs of worsening symptoms."/>
    <s v="Friday, September 23, 2022"/>
    <s v="Sunday, October 16, 2022"/>
    <n v="23"/>
    <s v="Sunday, October 16, 2022"/>
    <s v="PKR 2,783"/>
  </r>
  <r>
    <n v="497"/>
    <x v="397"/>
    <s v="(6c11dc28-be2c-48c8-a99f-fb7d771e5ce9)"/>
    <s v="Abigail Stewart"/>
    <d v="1989-08-27T00:00:00"/>
    <n v="35.284931506849318"/>
    <s v="Mid-Age Adult"/>
    <s v="35-55"/>
    <s v="Female"/>
    <x v="18"/>
    <s v="Rest"/>
    <s v="Monitor for any signs of worsening symptoms."/>
    <s v="Sunday, September 25, 2022"/>
    <s v="Wednesday, September 28, 2022"/>
    <n v="3"/>
    <s v="Wednesday, September 28, 2022"/>
    <s v="PKR 2,947"/>
  </r>
  <r>
    <n v="498"/>
    <x v="398"/>
    <s v="(132c7b14-9f46-453f-8385-55fc2df8ae91)"/>
    <s v="Arthur Hardin"/>
    <d v="1924-09-10T00:00:00"/>
    <n v="100.2904109589041"/>
    <s v="Senior"/>
    <s v="56-80"/>
    <s v="Female"/>
    <x v="12"/>
    <s v="Physical Therapy"/>
    <s v="Referred to physical therapy to improve mobility and balance."/>
    <s v="Sunday, September 25, 2022"/>
    <s v="Thursday, October 13, 2022"/>
    <n v="18"/>
    <s v="Thursday, October 13, 2022"/>
    <s v="PKR 5,622"/>
  </r>
  <r>
    <n v="499"/>
    <x v="399"/>
    <s v="(0bfc5117-a75d-4d64-88c9-9146bd08f0fc)"/>
    <s v="Jordan Padilla"/>
    <d v="1985-05-26T00:00:00"/>
    <n v="39.542465753424658"/>
    <s v="Mid-Age Adult"/>
    <s v="35-55"/>
    <s v="Male"/>
    <x v="5"/>
    <s v="Medication"/>
    <s v="Advised to avoid known asthma triggers."/>
    <s v="Monday, September 26, 2022"/>
    <s v="Tuesday, September 27, 2022"/>
    <n v="1"/>
    <s v="Tuesday, September 27, 2022"/>
    <s v="PKR 2,975"/>
  </r>
  <r>
    <n v="500"/>
    <x v="400"/>
    <s v="(49d43811-6151-408c-912f-4819b4c175fc)"/>
    <s v="Rebecca Johnson"/>
    <d v="2000-10-04T00:00:00"/>
    <n v="24.172602739726027"/>
    <s v="Young Adult"/>
    <s v="20-25"/>
    <s v="Female"/>
    <x v="11"/>
    <s v="Lifestyle Changes"/>
    <s v="Insulin therapy initiated; patient instructed on usage."/>
    <s v="Wednesday, September 28, 2022"/>
    <s v="Sunday, October 23, 2022"/>
    <n v="25"/>
    <s v="Sunday, October 23, 2022"/>
    <s v="PKR 7,640"/>
  </r>
  <r>
    <n v="501"/>
    <x v="401"/>
    <s v="(3d970980-b414-45e1-87c5-78a69351b4c0)"/>
    <s v="Deborah Holmes"/>
    <d v="1990-06-08T00:00:00"/>
    <n v="34.504109589041093"/>
    <s v="Young Adult"/>
    <s v="20-25"/>
    <s v="Male"/>
    <x v="26"/>
    <s v="Surgery"/>
    <s v="Patient referred for cardiac catheterization."/>
    <s v="Sunday, October 2, 2022"/>
    <s v="Monday, October 17, 2022"/>
    <n v="15"/>
    <s v="Monday, October 17, 2022"/>
    <s v="PKR 42,815"/>
  </r>
  <r>
    <n v="502"/>
    <x v="402"/>
    <s v="(6a73bfc6-9133-465e-9f72-11f0fb007c9b)"/>
    <s v="Angie Meyer"/>
    <d v="1957-04-04T00:00:00"/>
    <n v="67.704109589041096"/>
    <s v="Senior"/>
    <s v="56-80"/>
    <s v="Female"/>
    <x v="17"/>
    <s v="Rest"/>
    <s v="Prescribed antiviral medication; start immediately."/>
    <s v="Monday, October 3, 2022"/>
    <s v="Saturday, October 22, 2022"/>
    <n v="19"/>
    <s v="Saturday, October 22, 2022"/>
    <s v="PKR 820"/>
  </r>
  <r>
    <n v="503"/>
    <x v="403"/>
    <s v="(a759a3ff-deee-4161-92a2-593c0426b3a2)"/>
    <s v="Tamara Gomez"/>
    <d v="2016-08-30T00:00:00"/>
    <n v="8.257534246575343"/>
    <s v="Child"/>
    <s v="0-12"/>
    <s v="Male"/>
    <x v="23"/>
    <s v="Topical Creams"/>
    <s v="Prescribed pain relief medication."/>
    <s v="Tuesday, October 4, 2022"/>
    <s v="Wednesday, November 2, 2022"/>
    <n v="29"/>
    <s v="Wednesday, November 2, 2022"/>
    <s v="PKR 1,437"/>
  </r>
  <r>
    <n v="504"/>
    <x v="404"/>
    <s v="(b6471650-f5ca-40a3-977a-b765bd92eed3)"/>
    <s v="Shannon Hayes"/>
    <d v="1954-11-25T00:00:00"/>
    <n v="70.063013698630144"/>
    <s v="Senior"/>
    <s v="56-80"/>
    <s v="Female"/>
    <x v="7"/>
    <s v="Medication"/>
    <s v="Referred to physical therapy for joint strengthening exercises."/>
    <s v="Wednesday, October 5, 2022"/>
    <s v="Wednesday, November 2, 2022"/>
    <n v="28"/>
    <s v="Wednesday, November 2, 2022"/>
    <s v="PKR 5,523"/>
  </r>
  <r>
    <n v="505"/>
    <x v="405"/>
    <s v="(6f2e772b-30e7-40df-bed6-8aa61cd30bd3)"/>
    <s v="Michael Gonzalez"/>
    <d v="1955-07-18T00:00:00"/>
    <n v="69.419178082191777"/>
    <s v="Senior"/>
    <s v="56-80"/>
    <s v="Female"/>
    <x v="24"/>
    <s v="Surgery"/>
    <s v="Discussed surgical options for refractory epilepsy."/>
    <s v="Wednesday, October 5, 2022"/>
    <s v="Sunday, October 30, 2022"/>
    <n v="25"/>
    <s v="Sunday, October 30, 2022"/>
    <s v="PKR 7,368"/>
  </r>
  <r>
    <n v="506"/>
    <x v="406"/>
    <s v="(32ed6be2-2358-41a7-a5ff-026bb7b9fe89)"/>
    <s v="Tammy Garcia"/>
    <d v="2017-08-07T00:00:00"/>
    <n v="7.3205479452054796"/>
    <s v="Child"/>
    <s v="0-12"/>
    <s v="Male"/>
    <x v="22"/>
    <s v="Medication"/>
    <s v="Patient started on dialysis; discussed procedure and schedule."/>
    <s v="Thursday, October 6, 2022"/>
    <s v="Tuesday, October 11, 2022"/>
    <n v="5"/>
    <s v="Tuesday, October 11, 2022"/>
    <s v="PKR 46,178"/>
  </r>
  <r>
    <n v="507"/>
    <x v="407"/>
    <s v="(3beb657d-2ef6-42bd-bd92-989791efc764)"/>
    <s v="John Ortiz"/>
    <d v="2021-12-01T00:00:00"/>
    <n v="3"/>
    <s v="Child"/>
    <s v="0-12"/>
    <s v="Male"/>
    <x v="9"/>
    <s v="Chemotherapy"/>
    <s v="Chemotherapy regimen started; patient informed of side effects."/>
    <s v="Thursday, October 6, 2022"/>
    <s v="Tuesday, November 1, 2022"/>
    <n v="26"/>
    <s v="Tuesday, November 1, 2022"/>
    <s v="PKR 70,411"/>
  </r>
  <r>
    <n v="508"/>
    <x v="408"/>
    <s v="(b9547b1c-7570-4fa5-a943-c3b1ea66387b)"/>
    <s v="Russell Branch"/>
    <d v="2006-03-15T00:00:00"/>
    <n v="18.726027397260275"/>
    <s v="Teen"/>
    <s v="13-19"/>
    <s v="Male"/>
    <x v="22"/>
    <s v="Medication"/>
    <s v="Advised on dietary restrictions to support kidney function."/>
    <s v="Thursday, October 6, 2022"/>
    <s v="Wednesday, November 2, 2022"/>
    <n v="27"/>
    <s v="Wednesday, November 2, 2022"/>
    <s v="PKR 47,867"/>
  </r>
  <r>
    <n v="509"/>
    <x v="409"/>
    <s v="(f672a165-fc35-42a4-a389-6198df2d2068)"/>
    <s v="Miss Tonya Anderson"/>
    <d v="2004-04-27T00:00:00"/>
    <n v="20.608219178082191"/>
    <s v="Young Adult"/>
    <s v="20-25"/>
    <s v="Male"/>
    <x v="15"/>
    <s v="Topical Antibiotics"/>
    <s v="Started on oral antibiotics for more severe infection."/>
    <s v="Thursday, October 6, 2022"/>
    <s v="Wednesday, November 2, 2022"/>
    <n v="27"/>
    <s v="Wednesday, November 2, 2022"/>
    <s v="PKR 870"/>
  </r>
  <r>
    <n v="510"/>
    <x v="410"/>
    <s v="(1ac81732-7afc-4e50-b20c-d95b623dd905)"/>
    <s v="Stacy Lucero"/>
    <d v="1991-07-10T00:00:00"/>
    <n v="33.416438356164385"/>
    <s v="Young Adult"/>
    <s v="20-25"/>
    <s v="Female"/>
    <x v="12"/>
    <s v="Physical Therapy"/>
    <s v="Discussed potential for deep brain stimulation surgery."/>
    <s v="Saturday, October 8, 2022"/>
    <s v="Tuesday, October 25, 2022"/>
    <n v="17"/>
    <s v="Tuesday, October 25, 2022"/>
    <s v="PKR 14,440"/>
  </r>
  <r>
    <n v="511"/>
    <x v="411"/>
    <s v="(ce245ab8-b106-4151-96a9-5a6475eb9803)"/>
    <s v="Michael Stone"/>
    <d v="1988-02-20T00:00:00"/>
    <n v="36.802739726027397"/>
    <s v="Mid-Age Adult"/>
    <s v="35-55"/>
    <s v="Female"/>
    <x v="22"/>
    <s v="Medication"/>
    <s v="Advised on dietary restrictions to support kidney function."/>
    <s v="Sunday, October 9, 2022"/>
    <s v="Friday, October 14, 2022"/>
    <n v="5"/>
    <s v="Friday, October 14, 2022"/>
    <s v="PKR 36,615"/>
  </r>
  <r>
    <n v="512"/>
    <x v="412"/>
    <s v="(18a136c5-6b69-4fd8-a717-3030cf183a4e)"/>
    <s v="Heather Walker"/>
    <d v="2019-08-04T00:00:00"/>
    <n v="5.3287671232876717"/>
    <s v="Child"/>
    <s v="0-12"/>
    <s v="Male"/>
    <x v="17"/>
    <s v="Rest"/>
    <s v="Advised rest and maintain hydration."/>
    <s v="Tuesday, October 11, 2022"/>
    <s v="Wednesday, November 2, 2022"/>
    <n v="22"/>
    <s v="Wednesday, November 2, 2022"/>
    <s v="PKR 1,675"/>
  </r>
  <r>
    <n v="513"/>
    <x v="413"/>
    <s v="(6e133629-a5f3-41c5-b50d-6a6b9430397d)"/>
    <s v="Peggy Stokes"/>
    <d v="2016-03-10T00:00:00"/>
    <n v="8.7315068493150694"/>
    <s v="Child"/>
    <s v="0-12"/>
    <s v="Male"/>
    <x v="18"/>
    <s v="Compression"/>
    <s v="Advised RICE (Rest, Ice, Compression, Elevation) protocol."/>
    <s v="Tuesday, October 11, 2022"/>
    <s v="Thursday, November 3, 2022"/>
    <n v="23"/>
    <s v="Thursday, November 3, 2022"/>
    <s v="PKR 2,644"/>
  </r>
  <r>
    <n v="514"/>
    <x v="414"/>
    <s v="(92200470-b2de-4fca-90cc-6ae09c31e81f)"/>
    <s v="Kelsey Miller"/>
    <d v="2024-06-02T00:00:00"/>
    <n v="0.49589041095890413"/>
    <s v="Child"/>
    <s v="0-12"/>
    <s v="Female"/>
    <x v="2"/>
    <s v="Hydration"/>
    <s v="Advised increased fluid intake."/>
    <s v="Wednesday, October 12, 2022"/>
    <s v="Friday, October 21, 2022"/>
    <n v="9"/>
    <s v="Friday, October 21, 2022"/>
    <s v="PKR 2,822"/>
  </r>
  <r>
    <n v="515"/>
    <x v="415"/>
    <s v="(bb13c2a3-ac1c-40ee-8e3f-34b4281ec460)"/>
    <s v="Janet Pope DDS"/>
    <d v="1949-12-25T00:00:00"/>
    <n v="74.983561643835614"/>
    <s v="Senior"/>
    <s v="56-80"/>
    <s v="Female"/>
    <x v="4"/>
    <s v="Medication"/>
    <s v="Advised to reduce salt intake and increase physical activity."/>
    <s v="Wednesday, October 12, 2022"/>
    <s v="Friday, October 21, 2022"/>
    <n v="9"/>
    <s v="Friday, October 21, 2022"/>
    <s v="PKR 4,044"/>
  </r>
  <r>
    <n v="516"/>
    <x v="416"/>
    <s v="(f766a4fd-63af-4536-b44f-1aa42c8b097f)"/>
    <s v="Jill Walker"/>
    <d v="2020-08-13T00:00:00"/>
    <n v="4.3013698630136989"/>
    <s v="Child"/>
    <s v="0-12"/>
    <s v="Male"/>
    <x v="22"/>
    <s v="Dialysis"/>
    <s v="Patient started on dialysis; discussed procedure and schedule."/>
    <s v="Wednesday, October 12, 2022"/>
    <s v="Wednesday, October 26, 2022"/>
    <n v="14"/>
    <s v="Wednesday, October 26, 2022"/>
    <s v="PKR 36,045"/>
  </r>
  <r>
    <n v="517"/>
    <x v="417"/>
    <s v="(68aa6ab9-923f-4c67-9f8b-2b250b930809)"/>
    <s v="Matthew Henry"/>
    <d v="1943-07-17T00:00:00"/>
    <n v="81.430136986301363"/>
    <s v="Senior"/>
    <s v="56-80"/>
    <s v="Female"/>
    <x v="18"/>
    <s v="Ice"/>
    <s v="Prescribed pain relief medication."/>
    <s v="Friday, October 14, 2022"/>
    <s v="Monday, November 7, 2022"/>
    <n v="24"/>
    <s v="Monday, November 7, 2022"/>
    <s v="PKR 2,402"/>
  </r>
  <r>
    <n v="518"/>
    <x v="418"/>
    <s v="(c754c929-71f4-47f2-b8fa-741ee84a4829)"/>
    <s v="Mark Phillips"/>
    <d v="2016-06-14T00:00:00"/>
    <n v="8.4684931506849317"/>
    <s v="Child"/>
    <s v="0-12"/>
    <s v="Female"/>
    <x v="0"/>
    <s v="Medication"/>
    <s v="Patient requires home oxygen therapy."/>
    <s v="Saturday, October 15, 2022"/>
    <s v="Monday, November 14, 2022"/>
    <n v="30"/>
    <s v="Monday, November 14, 2022"/>
    <s v="PKR 17,064"/>
  </r>
  <r>
    <n v="519"/>
    <x v="419"/>
    <s v="(2fae4f0d-d207-4aac-957a-dbbb146fb30b)"/>
    <s v="James Middleton"/>
    <d v="1928-09-12T00:00:00"/>
    <n v="96.282191780821918"/>
    <s v="Senior"/>
    <s v="56-80"/>
    <s v="Male"/>
    <x v="18"/>
    <s v="Ice"/>
    <s v="Prescribed pain relief medication."/>
    <s v="Monday, October 17, 2022"/>
    <s v="Sunday, October 30, 2022"/>
    <n v="13"/>
    <s v="Sunday, October 30, 2022"/>
    <s v="PKR 984"/>
  </r>
  <r>
    <n v="520"/>
    <x v="420"/>
    <s v="(f082337f-326b-47df-b2f8-cf24e98abd9c)"/>
    <s v="Shannon Mcknight"/>
    <d v="1998-10-25T00:00:00"/>
    <n v="26.117808219178084"/>
    <s v="Young Adult"/>
    <s v="20-25"/>
    <s v="Male"/>
    <x v="1"/>
    <s v="Pain Relief Medication"/>
    <s v="Prescribed medication for immediate pain relief."/>
    <s v="Monday, October 17, 2022"/>
    <s v="Wednesday, November 9, 2022"/>
    <n v="23"/>
    <s v="Wednesday, November 9, 2022"/>
    <s v="PKR 538"/>
  </r>
  <r>
    <n v="521"/>
    <x v="421"/>
    <s v="(aba865b1-5818-4719-9bd5-2ff902292a0a)"/>
    <s v="Angela Hawkins"/>
    <d v="1975-04-15T00:00:00"/>
    <n v="49.663013698630138"/>
    <s v="Mid-Age Adult"/>
    <s v="35-55"/>
    <s v="Female"/>
    <x v="18"/>
    <s v="Ice"/>
    <s v="Prescribed pain relief medication."/>
    <s v="Tuesday, October 18, 2022"/>
    <s v="Monday, November 7, 2022"/>
    <n v="20"/>
    <s v="Monday, November 7, 2022"/>
    <s v="PKR 2,323"/>
  </r>
  <r>
    <n v="522"/>
    <x v="422"/>
    <s v="(9f9eaf7b-974e-44ee-a1c5-808833e10c83)"/>
    <s v="Amber Roberts"/>
    <d v="1929-11-04T00:00:00"/>
    <n v="95.136986301369859"/>
    <s v="Senior"/>
    <s v="56-80"/>
    <s v="Male"/>
    <x v="3"/>
    <s v="Physical Therapy"/>
    <s v="Referred to physical therapy for mobility improvement."/>
    <s v="Wednesday, October 19, 2022"/>
    <s v="Monday, October 24, 2022"/>
    <n v="5"/>
    <s v="Monday, October 24, 2022"/>
    <s v="PKR 20,282"/>
  </r>
  <r>
    <n v="523"/>
    <x v="423"/>
    <s v="(8582939a-0a40-4c78-a97a-76391a277953)"/>
    <s v="Chase Kim"/>
    <d v="2021-09-18T00:00:00"/>
    <n v="3.2027397260273971"/>
    <s v="Child"/>
    <s v="0-12"/>
    <s v="Male"/>
    <x v="10"/>
    <s v="Hydration"/>
    <s v="Recommended over-the-counter medication for symptom relief."/>
    <s v="Wednesday, October 19, 2022"/>
    <s v="Sunday, October 23, 2022"/>
    <n v="4"/>
    <s v="Sunday, October 23, 2022"/>
    <s v="PKR 358"/>
  </r>
  <r>
    <n v="524"/>
    <x v="424"/>
    <s v="(e4fad67d-f6ca-49f9-b0bd-6578a3956bcd)"/>
    <s v="Mr. Richard Garner"/>
    <d v="1997-01-09T00:00:00"/>
    <n v="27.909589041095892"/>
    <s v="Young Adult"/>
    <s v="20-25"/>
    <s v="Male"/>
    <x v="22"/>
    <s v="Medication"/>
    <s v="Advised on dietary restrictions to support kidney function."/>
    <s v="Wednesday, October 19, 2022"/>
    <s v="Friday, November 11, 2022"/>
    <n v="23"/>
    <s v="Friday, November 11, 2022"/>
    <s v="PKR 12,132"/>
  </r>
  <r>
    <n v="525"/>
    <x v="425"/>
    <s v="(f38c66fd-b307-4451-abd6-1d7c35f0fc18)"/>
    <s v="Kevin Harris"/>
    <d v="1956-01-29T00:00:00"/>
    <n v="68.884931506849313"/>
    <s v="Senior"/>
    <s v="56-80"/>
    <s v="Male"/>
    <x v="25"/>
    <s v="Avoidance of Allergens"/>
    <s v="Discussed potential for allergy testing."/>
    <s v="Friday, October 21, 2022"/>
    <s v="Sunday, November 20, 2022"/>
    <n v="30"/>
    <s v="Sunday, November 20, 2022"/>
    <s v="PKR 522"/>
  </r>
  <r>
    <n v="526"/>
    <x v="426"/>
    <s v="(bf2e8058-fc43-4cef-b0f4-ec91f9f2a08d)"/>
    <s v="Hannah Jones"/>
    <d v="1938-02-10T00:00:00"/>
    <n v="86.863013698630141"/>
    <s v="Senior"/>
    <s v="56-80"/>
    <s v="Female"/>
    <x v="13"/>
    <s v="Antidepressants"/>
    <s v="Referred to therapy for additional support."/>
    <s v="Sunday, October 23, 2022"/>
    <s v="Sunday, November 6, 2022"/>
    <n v="14"/>
    <s v="Sunday, November 6, 2022"/>
    <s v="PKR 1,163"/>
  </r>
  <r>
    <n v="527"/>
    <x v="427"/>
    <s v="(f4a8657f-196b-4856-b774-d99eb27a19c9)"/>
    <s v="Christina Jones"/>
    <d v="1968-07-30T00:00:00"/>
    <n v="56.375342465753427"/>
    <s v="Senior"/>
    <s v="56-80"/>
    <s v="Male"/>
    <x v="13"/>
    <s v="Antidepressants"/>
    <s v="Prescribed antidepressant medication."/>
    <s v="Sunday, October 23, 2022"/>
    <s v="Thursday, November 3, 2022"/>
    <n v="11"/>
    <s v="Thursday, November 3, 2022"/>
    <s v="PKR 3,036"/>
  </r>
  <r>
    <n v="528"/>
    <x v="428"/>
    <s v="(3cde4395-fb05-4d92-8786-9a7c2ebb77c0)"/>
    <s v="Stephen Moore"/>
    <d v="1969-06-23T00:00:00"/>
    <n v="55.476712328767121"/>
    <s v="Senior"/>
    <s v="56-80"/>
    <s v="Female"/>
    <x v="24"/>
    <s v="Medication"/>
    <s v="Advised to maintain a seizure diary."/>
    <s v="Monday, October 24, 2022"/>
    <s v="Sunday, November 13, 2022"/>
    <n v="20"/>
    <s v="Sunday, November 13, 2022"/>
    <s v="PKR 4,943"/>
  </r>
  <r>
    <n v="529"/>
    <x v="429"/>
    <s v="(f4f8bd60-6b83-4958-a0c0-7694f3b9f035)"/>
    <s v="Lori Black"/>
    <d v="1984-07-06T00:00:00"/>
    <n v="40.43013698630137"/>
    <s v="Mid-Age Adult"/>
    <s v="35-55"/>
    <s v="Female"/>
    <x v="24"/>
    <s v="Medication"/>
    <s v="Antiepileptic medication prescribed; monitor for side effects."/>
    <s v="Monday, October 24, 2022"/>
    <s v="Wednesday, November 23, 2022"/>
    <n v="30"/>
    <s v="Wednesday, November 23, 2022"/>
    <s v="PKR 7,956"/>
  </r>
  <r>
    <n v="530"/>
    <x v="430"/>
    <s v="(9588d105-7bbc-4ebb-a5ab-2e23adbe56a8)"/>
    <s v="Jennifer Reyes"/>
    <d v="1940-12-28T00:00:00"/>
    <n v="83.980821917808214"/>
    <s v="Senior"/>
    <s v="56-80"/>
    <s v="Male"/>
    <x v="15"/>
    <s v="Topical Antibiotics"/>
    <s v="Advised to keep affected area clean and dry."/>
    <s v="Tuesday, October 25, 2022"/>
    <s v="Friday, November 18, 2022"/>
    <n v="24"/>
    <s v="Friday, November 18, 2022"/>
    <s v="PKR 824"/>
  </r>
  <r>
    <n v="531"/>
    <x v="431"/>
    <s v="(7cc1c13b-c0b6-4bf6-bbaf-960e8e878d8b)"/>
    <s v="Catherine Jones"/>
    <d v="1962-12-24T00:00:00"/>
    <n v="61.978082191780821"/>
    <s v="Senior"/>
    <s v="56-80"/>
    <s v="Female"/>
    <x v="18"/>
    <s v="Rest"/>
    <s v="Prescribed pain relief medication."/>
    <s v="Saturday, October 29, 2022"/>
    <s v="Saturday, November 26, 2022"/>
    <n v="28"/>
    <s v="Saturday, November 26, 2022"/>
    <s v="PKR 1,013"/>
  </r>
  <r>
    <n v="532"/>
    <x v="432"/>
    <s v="(8bb287ea-11c4-4af4-b721-479ea04de465)"/>
    <s v="Kelly Henry"/>
    <d v="2013-02-02T00:00:00"/>
    <n v="11.832876712328767"/>
    <s v="Child"/>
    <s v="0-12"/>
    <s v="Female"/>
    <x v="21"/>
    <s v="Medication"/>
    <s v="Referred to cognitive behavioral therapy to improve memory and thinking skills."/>
    <s v="Sunday, October 30, 2022"/>
    <s v="Tuesday, November 22, 2022"/>
    <n v="23"/>
    <s v="Tuesday, November 22, 2022"/>
    <s v="PKR 13,686"/>
  </r>
  <r>
    <n v="533"/>
    <x v="433"/>
    <s v="(38f046f5-a8d2-405a-bf55-96e22661f5c8)"/>
    <s v="Heather Vincent"/>
    <d v="1936-11-30T00:00:00"/>
    <n v="88.060273972602744"/>
    <s v="Senior"/>
    <s v="56-80"/>
    <s v="Female"/>
    <x v="24"/>
    <s v="Surgery"/>
    <s v="Antiepileptic medication prescribed; monitor for side effects."/>
    <s v="Monday, October 31, 2022"/>
    <s v="Monday, November 21, 2022"/>
    <n v="21"/>
    <s v="Monday, November 21, 2022"/>
    <s v="PKR 10,106"/>
  </r>
  <r>
    <n v="534"/>
    <x v="434"/>
    <s v="(f282822e-bad5-4937-96b7-eb3cb56f03b3)"/>
    <s v="Hunter Stone"/>
    <d v="1950-11-08T00:00:00"/>
    <n v="74.112328767123287"/>
    <s v="Senior"/>
    <s v="56-80"/>
    <s v="Female"/>
    <x v="8"/>
    <s v="Anxiolytics"/>
    <s v="Referred to cognitive behavioral therapy."/>
    <s v="Thursday, November 3, 2022"/>
    <s v="Tuesday, November 15, 2022"/>
    <n v="12"/>
    <s v="Tuesday, November 15, 2022"/>
    <s v="PKR 4,577"/>
  </r>
  <r>
    <n v="535"/>
    <x v="435"/>
    <s v="(6ca1f52d-57f7-4f93-8564-27e35810c3e6)"/>
    <s v="Kyle Johnson"/>
    <d v="1980-10-31T00:00:00"/>
    <n v="44.112328767123287"/>
    <s v="Mid-Age Adult"/>
    <s v="35-55"/>
    <s v="Female"/>
    <x v="9"/>
    <s v="Surgery"/>
    <s v="Scheduled for radiation therapy next week."/>
    <s v="Thursday, November 3, 2022"/>
    <s v="Monday, November 14, 2022"/>
    <n v="11"/>
    <s v="Monday, November 14, 2022"/>
    <s v="PKR 91,684"/>
  </r>
  <r>
    <n v="536"/>
    <x v="436"/>
    <s v="(c52b3462-a87f-4e17-ac99-90838c9c8d54)"/>
    <s v="Lisa Green"/>
    <d v="1985-05-14T00:00:00"/>
    <n v="39.575342465753423"/>
    <s v="Mid-Age Adult"/>
    <s v="35-55"/>
    <s v="Male"/>
    <x v="8"/>
    <s v="Anxiolytics"/>
    <s v="Discussed stress management techniques."/>
    <s v="Thursday, November 3, 2022"/>
    <s v="Thursday, November 10, 2022"/>
    <n v="7"/>
    <s v="Thursday, November 10, 2022"/>
    <s v="PKR 4,353"/>
  </r>
  <r>
    <n v="537"/>
    <x v="437"/>
    <s v="(13c8a214-940f-40ff-9fa2-cf1285644752)"/>
    <s v="Amanda Faulkner"/>
    <d v="1928-06-21T00:00:00"/>
    <n v="96.509589041095893"/>
    <s v="Senior"/>
    <s v="56-80"/>
    <s v="Male"/>
    <x v="27"/>
    <s v="Medication"/>
    <s v="Referred to physical therapy to maintain muscle strength."/>
    <s v="Friday, November 4, 2022"/>
    <s v="Wednesday, November 23, 2022"/>
    <n v="19"/>
    <s v="Wednesday, November 23, 2022"/>
    <s v="PKR 7,616"/>
  </r>
  <r>
    <n v="538"/>
    <x v="438"/>
    <s v="(3aba0c69-2934-4741-8120-5b34197714cc)"/>
    <s v="Zachary Wright"/>
    <d v="1972-12-08T00:00:00"/>
    <n v="52.013698630136986"/>
    <s v="Mid-Age Adult"/>
    <s v="35-55"/>
    <s v="Male"/>
    <x v="27"/>
    <s v="Physical Therapy"/>
    <s v="Disease-modifying therapy initiated."/>
    <s v="Wednesday, November 9, 2022"/>
    <s v="Sunday, November 13, 2022"/>
    <n v="4"/>
    <s v="Sunday, November 13, 2022"/>
    <s v="PKR 5,373"/>
  </r>
  <r>
    <n v="539"/>
    <x v="439"/>
    <s v="(f7ae99c6-147a-4a70-b1ef-ac2bf87491ba)"/>
    <s v="Adriana Davis"/>
    <d v="2004-04-27T00:00:00"/>
    <n v="20.608219178082191"/>
    <s v="Young Adult"/>
    <s v="20-25"/>
    <s v="Female"/>
    <x v="16"/>
    <s v="Antiviral Drugs"/>
    <s v="Monitor for any signs of respiratory failure."/>
    <s v="Wednesday, November 9, 2022"/>
    <s v="Sunday, November 20, 2022"/>
    <n v="11"/>
    <s v="Sunday, November 20, 2022"/>
    <s v="PKR 6,225"/>
  </r>
  <r>
    <n v="540"/>
    <x v="440"/>
    <s v="(806ac7bd-badb-4820-9b30-b728e9a75de7)"/>
    <s v="Jessica Cox"/>
    <d v="1931-10-19T00:00:00"/>
    <n v="93.180821917808217"/>
    <s v="Senior"/>
    <s v="56-80"/>
    <s v="Male"/>
    <x v="4"/>
    <s v="Lifestyle Changes"/>
    <s v="Follow-up in two weeks to monitor blood pressure."/>
    <s v="Friday, November 11, 2022"/>
    <s v="Monday, November 28, 2022"/>
    <n v="17"/>
    <s v="Monday, November 28, 2022"/>
    <s v="PKR 4,123"/>
  </r>
  <r>
    <n v="541"/>
    <x v="441"/>
    <s v="(77ed7075-2c89-4ab2-b9f7-027f1c70d173)"/>
    <s v="Stephanie Brown"/>
    <d v="1974-11-30T00:00:00"/>
    <n v="50.035616438356165"/>
    <s v="Mid-Age Adult"/>
    <s v="35-55"/>
    <s v="Male"/>
    <x v="22"/>
    <s v="Medication"/>
    <s v="Advised on dietary restrictions to support kidney function."/>
    <s v="Saturday, November 12, 2022"/>
    <s v="Friday, December 2, 2022"/>
    <n v="20"/>
    <s v="Friday, December 2, 2022"/>
    <s v="PKR 42,478"/>
  </r>
  <r>
    <n v="542"/>
    <x v="442"/>
    <s v="(a5808e62-7f74-459a-bf94-d7bd8ea875ca)"/>
    <s v="John Whitehead"/>
    <d v="1998-07-29T00:00:00"/>
    <n v="26.358904109589041"/>
    <s v="Young Adult"/>
    <s v="20-25"/>
    <s v="Female"/>
    <x v="17"/>
    <s v="Rest"/>
    <s v="Advised rest and maintain hydration."/>
    <s v="Saturday, November 12, 2022"/>
    <s v="Tuesday, November 29, 2022"/>
    <n v="17"/>
    <s v="Tuesday, November 29, 2022"/>
    <s v="PKR 2,871"/>
  </r>
  <r>
    <n v="543"/>
    <x v="443"/>
    <s v="(7411d34c-a42e-43b4-b844-7b027bd370f2)"/>
    <s v="Jason Adams"/>
    <d v="1995-05-28T00:00:00"/>
    <n v="29.531506849315068"/>
    <s v="Young Adult"/>
    <s v="20-25"/>
    <s v="Female"/>
    <x v="14"/>
    <s v="Medication"/>
    <s v="Symptomatic treatment for nausea and vomiting."/>
    <s v="Sunday, November 13, 2022"/>
    <s v="Thursday, November 17, 2022"/>
    <n v="4"/>
    <s v="Thursday, November 17, 2022"/>
    <s v="PKR 2,650"/>
  </r>
  <r>
    <n v="544"/>
    <x v="444"/>
    <s v="(feeea5a0-0b38-450f-a9dd-e01d3e553913)"/>
    <s v="Mercedes Webb"/>
    <d v="1927-07-13T00:00:00"/>
    <n v="97.452054794520549"/>
    <s v="Senior"/>
    <s v="56-80"/>
    <s v="Male"/>
    <x v="3"/>
    <s v="Speech Therapy"/>
    <s v="Speech therapy initiated to address language difficulties."/>
    <s v="Wednesday, November 16, 2022"/>
    <s v="Thursday, December 1, 2022"/>
    <n v="15"/>
    <s v="Thursday, December 1, 2022"/>
    <s v="PKR 26,938"/>
  </r>
  <r>
    <n v="545"/>
    <x v="445"/>
    <s v="(592d41b8-4497-4918-89a6-d111f78f545e)"/>
    <s v="Sara Kirby"/>
    <d v="1956-12-03T00:00:00"/>
    <n v="68.038356164383558"/>
    <s v="Senior"/>
    <s v="56-80"/>
    <s v="Male"/>
    <x v="7"/>
    <s v="Physical Therapy"/>
    <s v="Referred to physical therapy for joint strengthening exercises."/>
    <s v="Wednesday, November 16, 2022"/>
    <s v="Thursday, December 15, 2022"/>
    <n v="29"/>
    <s v="Thursday, December 15, 2022"/>
    <s v="PKR 6,982"/>
  </r>
  <r>
    <n v="546"/>
    <x v="446"/>
    <s v="(488d54a2-b5b3-4b7a-b8fe-f82d6027bc9b)"/>
    <s v="Jessica Watson"/>
    <d v="1980-05-29T00:00:00"/>
    <n v="44.536986301369865"/>
    <s v="Mid-Age Adult"/>
    <s v="35-55"/>
    <s v="Male"/>
    <x v="26"/>
    <s v="Medication"/>
    <s v="Patient referred for cardiac catheterization."/>
    <s v="Wednesday, November 16, 2022"/>
    <s v="Friday, December 2, 2022"/>
    <n v="16"/>
    <s v="Friday, December 2, 2022"/>
    <s v="PKR 33,776"/>
  </r>
  <r>
    <n v="547"/>
    <x v="447"/>
    <s v="(5ab9cf73-640f-4869-a181-8bf01b76d840)"/>
    <s v="Robert Richards"/>
    <d v="2012-10-25T00:00:00"/>
    <n v="12.106849315068493"/>
    <s v="Teen"/>
    <s v="13-19"/>
    <s v="Female"/>
    <x v="10"/>
    <s v="Over-the-counter Medication"/>
    <s v="Symptoms should improve within a week."/>
    <s v="Thursday, November 17, 2022"/>
    <s v="Friday, December 9, 2022"/>
    <n v="22"/>
    <s v="Friday, December 9, 2022"/>
    <s v="PKR 225"/>
  </r>
  <r>
    <n v="548"/>
    <x v="448"/>
    <s v="(8e82ce56-706c-4dd0-9684-4aa9ae17fcab)"/>
    <s v="Amber Gomez"/>
    <d v="1946-01-01T00:00:00"/>
    <n v="78.967123287671228"/>
    <s v="Senior"/>
    <s v="56-80"/>
    <s v="Male"/>
    <x v="0"/>
    <s v="Oxygen Therapy"/>
    <s v="Referred to pulmonary rehabilitation program."/>
    <s v="Friday, November 18, 2022"/>
    <s v="Saturday, December 3, 2022"/>
    <n v="15"/>
    <s v="Saturday, December 3, 2022"/>
    <s v="PKR 19,410"/>
  </r>
  <r>
    <n v="549"/>
    <x v="449"/>
    <s v="(bd5060af-b7bc-420a-886b-c7886f770bde)"/>
    <s v="Robert Horn"/>
    <d v="1983-11-30T00:00:00"/>
    <n v="41.030136986301372"/>
    <s v="Mid-Age Adult"/>
    <s v="35-55"/>
    <s v="Female"/>
    <x v="12"/>
    <s v="Physical Therapy"/>
    <s v="Initiated dopaminergic medication for symptom control."/>
    <s v="Monday, November 21, 2022"/>
    <s v="Tuesday, December 6, 2022"/>
    <n v="15"/>
    <s v="Tuesday, December 6, 2022"/>
    <s v="PKR 7,134"/>
  </r>
  <r>
    <n v="550"/>
    <x v="450"/>
    <s v="(3b0b5b91-ce6b-4032-80b8-76e54a8f7c29)"/>
    <s v="John Rice"/>
    <d v="1985-04-28T00:00:00"/>
    <n v="39.61917808219178"/>
    <s v="Mid-Age Adult"/>
    <s v="35-55"/>
    <s v="Male"/>
    <x v="0"/>
    <s v="Medication"/>
    <s v="Patient requires home oxygen therapy."/>
    <s v="Wednesday, November 23, 2022"/>
    <s v="Thursday, December 22, 2022"/>
    <n v="29"/>
    <s v="Thursday, December 22, 2022"/>
    <s v="PKR 12,533"/>
  </r>
  <r>
    <n v="551"/>
    <x v="451"/>
    <s v="(ec46d784-abc2-46d3-8164-c04f8d11b2fa)"/>
    <s v="Matthew Reynolds"/>
    <d v="1980-06-15T00:00:00"/>
    <n v="44.490410958904107"/>
    <s v="Mid-Age Adult"/>
    <s v="35-55"/>
    <s v="Female"/>
    <x v="23"/>
    <s v="Topical Creams"/>
    <s v="Prescribed pain relief medication."/>
    <s v="Thursday, November 24, 2022"/>
    <s v="Wednesday, November 30, 2022"/>
    <n v="6"/>
    <s v="Wednesday, November 30, 2022"/>
    <s v="PKR 2,541"/>
  </r>
  <r>
    <n v="552"/>
    <x v="452"/>
    <s v="(a5e3eac5-03a7-436a-aa16-eb0ad1b6d12b)"/>
    <s v="Tiffany Hart"/>
    <d v="1997-02-22T00:00:00"/>
    <n v="27.789041095890411"/>
    <s v="Young Adult"/>
    <s v="20-25"/>
    <s v="Male"/>
    <x v="3"/>
    <s v="Speech Therapy"/>
    <s v="Referred to physical therapy for mobility improvement."/>
    <s v="Friday, November 25, 2022"/>
    <s v="Saturday, December 10, 2022"/>
    <n v="15"/>
    <s v="Saturday, December 10, 2022"/>
    <s v="PKR 19,147"/>
  </r>
  <r>
    <n v="553"/>
    <x v="453"/>
    <s v="(af81b52d-1a44-4620-80b7-086c6ca79f70)"/>
    <s v="Christine Robinson"/>
    <d v="2009-07-14T00:00:00"/>
    <n v="15.391780821917807"/>
    <s v="Teen"/>
    <s v="13-19"/>
    <s v="Male"/>
    <x v="2"/>
    <s v="Antibiotics"/>
    <s v="Started on antibiotics to treat infection."/>
    <s v="Friday, November 25, 2022"/>
    <s v="Sunday, December 25, 2022"/>
    <n v="30"/>
    <s v="Sunday, December 25, 2022"/>
    <s v="PKR 2,099"/>
  </r>
  <r>
    <n v="554"/>
    <x v="454"/>
    <s v="(d38e1c48-a10a-4c5d-b046-24fa1506c726)"/>
    <s v="Erika Fox"/>
    <d v="1958-02-12T00:00:00"/>
    <n v="66.843835616438355"/>
    <s v="Senior"/>
    <s v="56-80"/>
    <s v="Female"/>
    <x v="11"/>
    <s v="Medication"/>
    <s v="Insulin therapy initiated; patient instructed on usage."/>
    <s v="Sunday, November 27, 2022"/>
    <s v="Saturday, December 10, 2022"/>
    <n v="13"/>
    <s v="Saturday, December 10, 2022"/>
    <s v="PKR 3,873"/>
  </r>
  <r>
    <n v="555"/>
    <x v="455"/>
    <s v="(8886ed8d-efe5-47c6-acc1-b5d1ae399c15)"/>
    <s v="Jennifer Jones"/>
    <d v="1973-11-21T00:00:00"/>
    <n v="51.060273972602737"/>
    <s v="Mid-Age Adult"/>
    <s v="35-55"/>
    <s v="Female"/>
    <x v="2"/>
    <s v="Antibiotics"/>
    <s v="Monitor for any signs of worsening symptoms."/>
    <s v="Tuesday, November 29, 2022"/>
    <s v="Sunday, December 18, 2022"/>
    <n v="19"/>
    <s v="Sunday, December 18, 2022"/>
    <s v="PKR 2,956"/>
  </r>
  <r>
    <n v="556"/>
    <x v="456"/>
    <s v="(e04c8819-cca4-42fb-8ba8-e43b19bdea8a)"/>
    <s v="Jessica Fitzgerald"/>
    <d v="2005-11-04T00:00:00"/>
    <n v="19.084931506849315"/>
    <s v="Young Adult"/>
    <s v="20-25"/>
    <s v="Male"/>
    <x v="23"/>
    <s v="Topical Creams"/>
    <s v="Prescribed pain relief medication."/>
    <s v="Wednesday, November 30, 2022"/>
    <s v="Monday, December 5, 2022"/>
    <n v="5"/>
    <s v="Monday, December 5, 2022"/>
    <s v="PKR 2,522"/>
  </r>
  <r>
    <n v="557"/>
    <x v="457"/>
    <s v="(3578865c-c245-45ab-ba82-5271d762990c)"/>
    <s v="Daniel Robinson"/>
    <d v="1966-05-21T00:00:00"/>
    <n v="58.56986301369863"/>
    <s v="Senior"/>
    <s v="56-80"/>
    <s v="Female"/>
    <x v="9"/>
    <s v="Chemotherapy"/>
    <s v="Scheduled for radiation therapy next week."/>
    <s v="Thursday, December 1, 2022"/>
    <s v="Thursday, December 15, 2022"/>
    <n v="14"/>
    <s v="Thursday, December 15, 2022"/>
    <s v="PKR 90,129"/>
  </r>
  <r>
    <n v="558"/>
    <x v="458"/>
    <s v="(1c9695c2-783a-4734-9b09-7ceea4530878)"/>
    <s v="Heather Duncan"/>
    <d v="1966-01-19T00:00:00"/>
    <n v="58.904109589041099"/>
    <s v="Senior"/>
    <s v="56-80"/>
    <s v="Male"/>
    <x v="2"/>
    <s v="Hydration"/>
    <s v="Monitor for any signs of worsening symptoms."/>
    <s v="Friday, December 2, 2022"/>
    <s v="Thursday, December 22, 2022"/>
    <n v="20"/>
    <s v="Thursday, December 22, 2022"/>
    <s v="PKR 2,518"/>
  </r>
  <r>
    <n v="559"/>
    <x v="459"/>
    <s v="(12de7918-1d1c-4c9e-b7cb-e6ab09d3bdf0)"/>
    <s v="David Booker"/>
    <d v="1986-06-03T00:00:00"/>
    <n v="38.520547945205479"/>
    <s v="Mid-Age Adult"/>
    <s v="35-55"/>
    <s v="Female"/>
    <x v="7"/>
    <s v="Physical Therapy"/>
    <s v="Referred to physical therapy for joint strengthening exercises."/>
    <s v="Sunday, December 4, 2022"/>
    <s v="Monday, December 26, 2022"/>
    <n v="22"/>
    <s v="Monday, December 26, 2022"/>
    <s v="PKR 2,705"/>
  </r>
  <r>
    <n v="560"/>
    <x v="460"/>
    <s v="(ddd7f429-34bb-4b89-9a0d-2b25cc5f1150)"/>
    <s v="David Navarro"/>
    <d v="2004-01-31T00:00:00"/>
    <n v="20.846575342465755"/>
    <s v="Young Adult"/>
    <s v="20-25"/>
    <s v="Male"/>
    <x v="5"/>
    <s v="Inhalers"/>
    <s v="Advised to avoid known asthma triggers."/>
    <s v="Sunday, December 4, 2022"/>
    <s v="Sunday, December 11, 2022"/>
    <n v="7"/>
    <s v="Sunday, December 11, 2022"/>
    <s v="PKR 2,585"/>
  </r>
  <r>
    <n v="561"/>
    <x v="461"/>
    <s v="(cf629ab7-d8c9-4501-89e2-39987bd2eea0)"/>
    <s v="Melissa Clark"/>
    <d v="1928-03-27T00:00:00"/>
    <n v="96.745205479452054"/>
    <s v="Senior"/>
    <s v="56-80"/>
    <s v="Female"/>
    <x v="24"/>
    <s v="Surgery"/>
    <s v="Advised to maintain a seizure diary."/>
    <s v="Monday, December 5, 2022"/>
    <s v="Saturday, December 31, 2022"/>
    <n v="26"/>
    <s v="Saturday, December 31, 2022"/>
    <s v="PKR 6,245"/>
  </r>
  <r>
    <n v="562"/>
    <x v="462"/>
    <s v="(58db27d8-80d2-4c22-8d93-aedb906b9076)"/>
    <s v="Nicholas Moreno"/>
    <d v="1951-03-31T00:00:00"/>
    <n v="73.720547945205482"/>
    <s v="Senior"/>
    <s v="56-80"/>
    <s v="Male"/>
    <x v="18"/>
    <s v="Elevation"/>
    <s v="Advised RICE (Rest, Ice, Compression, Elevation) protocol."/>
    <s v="Monday, December 5, 2022"/>
    <s v="Thursday, December 8, 2022"/>
    <n v="3"/>
    <s v="Thursday, December 8, 2022"/>
    <s v="PKR 1,183"/>
  </r>
  <r>
    <n v="563"/>
    <x v="463"/>
    <s v="(48b2fcd4-d020-457c-97fe-cca0f5d849e4)"/>
    <s v="Janice Rivera"/>
    <d v="2022-03-06T00:00:00"/>
    <n v="2.7397260273972601"/>
    <s v="Child"/>
    <s v="0-12"/>
    <s v="Male"/>
    <x v="10"/>
    <s v="Hydration"/>
    <s v="Symptoms should improve within a week."/>
    <s v="Thursday, December 8, 2022"/>
    <s v="Sunday, January 1, 2023"/>
    <n v="24"/>
    <s v="Sunday, January 1, 2023"/>
    <s v="PKR 103"/>
  </r>
  <r>
    <n v="564"/>
    <x v="464"/>
    <s v="(9a7cd9b4-e39a-487b-b511-55d43714c914)"/>
    <s v="Sharon Lewis"/>
    <d v="1998-07-06T00:00:00"/>
    <n v="26.421917808219177"/>
    <s v="Young Adult"/>
    <s v="20-25"/>
    <s v="Female"/>
    <x v="7"/>
    <s v="Medication"/>
    <s v="Referred to physical therapy for joint strengthening exercises."/>
    <s v="Saturday, December 10, 2022"/>
    <s v="Monday, December 12, 2022"/>
    <n v="2"/>
    <s v="Monday, December 12, 2022"/>
    <s v="PKR 7,359"/>
  </r>
  <r>
    <n v="565"/>
    <x v="465"/>
    <s v="(33cef9a9-2d29-4dd5-83e8-763cc77ad03f)"/>
    <s v="Heather Williams"/>
    <d v="1945-05-29T00:00:00"/>
    <n v="79.561643835616437"/>
    <s v="Senior"/>
    <s v="56-80"/>
    <s v="Male"/>
    <x v="2"/>
    <s v="Antibiotics"/>
    <s v="Monitor for any signs of worsening symptoms."/>
    <s v="Sunday, December 11, 2022"/>
    <s v="Thursday, December 15, 2022"/>
    <n v="4"/>
    <s v="Thursday, December 15, 2022"/>
    <s v="PKR 2,904"/>
  </r>
  <r>
    <n v="566"/>
    <x v="466"/>
    <s v="(2bae588e-b82c-41dd-a28c-94c836eb42bc)"/>
    <s v="Bernard Monroe"/>
    <d v="2006-09-24T00:00:00"/>
    <n v="18.197260273972603"/>
    <s v="Teen"/>
    <s v="13-19"/>
    <s v="Male"/>
    <x v="8"/>
    <s v="Anxiolytics"/>
    <s v="Discussed stress management techniques."/>
    <s v="Sunday, December 11, 2022"/>
    <s v="Tuesday, December 27, 2022"/>
    <n v="16"/>
    <s v="Tuesday, December 27, 2022"/>
    <s v="PKR 3,427"/>
  </r>
  <r>
    <n v="567"/>
    <x v="467"/>
    <s v="(ddef52d2-7c7d-4d4a-be24-db2c33ce2ec5)"/>
    <s v="Rebecca Mccoy"/>
    <d v="1924-04-21T00:00:00"/>
    <n v="100.67945205479452"/>
    <s v="Senior"/>
    <s v="56-80"/>
    <s v="Female"/>
    <x v="9"/>
    <s v="Surgery"/>
    <s v="Discussed surgical options and potential outcomes."/>
    <s v="Monday, December 12, 2022"/>
    <s v="Sunday, January 8, 2023"/>
    <n v="27"/>
    <s v="Sunday, January 8, 2023"/>
    <s v="PKR 99,769"/>
  </r>
  <r>
    <n v="568"/>
    <x v="468"/>
    <s v="(0672e31b-2394-490d-8d12-efd38a8078ca)"/>
    <s v="Katherine Lara"/>
    <d v="1998-12-03T00:00:00"/>
    <n v="26.010958904109589"/>
    <s v="Young Adult"/>
    <s v="20-25"/>
    <s v="Male"/>
    <x v="16"/>
    <s v="Antiviral Drugs"/>
    <s v="Oxygen therapy administered for low blood oxygen levels."/>
    <s v="Tuesday, December 13, 2022"/>
    <s v="Wednesday, December 21, 2022"/>
    <n v="8"/>
    <s v="Wednesday, December 21, 2022"/>
    <s v="PKR 37,573"/>
  </r>
  <r>
    <n v="569"/>
    <x v="469"/>
    <s v="(06bd122e-c961-4271-a44a-1b001cd28bc3)"/>
    <s v="John Williams"/>
    <d v="1933-03-02T00:00:00"/>
    <n v="91.810958904109583"/>
    <s v="Senior"/>
    <s v="56-80"/>
    <s v="Female"/>
    <x v="23"/>
    <s v="Bandaging"/>
    <s v="Prescribed pain relief medication."/>
    <s v="Wednesday, December 14, 2022"/>
    <s v="Thursday, December 15, 2022"/>
    <n v="1"/>
    <s v="Thursday, December 15, 2022"/>
    <s v="PKR 1,597"/>
  </r>
  <r>
    <n v="570"/>
    <x v="470"/>
    <s v="(b6fbf853-4512-4818-954c-a80fa7ad9878)"/>
    <s v="Margaret Myers"/>
    <d v="1954-03-28T00:00:00"/>
    <n v="70.726027397260268"/>
    <s v="Senior"/>
    <s v="56-80"/>
    <s v="Male"/>
    <x v="8"/>
    <s v="Anxiolytics"/>
    <s v="Referred to cognitive behavioral therapy."/>
    <s v="Thursday, December 15, 2022"/>
    <s v="Friday, January 13, 2023"/>
    <n v="29"/>
    <s v="Friday, January 13, 2023"/>
    <s v="PKR 3,165"/>
  </r>
  <r>
    <n v="571"/>
    <x v="471"/>
    <s v="(ee49e113-1e2e-48c1-84de-d77de58d0f5b)"/>
    <s v="Norman Goodwin"/>
    <d v="1979-05-27T00:00:00"/>
    <n v="45.545205479452058"/>
    <s v="Mid-Age Adult"/>
    <s v="35-55"/>
    <s v="Female"/>
    <x v="22"/>
    <s v="Medication"/>
    <s v="Patient started on dialysis; discussed procedure and schedule."/>
    <s v="Thursday, December 15, 2022"/>
    <s v="Thursday, January 12, 2023"/>
    <n v="28"/>
    <s v="Thursday, January 12, 2023"/>
    <s v="PKR 23,136"/>
  </r>
  <r>
    <n v="572"/>
    <x v="472"/>
    <s v="(24d9adf5-b2d6-4f49-b84b-1b2402d943a3)"/>
    <s v="Joshua Banks"/>
    <d v="1937-07-27T00:00:00"/>
    <n v="87.405479452054792"/>
    <s v="Senior"/>
    <s v="56-80"/>
    <s v="Female"/>
    <x v="28"/>
    <s v="Oxygen Therapy"/>
    <s v="Started on broad-spectrum antibiotics."/>
    <s v="Thursday, December 15, 2022"/>
    <s v="Wednesday, December 21, 2022"/>
    <n v="6"/>
    <s v="Wednesday, December 21, 2022"/>
    <s v="PKR 9,097"/>
  </r>
  <r>
    <n v="573"/>
    <x v="473"/>
    <s v="(dfa0fa63-93b8-4e16-8e69-01edc2076a83)"/>
    <s v="Cameron Haney"/>
    <d v="2003-08-11T00:00:00"/>
    <n v="21.32054794520548"/>
    <s v="Young Adult"/>
    <s v="20-25"/>
    <s v="Female"/>
    <x v="13"/>
    <s v="Antidepressants"/>
    <s v="Prescribed antidepressant medication."/>
    <s v="Monday, December 19, 2022"/>
    <s v="Sunday, December 25, 2022"/>
    <n v="6"/>
    <s v="Sunday, December 25, 2022"/>
    <s v="PKR 2,679"/>
  </r>
  <r>
    <n v="574"/>
    <x v="474"/>
    <s v="(88477085-ecfb-45c4-bb9c-11775ad9f6bc)"/>
    <s v="Michael Smith"/>
    <d v="2002-09-18T00:00:00"/>
    <n v="22.216438356164385"/>
    <s v="Young Adult"/>
    <s v="20-25"/>
    <s v="Male"/>
    <x v="23"/>
    <s v="Topical Creams"/>
    <s v="Prescribed pain relief medication."/>
    <s v="Monday, December 19, 2022"/>
    <s v="Saturday, December 24, 2022"/>
    <n v="5"/>
    <s v="Saturday, December 24, 2022"/>
    <s v="PKR 2,882"/>
  </r>
  <r>
    <n v="575"/>
    <x v="475"/>
    <s v="(581d5cf6-914b-4af2-a0bc-561c65e335c4)"/>
    <s v="Jessica Rivera"/>
    <d v="1966-08-15T00:00:00"/>
    <n v="58.334246575342469"/>
    <s v="Senior"/>
    <s v="56-80"/>
    <s v="Female"/>
    <x v="27"/>
    <s v="Physical Therapy"/>
    <s v="Disease-modifying therapy initiated."/>
    <s v="Monday, December 19, 2022"/>
    <s v="Monday, January 9, 2023"/>
    <n v="21"/>
    <s v="Monday, January 9, 2023"/>
    <s v="PKR 19,911"/>
  </r>
  <r>
    <n v="576"/>
    <x v="476"/>
    <s v="(26a7e264-7e6f-4219-a762-7d021f81df09)"/>
    <s v="Christopher Barber"/>
    <d v="2012-03-03T00:00:00"/>
    <n v="12.753424657534246"/>
    <s v="Teen"/>
    <s v="13-19"/>
    <s v="Female"/>
    <x v="19"/>
    <s v="Decongestants"/>
    <s v="Advised on steam inhalation for symptom relief."/>
    <s v="Wednesday, December 21, 2022"/>
    <s v="Tuesday, December 27, 2022"/>
    <n v="6"/>
    <s v="Tuesday, December 27, 2022"/>
    <s v="PKR 2,586"/>
  </r>
  <r>
    <n v="577"/>
    <x v="477"/>
    <s v="(66e07bb0-db71-4bbe-b31e-0de29739db96)"/>
    <s v="Travis Daniel"/>
    <d v="1929-07-02T00:00:00"/>
    <n v="95.479452054794521"/>
    <s v="Senior"/>
    <s v="56-80"/>
    <s v="Male"/>
    <x v="14"/>
    <s v="Medication"/>
    <s v="Symptomatic treatment for nausea and vomiting."/>
    <s v="Friday, December 23, 2022"/>
    <s v="Saturday, December 31, 2022"/>
    <n v="8"/>
    <s v="Saturday, December 31, 2022"/>
    <s v="PKR 2,154"/>
  </r>
  <r>
    <n v="578"/>
    <x v="478"/>
    <s v="(3274a803-88f6-46dd-9906-fae3b63366c8)"/>
    <s v="Laura Gray"/>
    <d v="2001-03-03T00:00:00"/>
    <n v="23.761643835616439"/>
    <s v="Young Adult"/>
    <s v="20-25"/>
    <s v="Male"/>
    <x v="21"/>
    <s v="Medication"/>
    <s v="Started on medication to slow progression of symptoms."/>
    <s v="Thursday, December 29, 2022"/>
    <s v="Monday, January 2, 2023"/>
    <n v="4"/>
    <s v="Monday, January 2, 2023"/>
    <s v="PKR 16,335"/>
  </r>
  <r>
    <n v="579"/>
    <x v="479"/>
    <s v="(4adc8377-37ba-4b8a-b090-8ae264433199)"/>
    <s v="Charles Clark"/>
    <d v="2016-01-05T00:00:00"/>
    <n v="8.9095890410958898"/>
    <s v="Child"/>
    <s v="0-12"/>
    <s v="Male"/>
    <x v="1"/>
    <s v="Pain Relief Medication"/>
    <s v="Prescribed medication for immediate pain relief."/>
    <s v="Friday, December 30, 2022"/>
    <s v="Wednesday, January 4, 2023"/>
    <n v="5"/>
    <s v="Wednesday, January 4, 2023"/>
    <s v="PKR 2,111"/>
  </r>
  <r>
    <n v="580"/>
    <x v="480"/>
    <s v="(f2c8f33f-c6c9-4c56-bf48-76a61c11af77)"/>
    <s v="Anthony Archer"/>
    <d v="1937-08-16T00:00:00"/>
    <n v="87.350684931506848"/>
    <s v="Senior"/>
    <s v="56-80"/>
    <s v="Female"/>
    <x v="2"/>
    <s v="Antibiotics"/>
    <s v="Started on antibiotics to treat infection."/>
    <s v="Friday, December 30, 2022"/>
    <s v="Saturday, January 21, 2023"/>
    <n v="22"/>
    <s v="Saturday, January 21, 2023"/>
    <s v="PKR 1,214"/>
  </r>
  <r>
    <n v="581"/>
    <x v="481"/>
    <s v="(76b00d2d-a508-4ecc-86a6-343784d270a3)"/>
    <s v="Justin Parker"/>
    <d v="1963-03-28T00:00:00"/>
    <n v="61.720547945205482"/>
    <s v="Senior"/>
    <s v="56-80"/>
    <s v="Female"/>
    <x v="10"/>
    <s v="Over-the-counter Medication"/>
    <s v="Symptoms should improve within a week."/>
    <s v="Sunday, January 1, 2023"/>
    <s v="Friday, January 6, 2023"/>
    <n v="5"/>
    <s v="Friday, January 6, 2023"/>
    <s v="PKR 442"/>
  </r>
  <r>
    <n v="582"/>
    <x v="482"/>
    <s v="(d45e635e-7861-4f6f-909b-9415bbb63602)"/>
    <s v="Patrick Miller"/>
    <d v="1991-02-21T00:00:00"/>
    <n v="33.797260273972604"/>
    <s v="Young Adult"/>
    <s v="20-25"/>
    <s v="Female"/>
    <x v="27"/>
    <s v="Physical Therapy"/>
    <s v="Referred to physical therapy to maintain muscle strength."/>
    <s v="Monday, January 2, 2023"/>
    <s v="Wednesday, January 18, 2023"/>
    <n v="16"/>
    <s v="Wednesday, January 18, 2023"/>
    <s v="PKR 6,006"/>
  </r>
  <r>
    <n v="583"/>
    <x v="483"/>
    <s v="(e29b5087-af30-43c6-8678-9100875df611)"/>
    <s v="Robert Rodriguez"/>
    <d v="2024-01-20T00:00:00"/>
    <n v="0.86301369863013699"/>
    <s v="Child"/>
    <s v="0-12"/>
    <s v="Male"/>
    <x v="5"/>
    <s v="Medication"/>
    <s v="Advised to avoid known asthma triggers."/>
    <s v="Tuesday, January 3, 2023"/>
    <s v="Monday, January 30, 2023"/>
    <n v="27"/>
    <s v="Monday, January 30, 2023"/>
    <s v="PKR 1,174"/>
  </r>
  <r>
    <n v="584"/>
    <x v="484"/>
    <s v="(46fb8d08-4a27-41d5-a0f2-28f15f75c5d9)"/>
    <s v="John Gomez"/>
    <d v="1928-05-08T00:00:00"/>
    <n v="96.630136986301366"/>
    <s v="Senior"/>
    <s v="56-80"/>
    <s v="Female"/>
    <x v="7"/>
    <s v="Physical Therapy"/>
    <s v="Advised on lifestyle modifications to reduce joint pain."/>
    <s v="Tuesday, January 3, 2023"/>
    <s v="Wednesday, January 25, 2023"/>
    <n v="22"/>
    <s v="Wednesday, January 25, 2023"/>
    <s v="PKR 5,013"/>
  </r>
  <r>
    <n v="585"/>
    <x v="485"/>
    <s v="(74c6fd95-dbda-465e-888f-dab230f48fb0)"/>
    <s v="Debra Kim"/>
    <d v="2001-09-15T00:00:00"/>
    <n v="23.224657534246575"/>
    <s v="Young Adult"/>
    <s v="20-25"/>
    <s v="Female"/>
    <x v="15"/>
    <s v="Topical Antibiotics"/>
    <s v="Started on oral antibiotics for more severe infection."/>
    <s v="Tuesday, January 3, 2023"/>
    <s v="Saturday, January 7, 2023"/>
    <n v="4"/>
    <s v="Saturday, January 7, 2023"/>
    <s v="PKR 962"/>
  </r>
  <r>
    <n v="586"/>
    <x v="486"/>
    <s v="(8480d3f2-150e-4ec5-b3ad-23c965d01dfe)"/>
    <s v="Duane Willis"/>
    <d v="2007-08-10T00:00:00"/>
    <n v="17.32054794520548"/>
    <s v="Teen"/>
    <s v="13-19"/>
    <s v="Male"/>
    <x v="1"/>
    <s v="Lifestyle Changes"/>
    <s v="Prescribed medication for immediate pain relief."/>
    <s v="Wednesday, January 4, 2023"/>
    <s v="Saturday, January 21, 2023"/>
    <n v="17"/>
    <s v="Saturday, January 21, 2023"/>
    <s v="PKR 1,051"/>
  </r>
  <r>
    <n v="587"/>
    <x v="487"/>
    <s v="(58c3dc22-f62b-4b2b-bd8f-816ca1053ada)"/>
    <s v="Michele Porter"/>
    <d v="2004-10-12T00:00:00"/>
    <n v="20.147945205479452"/>
    <s v="Young Adult"/>
    <s v="20-25"/>
    <s v="Male"/>
    <x v="19"/>
    <s v="Antibiotics"/>
    <s v="Prescribed decongestants to relieve sinus pressure."/>
    <s v="Thursday, January 5, 2023"/>
    <s v="Friday, January 13, 2023"/>
    <n v="8"/>
    <s v="Friday, January 13, 2023"/>
    <s v="PKR 936"/>
  </r>
  <r>
    <n v="588"/>
    <x v="488"/>
    <s v="(95ae272a-fffb-47ec-842a-7929eb826e7b)"/>
    <s v="Stephanie Castillo"/>
    <d v="1986-03-18T00:00:00"/>
    <n v="38.731506849315068"/>
    <s v="Mid-Age Adult"/>
    <s v="35-55"/>
    <s v="Female"/>
    <x v="26"/>
    <s v="Medication"/>
    <s v="Prescribed beta-blockers and statins."/>
    <s v="Thursday, January 5, 2023"/>
    <s v="Tuesday, January 31, 2023"/>
    <n v="26"/>
    <s v="Tuesday, January 31, 2023"/>
    <s v="PKR 20,876"/>
  </r>
  <r>
    <n v="589"/>
    <x v="489"/>
    <s v="(8b81bf12-2f4a-4a9b-a8fb-cb69738e3fa7)"/>
    <s v="Jordan Mitchell"/>
    <d v="1940-11-09T00:00:00"/>
    <n v="84.115068493150687"/>
    <s v="Senior"/>
    <s v="56-80"/>
    <s v="Male"/>
    <x v="9"/>
    <s v="Chemotherapy"/>
    <s v="Discussed surgical options and potential outcomes."/>
    <s v="Friday, January 6, 2023"/>
    <s v="Sunday, January 8, 2023"/>
    <n v="2"/>
    <s v="Sunday, January 8, 2023"/>
    <s v="PKR 98,557"/>
  </r>
  <r>
    <n v="590"/>
    <x v="490"/>
    <s v="(41e07b05-c70a-4479-a0a8-3de8fca5c18f)"/>
    <s v="Terry Kaufman"/>
    <d v="1990-04-29T00:00:00"/>
    <n v="34.613698630136987"/>
    <s v="Young Adult"/>
    <s v="20-25"/>
    <s v="Male"/>
    <x v="23"/>
    <s v="Bandaging"/>
    <s v="Applied topical creams to prevent infection."/>
    <s v="Saturday, January 7, 2023"/>
    <s v="Tuesday, January 17, 2023"/>
    <n v="10"/>
    <s v="Tuesday, January 17, 2023"/>
    <s v="PKR 558"/>
  </r>
  <r>
    <n v="591"/>
    <x v="491"/>
    <s v="(ff7facdb-6bbf-411c-94f8-5c96899b0865)"/>
    <s v="James Howard"/>
    <d v="1930-04-25T00:00:00"/>
    <n v="94.665753424657538"/>
    <s v="Senior"/>
    <s v="56-80"/>
    <s v="Male"/>
    <x v="4"/>
    <s v="Medication"/>
    <s v="Follow-up in two weeks to monitor blood pressure."/>
    <s v="Saturday, January 7, 2023"/>
    <s v="Sunday, February 5, 2023"/>
    <n v="29"/>
    <s v="Sunday, February 5, 2023"/>
    <s v="PKR 4,790"/>
  </r>
  <r>
    <n v="592"/>
    <x v="492"/>
    <s v="(b1858df0-2a08-4f0b-96a6-295d695f1507)"/>
    <s v="Michelle Stewart"/>
    <d v="1938-08-12T00:00:00"/>
    <n v="86.361643835616434"/>
    <s v="Senior"/>
    <s v="56-80"/>
    <s v="Male"/>
    <x v="26"/>
    <s v="Medication"/>
    <s v="Patient referred for cardiac catheterization."/>
    <s v="Tuesday, January 10, 2023"/>
    <s v="Wednesday, January 25, 2023"/>
    <n v="15"/>
    <s v="Wednesday, January 25, 2023"/>
    <s v="PKR 20,061"/>
  </r>
  <r>
    <n v="593"/>
    <x v="493"/>
    <s v="(9fd0ea73-76c1-47d0-9507-056072a89cdd)"/>
    <s v="Jo Rios"/>
    <d v="2010-03-23T00:00:00"/>
    <n v="14.701369863013699"/>
    <s v="Teen"/>
    <s v="13-19"/>
    <s v="Female"/>
    <x v="25"/>
    <s v="Avoidance of Allergens"/>
    <s v="Discussed potential for allergy testing."/>
    <s v="Tuesday, January 10, 2023"/>
    <s v="Saturday, January 28, 2023"/>
    <n v="18"/>
    <s v="Saturday, January 28, 2023"/>
    <s v="PKR 805"/>
  </r>
  <r>
    <n v="594"/>
    <x v="494"/>
    <s v="(daa5035e-feff-4356-bbc5-c0449e738a44)"/>
    <s v="Katherine Fletcher"/>
    <d v="1976-12-15T00:00:00"/>
    <n v="47.991780821917807"/>
    <s v="Mid-Age Adult"/>
    <s v="35-55"/>
    <s v="Female"/>
    <x v="3"/>
    <s v="Physical Therapy"/>
    <s v="Speech therapy initiated to address language difficulties."/>
    <s v="Tuesday, January 10, 2023"/>
    <s v="Monday, January 23, 2023"/>
    <n v="13"/>
    <s v="Monday, January 23, 2023"/>
    <s v="PKR 27,427"/>
  </r>
  <r>
    <n v="595"/>
    <x v="495"/>
    <s v="(3220aaaa-5921-4f7c-ba71-be218d6bef59)"/>
    <s v="Stephen Soto"/>
    <d v="1957-03-05T00:00:00"/>
    <n v="67.786301369863011"/>
    <s v="Senior"/>
    <s v="56-80"/>
    <s v="Male"/>
    <x v="28"/>
    <s v="Antibiotics"/>
    <s v="Started on broad-spectrum antibiotics."/>
    <s v="Tuesday, January 10, 2023"/>
    <s v="Saturday, January 21, 2023"/>
    <n v="11"/>
    <s v="Saturday, January 21, 2023"/>
    <s v="PKR 8,195"/>
  </r>
  <r>
    <n v="596"/>
    <x v="496"/>
    <s v="(d480299f-99f1-43fe-aabc-ce31e0710db9)"/>
    <s v="Tina Miranda"/>
    <d v="1935-11-20T00:00:00"/>
    <n v="89.090410958904116"/>
    <s v="Senior"/>
    <s v="56-80"/>
    <s v="Male"/>
    <x v="1"/>
    <s v="Pain Relief Medication"/>
    <s v="Follow-up to assess effectiveness of treatment."/>
    <s v="Wednesday, January 11, 2023"/>
    <s v="Monday, January 16, 2023"/>
    <n v="5"/>
    <s v="Monday, January 16, 2023"/>
    <s v="PKR 1,152"/>
  </r>
  <r>
    <n v="597"/>
    <x v="497"/>
    <s v="(8e5bdc26-1dd5-4b3c-bf3d-4ae63aea00ca)"/>
    <s v="Belinda Mclean"/>
    <d v="2021-12-31T00:00:00"/>
    <n v="2.9178082191780823"/>
    <s v="Child"/>
    <s v="0-12"/>
    <s v="Female"/>
    <x v="9"/>
    <s v="Radiation Therapy"/>
    <s v="Discussed surgical options and potential outcomes."/>
    <s v="Friday, January 13, 2023"/>
    <s v="Friday, February 3, 2023"/>
    <n v="21"/>
    <s v="Friday, February 3, 2023"/>
    <s v="PKR 27,130"/>
  </r>
  <r>
    <n v="598"/>
    <x v="498"/>
    <s v="(ed79652b-1eef-4e04-8e4b-1a0649d08e5a)"/>
    <s v="Brian Browning"/>
    <d v="1990-02-16T00:00:00"/>
    <n v="34.81095890410959"/>
    <s v="Young Adult"/>
    <s v="20-25"/>
    <s v="Male"/>
    <x v="5"/>
    <s v="Inhalers"/>
    <s v="Prescribed bronchodilator for immediate relief."/>
    <s v="Friday, January 13, 2023"/>
    <s v="Saturday, February 4, 2023"/>
    <n v="22"/>
    <s v="Saturday, February 4, 2023"/>
    <s v="PKR 2,332"/>
  </r>
  <r>
    <n v="599"/>
    <x v="499"/>
    <s v="(ee00b8df-dee0-467a-a75b-d08ee93a481e)"/>
    <s v="Diane Williams"/>
    <d v="1968-05-10T00:00:00"/>
    <n v="56.597260273972601"/>
    <s v="Senior"/>
    <s v="56-80"/>
    <s v="Male"/>
    <x v="18"/>
    <s v="Rest"/>
    <s v="Advised RICE (Rest, Ice, Compression, Elevation) protocol."/>
    <s v="Saturday, January 14, 2023"/>
    <s v="Friday, January 20, 2023"/>
    <n v="6"/>
    <s v="Friday, January 20, 2023"/>
    <s v="PKR 2,260"/>
  </r>
  <r>
    <n v="600"/>
    <x v="500"/>
    <s v="(7c494f94-973e-4e59-8c1d-e04c863d379c)"/>
    <s v="Colleen Miles"/>
    <d v="1955-11-22T00:00:00"/>
    <n v="69.07123287671233"/>
    <s v="Senior"/>
    <s v="56-80"/>
    <s v="Female"/>
    <x v="8"/>
    <s v="Cognitive Behavioral Therapy"/>
    <s v="Prescribed anxiolytic medication for symptom control."/>
    <s v="Sunday, January 15, 2023"/>
    <s v="Sunday, January 22, 2023"/>
    <n v="7"/>
    <s v="Sunday, January 22, 2023"/>
    <s v="PKR 3,320"/>
  </r>
  <r>
    <n v="601"/>
    <x v="501"/>
    <s v="(e4aad7e6-19ff-438c-b3cf-c1655b3d9172)"/>
    <s v="Ana Warren"/>
    <d v="1964-12-22T00:00:00"/>
    <n v="59.980821917808221"/>
    <s v="Senior"/>
    <s v="56-80"/>
    <s v="Male"/>
    <x v="10"/>
    <s v="Over-the-counter Medication"/>
    <s v="Symptoms should improve within a week."/>
    <s v="Sunday, January 15, 2023"/>
    <s v="Monday, January 30, 2023"/>
    <n v="15"/>
    <s v="Monday, January 30, 2023"/>
    <s v="PKR 259"/>
  </r>
  <r>
    <n v="602"/>
    <x v="502"/>
    <s v="(6d8f9366-8f2d-4b07-9f81-c2b68a84cd40)"/>
    <s v="Alan Lloyd"/>
    <d v="1995-03-27T00:00:00"/>
    <n v="29.701369863013699"/>
    <s v="Young Adult"/>
    <s v="20-25"/>
    <s v="Female"/>
    <x v="3"/>
    <s v="Speech Therapy"/>
    <s v="Monitored for signs of stroke recurrence."/>
    <s v="Monday, January 16, 2023"/>
    <s v="Wednesday, January 18, 2023"/>
    <n v="2"/>
    <s v="Wednesday, January 18, 2023"/>
    <s v="PKR 13,911"/>
  </r>
  <r>
    <n v="603"/>
    <x v="503"/>
    <s v="(525298e9-90b0-40e9-9175-7d873d7c18e3)"/>
    <s v="Virginia Shields"/>
    <d v="1987-09-13T00:00:00"/>
    <n v="37.241095890410961"/>
    <s v="Mid-Age Adult"/>
    <s v="35-55"/>
    <s v="Male"/>
    <x v="3"/>
    <s v="Physical Therapy"/>
    <s v="Referred to physical therapy for mobility improvement."/>
    <s v="Monday, January 16, 2023"/>
    <s v="Sunday, January 22, 2023"/>
    <n v="6"/>
    <s v="Sunday, January 22, 2023"/>
    <s v="PKR 15,077"/>
  </r>
  <r>
    <n v="604"/>
    <x v="504"/>
    <s v="(566af25d-dc49-472f-8728-c5eda762b23f)"/>
    <s v="Jacob Spencer"/>
    <d v="1995-12-17T00:00:00"/>
    <n v="28.975342465753425"/>
    <s v="Young Adult"/>
    <s v="20-25"/>
    <s v="Female"/>
    <x v="0"/>
    <s v="Oxygen Therapy"/>
    <s v="Patient requires home oxygen therapy."/>
    <s v="Friday, January 20, 2023"/>
    <s v="Friday, February 10, 2023"/>
    <n v="21"/>
    <s v="Friday, February 10, 2023"/>
    <s v="PKR 16,619"/>
  </r>
  <r>
    <n v="605"/>
    <x v="505"/>
    <s v="(263b5bd2-be19-4d07-a54b-afce09506604)"/>
    <s v="Stephanie Mcdowell"/>
    <d v="1996-11-12T00:00:00"/>
    <n v="28.068493150684933"/>
    <s v="Young Adult"/>
    <s v="20-25"/>
    <s v="Male"/>
    <x v="4"/>
    <s v="Lifestyle Changes"/>
    <s v="Follow-up in two weeks to monitor blood pressure."/>
    <s v="Friday, January 20, 2023"/>
    <s v="Sunday, February 19, 2023"/>
    <n v="30"/>
    <s v="Sunday, February 19, 2023"/>
    <s v="PKR 1,604"/>
  </r>
  <r>
    <n v="606"/>
    <x v="506"/>
    <s v="(784c64c0-055c-49cf-9323-8fe6795e813f)"/>
    <s v="Holly Rosario"/>
    <d v="1974-08-27T00:00:00"/>
    <n v="50.295890410958904"/>
    <s v="Mid-Age Adult"/>
    <s v="35-55"/>
    <s v="Male"/>
    <x v="10"/>
    <s v="Hydration"/>
    <s v="Advised rest and increased fluid intake."/>
    <s v="Friday, January 20, 2023"/>
    <s v="Tuesday, January 31, 2023"/>
    <n v="11"/>
    <s v="Tuesday, January 31, 2023"/>
    <s v="PKR 338"/>
  </r>
  <r>
    <n v="607"/>
    <x v="507"/>
    <s v="(140770e2-f230-4604-affd-dad85bad4f6d)"/>
    <s v="Cheryl Spencer"/>
    <d v="1933-05-18T00:00:00"/>
    <n v="91.6"/>
    <s v="Senior"/>
    <s v="56-80"/>
    <s v="Male"/>
    <x v="15"/>
    <s v="Topical Antibiotics"/>
    <s v="Started on oral antibiotics for more severe infection."/>
    <s v="Saturday, January 21, 2023"/>
    <s v="Sunday, February 12, 2023"/>
    <n v="22"/>
    <s v="Sunday, February 12, 2023"/>
    <s v="PKR 977"/>
  </r>
  <r>
    <n v="608"/>
    <x v="508"/>
    <s v="(97ff8199-325d-46d5-bf82-88f63b32a4c0)"/>
    <s v="George Hoffman"/>
    <d v="1999-03-05T00:00:00"/>
    <n v="25.758904109589039"/>
    <s v="Young Adult"/>
    <s v="20-25"/>
    <s v="Male"/>
    <x v="24"/>
    <s v="Medication"/>
    <s v="Advised to maintain a seizure diary."/>
    <s v="Sunday, January 22, 2023"/>
    <s v="Wednesday, February 8, 2023"/>
    <n v="17"/>
    <s v="Wednesday, February 8, 2023"/>
    <s v="PKR 8,775"/>
  </r>
  <r>
    <n v="609"/>
    <x v="509"/>
    <s v="(951a45ad-865e-40e1-95a8-ca772715fb73)"/>
    <s v="Mackenzie Holt"/>
    <d v="1936-07-24T00:00:00"/>
    <n v="88.413698630136992"/>
    <s v="Senior"/>
    <s v="56-80"/>
    <s v="Female"/>
    <x v="12"/>
    <s v="Physical Therapy"/>
    <s v="Referred to physical therapy to improve mobility and balance."/>
    <s v="Monday, January 23, 2023"/>
    <s v="Sunday, February 5, 2023"/>
    <n v="13"/>
    <s v="Sunday, February 5, 2023"/>
    <s v="PKR 8,849"/>
  </r>
  <r>
    <n v="610"/>
    <x v="510"/>
    <s v="(1aa907bb-fe69-4fb7-ba78-d544a4c74115)"/>
    <s v="Matthew Graham"/>
    <d v="1935-08-24T00:00:00"/>
    <n v="89.331506849315062"/>
    <s v="Senior"/>
    <s v="56-80"/>
    <s v="Male"/>
    <x v="21"/>
    <s v="Medication"/>
    <s v="Discussed with family about disease progression and care options."/>
    <s v="Tuesday, January 24, 2023"/>
    <s v="Thursday, February 16, 2023"/>
    <n v="23"/>
    <s v="Thursday, February 16, 2023"/>
    <s v="PKR 14,837"/>
  </r>
  <r>
    <n v="611"/>
    <x v="511"/>
    <s v="(039968d9-3301-4020-b8aa-eb8d12e6fb65)"/>
    <s v="Mark Williams"/>
    <d v="1958-07-11T00:00:00"/>
    <n v="66.435616438356163"/>
    <s v="Senior"/>
    <s v="56-80"/>
    <s v="Female"/>
    <x v="6"/>
    <s v="Casting"/>
    <s v="Fracture immobilized with casting."/>
    <s v="Thursday, January 26, 2023"/>
    <s v="Saturday, February 18, 2023"/>
    <n v="23"/>
    <s v="Saturday, February 18, 2023"/>
    <s v="PKR 4,076"/>
  </r>
  <r>
    <n v="612"/>
    <x v="512"/>
    <s v="(0893db29-4e66-4c90-b7fe-638135bf5ae6)"/>
    <s v="Courtney Lopez"/>
    <d v="2018-06-11T00:00:00"/>
    <n v="6.4767123287671229"/>
    <s v="Child"/>
    <s v="0-12"/>
    <s v="Male"/>
    <x v="1"/>
    <s v="Lifestyle Changes"/>
    <s v="Prescribed medication for immediate pain relief."/>
    <s v="Saturday, January 28, 2023"/>
    <s v="Thursday, February 2, 2023"/>
    <n v="5"/>
    <s v="Thursday, February 2, 2023"/>
    <s v="PKR 1,568"/>
  </r>
  <r>
    <n v="613"/>
    <x v="513"/>
    <s v="(98e75548-b935-49b8-a982-59d03f0e5da4)"/>
    <s v="Lisa Bond"/>
    <d v="1931-10-05T00:00:00"/>
    <n v="93.219178082191775"/>
    <s v="Senior"/>
    <s v="56-80"/>
    <s v="Female"/>
    <x v="14"/>
    <s v="Rehydration Therapy"/>
    <s v="Monitor for any signs of dehydration."/>
    <s v="Tuesday, January 31, 2023"/>
    <s v="Friday, February 3, 2023"/>
    <n v="3"/>
    <s v="Friday, February 3, 2023"/>
    <s v="PKR 932"/>
  </r>
  <r>
    <n v="614"/>
    <x v="514"/>
    <s v="(2918e681-473b-4bfe-afce-82f06f4de077)"/>
    <s v="Janice Neal"/>
    <d v="2020-01-13T00:00:00"/>
    <n v="4.8849315068493153"/>
    <s v="Child"/>
    <s v="0-12"/>
    <s v="Female"/>
    <x v="20"/>
    <s v="Antibiotics"/>
    <s v="Prescribed cough medicine and advised rest."/>
    <s v="Tuesday, January 31, 2023"/>
    <s v="Monday, February 20, 2023"/>
    <n v="20"/>
    <s v="Monday, February 20, 2023"/>
    <s v="PKR 922"/>
  </r>
  <r>
    <n v="615"/>
    <x v="515"/>
    <s v="(6a49943f-3b5b-4b8e-a07e-461df90def8a)"/>
    <s v="Nicholas Greene"/>
    <d v="1989-08-13T00:00:00"/>
    <n v="35.323287671232876"/>
    <s v="Mid-Age Adult"/>
    <s v="35-55"/>
    <s v="Female"/>
    <x v="5"/>
    <s v="Inhalers"/>
    <s v="Advised to avoid known asthma triggers."/>
    <s v="Wednesday, February 1, 2023"/>
    <s v="Thursday, March 2, 2023"/>
    <n v="29"/>
    <s v="Thursday, March 2, 2023"/>
    <s v="PKR 2,870"/>
  </r>
  <r>
    <n v="616"/>
    <x v="516"/>
    <s v="(89ac0664-a479-400e-8ea5-544d5c72c412)"/>
    <s v="Michael Webb"/>
    <d v="1941-01-19T00:00:00"/>
    <n v="83.920547945205485"/>
    <s v="Senior"/>
    <s v="56-80"/>
    <s v="Male"/>
    <x v="13"/>
    <s v="Antidepressants"/>
    <s v="Prescribed antidepressant medication."/>
    <s v="Wednesday, February 1, 2023"/>
    <s v="Tuesday, February 28, 2023"/>
    <n v="27"/>
    <s v="Tuesday, February 28, 2023"/>
    <s v="PKR 1,662"/>
  </r>
  <r>
    <n v="617"/>
    <x v="517"/>
    <s v="(30c25fbe-e943-4c22-a72f-7f7e9c2103ef)"/>
    <s v="Amber Moody"/>
    <d v="1984-06-19T00:00:00"/>
    <n v="40.476712328767121"/>
    <s v="Mid-Age Adult"/>
    <s v="35-55"/>
    <s v="Male"/>
    <x v="6"/>
    <s v="Physical Therapy"/>
    <s v="Fracture immobilized with casting."/>
    <s v="Friday, February 3, 2023"/>
    <s v="Thursday, February 23, 2023"/>
    <n v="20"/>
    <s v="Thursday, February 23, 2023"/>
    <s v="PKR 7,206"/>
  </r>
  <r>
    <n v="618"/>
    <x v="518"/>
    <s v="(93ef3d90-a82d-4abb-a74d-26a7861dbf25)"/>
    <s v="Ashley Reeves"/>
    <d v="1982-09-26T00:00:00"/>
    <n v="42.208219178082189"/>
    <s v="Mid-Age Adult"/>
    <s v="35-55"/>
    <s v="Female"/>
    <x v="6"/>
    <s v="Casting"/>
    <s v="Discussed surgical options for complex fracture."/>
    <s v="Sunday, February 5, 2023"/>
    <s v="Wednesday, February 8, 2023"/>
    <n v="3"/>
    <s v="Wednesday, February 8, 2023"/>
    <s v="PKR 5,624"/>
  </r>
  <r>
    <n v="619"/>
    <x v="519"/>
    <s v="(38dc8895-3c35-4a2d-9edb-10b581b1a6f7)"/>
    <s v="Christopher Bailey"/>
    <d v="1966-12-17T00:00:00"/>
    <n v="57.994520547945207"/>
    <s v="Senior"/>
    <s v="56-80"/>
    <s v="Male"/>
    <x v="21"/>
    <s v="Medication"/>
    <s v="Started on medication to slow progression of symptoms."/>
    <s v="Monday, February 6, 2023"/>
    <s v="Monday, February 27, 2023"/>
    <n v="21"/>
    <s v="Monday, February 27, 2023"/>
    <s v="PKR 17,498"/>
  </r>
  <r>
    <n v="620"/>
    <x v="520"/>
    <s v="(537ec85d-550e-403d-b5ed-9438eb636ff4)"/>
    <s v="Austin Nguyen"/>
    <d v="1947-03-23T00:00:00"/>
    <n v="77.745205479452054"/>
    <s v="Senior"/>
    <s v="56-80"/>
    <s v="Male"/>
    <x v="12"/>
    <s v="Medication"/>
    <s v="Discussed potential for deep brain stimulation surgery."/>
    <s v="Tuesday, February 7, 2023"/>
    <s v="Friday, February 24, 2023"/>
    <n v="17"/>
    <s v="Friday, February 24, 2023"/>
    <s v="PKR 14,922"/>
  </r>
  <r>
    <n v="621"/>
    <x v="521"/>
    <s v="(fe071aa7-5ad9-4060-bef7-4feeb8253d41)"/>
    <s v="Michael Keller"/>
    <d v="1994-08-28T00:00:00"/>
    <n v="30.279452054794522"/>
    <s v="Young Adult"/>
    <s v="20-25"/>
    <s v="Female"/>
    <x v="25"/>
    <s v="Avoidance of Allergens"/>
    <s v="Prescribed antihistamines for allergy relief."/>
    <s v="Tuesday, February 7, 2023"/>
    <s v="Monday, March 6, 2023"/>
    <n v="27"/>
    <s v="Monday, March 6, 2023"/>
    <s v="PKR 409"/>
  </r>
  <r>
    <n v="622"/>
    <x v="522"/>
    <s v="(c7a84140-894f-4242-a63e-3cbb2873c6d5)"/>
    <s v="Angela Holland"/>
    <d v="1947-10-11T00:00:00"/>
    <n v="77.191780821917803"/>
    <s v="Senior"/>
    <s v="56-80"/>
    <s v="Male"/>
    <x v="20"/>
    <s v="Rest"/>
    <s v="Started on antibiotics for bacterial infection."/>
    <s v="Wednesday, February 8, 2023"/>
    <s v="Thursday, March 9, 2023"/>
    <n v="29"/>
    <s v="Thursday, March 9, 2023"/>
    <s v="PKR 639"/>
  </r>
  <r>
    <n v="623"/>
    <x v="523"/>
    <s v="(c7bd21d2-c081-4633-8994-1bf9579bc1a6)"/>
    <s v="Desiree Jefferson"/>
    <d v="1996-12-31T00:00:00"/>
    <n v="27.934246575342467"/>
    <s v="Young Adult"/>
    <s v="20-25"/>
    <s v="Female"/>
    <x v="20"/>
    <s v="Rest"/>
    <s v="Prescribed cough medicine and advised rest."/>
    <s v="Wednesday, February 8, 2023"/>
    <s v="Thursday, February 16, 2023"/>
    <n v="8"/>
    <s v="Thursday, February 16, 2023"/>
    <s v="PKR 2,919"/>
  </r>
  <r>
    <n v="624"/>
    <x v="524"/>
    <s v="(417c73a0-0f95-46b4-a0cd-dbf48079eb1b)"/>
    <s v="John Smith MD"/>
    <d v="1957-01-12T00:00:00"/>
    <n v="67.92876712328767"/>
    <s v="Senior"/>
    <s v="56-80"/>
    <s v="Female"/>
    <x v="26"/>
    <s v="Surgery"/>
    <s v="Discussed surgical options for coronary artery disease."/>
    <s v="Thursday, February 9, 2023"/>
    <s v="Saturday, March 4, 2023"/>
    <n v="23"/>
    <s v="Saturday, March 4, 2023"/>
    <s v="PKR 41,917"/>
  </r>
  <r>
    <n v="625"/>
    <x v="525"/>
    <s v="(b839c1b8-16a8-41f2-8e7d-77849028d58c)"/>
    <s v="Laura Hughes"/>
    <d v="1957-07-16T00:00:00"/>
    <n v="67.421917808219177"/>
    <s v="Senior"/>
    <s v="56-80"/>
    <s v="Female"/>
    <x v="20"/>
    <s v="Antibiotics"/>
    <s v="Prescribed cough medicine and advised rest."/>
    <s v="Thursday, February 9, 2023"/>
    <s v="Saturday, February 18, 2023"/>
    <n v="9"/>
    <s v="Saturday, February 18, 2023"/>
    <s v="PKR 1,407"/>
  </r>
  <r>
    <n v="626"/>
    <x v="526"/>
    <s v="(720a3a8a-5340-4e63-8c42-105adc72486c)"/>
    <s v="Brooke Miller"/>
    <d v="1942-09-19T00:00:00"/>
    <n v="82.254794520547946"/>
    <s v="Senior"/>
    <s v="56-80"/>
    <s v="Female"/>
    <x v="20"/>
    <s v="Antibiotics"/>
    <s v="Prescribed cough medicine and advised rest."/>
    <s v="Friday, February 10, 2023"/>
    <s v="Tuesday, February 14, 2023"/>
    <n v="4"/>
    <s v="Tuesday, February 14, 2023"/>
    <s v="PKR 1,835"/>
  </r>
  <r>
    <n v="627"/>
    <x v="527"/>
    <s v="(6d0d487f-0dc0-4c11-86d4-ce002b802f75)"/>
    <s v="Brandon Sherman"/>
    <d v="1927-07-29T00:00:00"/>
    <n v="97.408219178082192"/>
    <s v="Senior"/>
    <s v="56-80"/>
    <s v="Female"/>
    <x v="28"/>
    <s v="Oxygen Therapy"/>
    <s v="Started on broad-spectrum antibiotics."/>
    <s v="Friday, February 10, 2023"/>
    <s v="Tuesday, March 7, 2023"/>
    <n v="25"/>
    <s v="Tuesday, March 7, 2023"/>
    <s v="PKR 14,290"/>
  </r>
  <r>
    <n v="628"/>
    <x v="528"/>
    <s v="(88eb7253-9fb7-42cb-9548-915e0aa9a516)"/>
    <s v="Xavier Lara"/>
    <d v="1990-10-30T00:00:00"/>
    <n v="34.109589041095887"/>
    <s v="Young Adult"/>
    <s v="20-25"/>
    <s v="Male"/>
    <x v="6"/>
    <s v="Physical Therapy"/>
    <s v="Discussed surgical options for complex fracture."/>
    <s v="Friday, February 10, 2023"/>
    <s v="Sunday, March 12, 2023"/>
    <n v="30"/>
    <s v="Sunday, March 12, 2023"/>
    <s v="PKR 7,887"/>
  </r>
  <r>
    <n v="629"/>
    <x v="529"/>
    <s v="(9caf3002-6f42-415e-8b4d-39ee09a5b925)"/>
    <s v="Robert Thornton"/>
    <d v="1999-07-19T00:00:00"/>
    <n v="25.386301369863013"/>
    <s v="Young Adult"/>
    <s v="20-25"/>
    <s v="Female"/>
    <x v="1"/>
    <s v="Pain Relief Medication"/>
    <s v="Prescribed medication for immediate pain relief."/>
    <s v="Saturday, February 11, 2023"/>
    <s v="Monday, February 13, 2023"/>
    <n v="2"/>
    <s v="Monday, February 13, 2023"/>
    <s v="PKR 2,618"/>
  </r>
  <r>
    <n v="630"/>
    <x v="530"/>
    <s v="(7e871717-f3bb-4900-8c82-2707e2f0763f)"/>
    <s v="Charles Cooper"/>
    <d v="1924-10-27T00:00:00"/>
    <n v="100.16164383561645"/>
    <s v="Senior"/>
    <s v="56-80"/>
    <s v="Male"/>
    <x v="2"/>
    <s v="Antibiotics"/>
    <s v="Advised increased fluid intake."/>
    <s v="Sunday, February 12, 2023"/>
    <s v="Friday, February 24, 2023"/>
    <n v="12"/>
    <s v="Friday, February 24, 2023"/>
    <s v="PKR 1,568"/>
  </r>
  <r>
    <n v="631"/>
    <x v="531"/>
    <s v="(744dd4cf-9df0-45e0-b002-fdf71b3bd262)"/>
    <s v="Hector Arias"/>
    <d v="2004-07-02T00:00:00"/>
    <n v="20.427397260273974"/>
    <s v="Young Adult"/>
    <s v="20-25"/>
    <s v="Female"/>
    <x v="17"/>
    <s v="Hydration"/>
    <s v="Advised rest and maintain hydration."/>
    <s v="Sunday, February 12, 2023"/>
    <s v="Monday, February 20, 2023"/>
    <n v="8"/>
    <s v="Monday, February 20, 2023"/>
    <s v="PKR 2,621"/>
  </r>
  <r>
    <n v="632"/>
    <x v="532"/>
    <s v="(5cb11692-ae91-4bc1-baf2-38449ac9c28f)"/>
    <s v="Jamie Wright"/>
    <d v="1982-12-02T00:00:00"/>
    <n v="42.024657534246572"/>
    <s v="Mid-Age Adult"/>
    <s v="35-55"/>
    <s v="Male"/>
    <x v="17"/>
    <s v="Rest"/>
    <s v="Advised rest and maintain hydration."/>
    <s v="Monday, February 13, 2023"/>
    <s v="Friday, March 10, 2023"/>
    <n v="25"/>
    <s v="Friday, March 10, 2023"/>
    <s v="PKR 1,629"/>
  </r>
  <r>
    <n v="633"/>
    <x v="533"/>
    <s v="(2518beb3-0b40-42e3-9984-6e60fc6aaf06)"/>
    <s v="James Morgan"/>
    <d v="1998-11-17T00:00:00"/>
    <n v="26.054794520547944"/>
    <s v="Young Adult"/>
    <s v="20-25"/>
    <s v="Female"/>
    <x v="17"/>
    <s v="Antiviral Drugs"/>
    <s v="Prescribed antiviral medication; start immediately."/>
    <s v="Monday, February 13, 2023"/>
    <s v="Friday, March 3, 2023"/>
    <n v="18"/>
    <s v="Friday, March 3, 2023"/>
    <s v="PKR 1,783"/>
  </r>
  <r>
    <n v="634"/>
    <x v="534"/>
    <s v="(4aa8fb1d-2e7a-4a8d-bd88-60768877273f)"/>
    <s v="Laura Velasquez"/>
    <d v="1990-10-15T00:00:00"/>
    <n v="34.150684931506852"/>
    <s v="Young Adult"/>
    <s v="20-25"/>
    <s v="Male"/>
    <x v="7"/>
    <s v="Physical Therapy"/>
    <s v="Referred to physical therapy for joint strengthening exercises."/>
    <s v="Monday, February 13, 2023"/>
    <s v="Wednesday, February 22, 2023"/>
    <n v="9"/>
    <s v="Wednesday, February 22, 2023"/>
    <s v="PKR 5,775"/>
  </r>
  <r>
    <n v="635"/>
    <x v="535"/>
    <s v="(2af6a789-36bd-4137-9d48-ca701948e8a3)"/>
    <s v="Mary Townsend"/>
    <d v="1959-08-18T00:00:00"/>
    <n v="65.331506849315062"/>
    <s v="Senior"/>
    <s v="56-80"/>
    <s v="Male"/>
    <x v="26"/>
    <s v="Medication"/>
    <s v="Prescribed beta-blockers and statins."/>
    <s v="Thursday, February 16, 2023"/>
    <s v="Tuesday, February 21, 2023"/>
    <n v="5"/>
    <s v="Tuesday, February 21, 2023"/>
    <s v="PKR 13,586"/>
  </r>
  <r>
    <n v="636"/>
    <x v="536"/>
    <s v="(e2f40dd9-0f8f-4d8a-ae63-e3560488e3df)"/>
    <s v="Raymond Blake"/>
    <d v="1947-10-20T00:00:00"/>
    <n v="77.167123287671231"/>
    <s v="Senior"/>
    <s v="56-80"/>
    <s v="Male"/>
    <x v="28"/>
    <s v="Antibiotics"/>
    <s v="Monitor for any signs of respiratory distress."/>
    <s v="Friday, February 17, 2023"/>
    <s v="Friday, March 17, 2023"/>
    <n v="28"/>
    <s v="Friday, March 17, 2023"/>
    <s v="PKR 19,407"/>
  </r>
  <r>
    <n v="637"/>
    <x v="537"/>
    <s v="(190aefdd-802c-47a9-a454-25c4434b1d6e)"/>
    <s v="Cynthia Harvey"/>
    <d v="1948-02-04T00:00:00"/>
    <n v="76.873972602739727"/>
    <s v="Senior"/>
    <s v="56-80"/>
    <s v="Male"/>
    <x v="11"/>
    <s v="Lifestyle Changes"/>
    <s v="Patient advised to monitor blood sugar levels regularly."/>
    <s v="Friday, February 17, 2023"/>
    <s v="Tuesday, February 21, 2023"/>
    <n v="4"/>
    <s v="Tuesday, February 21, 2023"/>
    <s v="PKR 4,961"/>
  </r>
  <r>
    <n v="638"/>
    <x v="538"/>
    <s v="(053cfbb4-e309-48f3-8147-ee2f9e70b621)"/>
    <s v="Christina Maldonado"/>
    <d v="1954-12-01T00:00:00"/>
    <n v="70.046575342465758"/>
    <s v="Senior"/>
    <s v="56-80"/>
    <s v="Male"/>
    <x v="16"/>
    <s v="Antiviral Drugs"/>
    <s v="Patient tested positive for COVID-19; started on antiviral drugs."/>
    <s v="Sunday, February 19, 2023"/>
    <s v="Monday, March 20, 2023"/>
    <n v="29"/>
    <s v="Monday, March 20, 2023"/>
    <s v="PKR 14,389"/>
  </r>
  <r>
    <n v="639"/>
    <x v="539"/>
    <s v="(9da3ffd2-b27b-4e63-921c-2cc4b370c061)"/>
    <s v="Courtney Cook"/>
    <d v="1981-02-03T00:00:00"/>
    <n v="43.852054794520548"/>
    <s v="Mid-Age Adult"/>
    <s v="35-55"/>
    <s v="Male"/>
    <x v="1"/>
    <s v="Pain Relief Medication"/>
    <s v="Follow-up to assess effectiveness of treatment."/>
    <s v="Sunday, February 19, 2023"/>
    <s v="Friday, March 17, 2023"/>
    <n v="26"/>
    <s v="Friday, March 17, 2023"/>
    <s v="PKR 1,962"/>
  </r>
  <r>
    <n v="640"/>
    <x v="540"/>
    <s v="(f799c1c5-fffb-45ab-8485-a74991f1c4ec)"/>
    <s v="Michelle Davenport"/>
    <d v="1927-06-03T00:00:00"/>
    <n v="97.561643835616437"/>
    <s v="Senior"/>
    <s v="56-80"/>
    <s v="Male"/>
    <x v="7"/>
    <s v="Medication"/>
    <s v="Referred to physical therapy for joint strengthening exercises."/>
    <s v="Monday, February 20, 2023"/>
    <s v="Wednesday, March 8, 2023"/>
    <n v="16"/>
    <s v="Wednesday, March 8, 2023"/>
    <s v="PKR 7,908"/>
  </r>
  <r>
    <n v="641"/>
    <x v="541"/>
    <s v="(0d76f459-9839-4edb-87cd-06dc2ab39fad)"/>
    <s v="Jeffrey Burns DDS"/>
    <d v="1992-10-30T00:00:00"/>
    <n v="32.106849315068494"/>
    <s v="Young Adult"/>
    <s v="20-25"/>
    <s v="Female"/>
    <x v="6"/>
    <s v="Casting"/>
    <s v="Fracture immobilized with casting."/>
    <s v="Tuesday, February 21, 2023"/>
    <s v="Wednesday, March 15, 2023"/>
    <n v="22"/>
    <s v="Wednesday, March 15, 2023"/>
    <s v="PKR 6,071"/>
  </r>
  <r>
    <n v="642"/>
    <x v="542"/>
    <s v="(e9a65edf-c7c8-4abb-96a9-fad105724257)"/>
    <s v="Laura Walter"/>
    <d v="1965-06-22T00:00:00"/>
    <n v="59.482191780821921"/>
    <s v="Senior"/>
    <s v="56-80"/>
    <s v="Female"/>
    <x v="23"/>
    <s v="Topical Creams"/>
    <s v="Bandaged affected area to protect from further injury."/>
    <s v="Wednesday, February 22, 2023"/>
    <s v="Thursday, February 23, 2023"/>
    <n v="1"/>
    <s v="Thursday, February 23, 2023"/>
    <s v="PKR 1,991"/>
  </r>
  <r>
    <n v="643"/>
    <x v="543"/>
    <s v="(93096cc2-89ca-45f7-b14d-f681eb1a1f0b)"/>
    <s v="Robin Weaver"/>
    <d v="1977-10-27T00:00:00"/>
    <n v="47.126027397260273"/>
    <s v="Mid-Age Adult"/>
    <s v="35-55"/>
    <s v="Male"/>
    <x v="2"/>
    <s v="Hydration"/>
    <s v="Started on antibiotics to treat infection."/>
    <s v="Thursday, February 23, 2023"/>
    <s v="Friday, March 24, 2023"/>
    <n v="29"/>
    <s v="Friday, March 24, 2023"/>
    <s v="PKR 2,281"/>
  </r>
  <r>
    <n v="644"/>
    <x v="544"/>
    <s v="(60f693eb-a10f-4513-84f9-5952bdedbde2)"/>
    <s v="Kim Myers"/>
    <d v="2011-09-18T00:00:00"/>
    <n v="13.210958904109589"/>
    <s v="Teen"/>
    <s v="13-19"/>
    <s v="Female"/>
    <x v="23"/>
    <s v="Pain Relief"/>
    <s v="Applied topical creams to prevent infection."/>
    <s v="Saturday, February 25, 2023"/>
    <s v="Tuesday, March 7, 2023"/>
    <n v="10"/>
    <s v="Tuesday, March 7, 2023"/>
    <s v="PKR 868"/>
  </r>
  <r>
    <n v="645"/>
    <x v="545"/>
    <s v="(a4f7b0c7-5e10-4f15-958a-a9ebe36ec899)"/>
    <s v="Jeremy Moses"/>
    <d v="1997-09-09T00:00:00"/>
    <n v="27.243835616438357"/>
    <s v="Young Adult"/>
    <s v="20-25"/>
    <s v="Female"/>
    <x v="1"/>
    <s v="Pain Relief Medication"/>
    <s v="Advised on lifestyle changes to reduce migraine triggers."/>
    <s v="Sunday, February 26, 2023"/>
    <s v="Wednesday, March 8, 2023"/>
    <n v="10"/>
    <s v="Wednesday, March 8, 2023"/>
    <s v="PKR 1,442"/>
  </r>
  <r>
    <n v="646"/>
    <x v="546"/>
    <s v="(539c7b32-4288-432d-9373-f4a2f8d22c31)"/>
    <s v="Patricia Daniel"/>
    <d v="1988-08-17T00:00:00"/>
    <n v="36.31232876712329"/>
    <s v="Mid-Age Adult"/>
    <s v="35-55"/>
    <s v="Male"/>
    <x v="8"/>
    <s v="Cognitive Behavioral Therapy"/>
    <s v="Referred to cognitive behavioral therapy."/>
    <s v="Tuesday, February 28, 2023"/>
    <s v="Friday, March 17, 2023"/>
    <n v="17"/>
    <s v="Friday, March 17, 2023"/>
    <s v="PKR 2,778"/>
  </r>
  <r>
    <n v="647"/>
    <x v="547"/>
    <s v="(b60511f9-c9c0-4fe3-889e-0634f3d3cea2)"/>
    <s v="Jonathan Martinez"/>
    <d v="1999-06-18T00:00:00"/>
    <n v="25.471232876712328"/>
    <s v="Young Adult"/>
    <s v="20-25"/>
    <s v="Male"/>
    <x v="22"/>
    <s v="Medication"/>
    <s v="Advised on dietary restrictions to support kidney function."/>
    <s v="Monday, March 6, 2023"/>
    <s v="Monday, April 3, 2023"/>
    <n v="28"/>
    <s v="Monday, April 3, 2023"/>
    <s v="PKR 47,630"/>
  </r>
  <r>
    <n v="648"/>
    <x v="548"/>
    <s v="(64c5dba7-3adc-40f7-a697-a1a9e0c6c340)"/>
    <s v="Deanna Lucas"/>
    <d v="2000-03-06T00:00:00"/>
    <n v="24.753424657534246"/>
    <s v="Young Adult"/>
    <s v="20-25"/>
    <s v="Male"/>
    <x v="25"/>
    <s v="Avoidance of Allergens"/>
    <s v="Advised to avoid known allergens."/>
    <s v="Tuesday, March 7, 2023"/>
    <s v="Monday, March 27, 2023"/>
    <n v="20"/>
    <s v="Monday, March 27, 2023"/>
    <s v="PKR 325"/>
  </r>
  <r>
    <n v="649"/>
    <x v="549"/>
    <s v="(02c0867f-f4d9-4523-a599-3986da459865)"/>
    <s v="Kristy Briggs"/>
    <d v="2017-06-03T00:00:00"/>
    <n v="7.4986301369863018"/>
    <s v="Child"/>
    <s v="0-12"/>
    <s v="Male"/>
    <x v="10"/>
    <s v="Over-the-counter Medication"/>
    <s v="Advised rest and increased fluid intake."/>
    <s v="Thursday, March 9, 2023"/>
    <s v="Tuesday, March 28, 2023"/>
    <n v="19"/>
    <s v="Tuesday, March 28, 2023"/>
    <s v="PKR 178"/>
  </r>
  <r>
    <n v="650"/>
    <x v="550"/>
    <s v="(90636261-03c9-4d04-90a1-f67543933fc1)"/>
    <s v="Christopher Gray"/>
    <d v="1924-07-18T00:00:00"/>
    <n v="100.43835616438356"/>
    <s v="Senior"/>
    <s v="56-80"/>
    <s v="Male"/>
    <x v="20"/>
    <s v="Rest"/>
    <s v="Prescribed cough medicine and advised rest."/>
    <s v="Thursday, March 9, 2023"/>
    <s v="Saturday, March 25, 2023"/>
    <n v="16"/>
    <s v="Saturday, March 25, 2023"/>
    <s v="PKR 2,560"/>
  </r>
  <r>
    <n v="651"/>
    <x v="551"/>
    <s v="(000c203f-0b78-4cab-9a55-75b34624fb3a)"/>
    <s v="James Dyer"/>
    <d v="1957-03-20T00:00:00"/>
    <n v="67.745205479452054"/>
    <s v="Senior"/>
    <s v="56-80"/>
    <s v="Male"/>
    <x v="12"/>
    <s v="Medication"/>
    <s v="Referred to physical therapy to improve mobility and balance."/>
    <s v="Saturday, March 11, 2023"/>
    <s v="Friday, March 31, 2023"/>
    <n v="20"/>
    <s v="Friday, March 31, 2023"/>
    <s v="PKR 9,994"/>
  </r>
  <r>
    <n v="652"/>
    <x v="552"/>
    <s v="(10d3941b-895f-42b2-b1de-e689575da2a8)"/>
    <s v="Christine Garcia"/>
    <d v="1948-07-24T00:00:00"/>
    <n v="76.405479452054792"/>
    <s v="Senior"/>
    <s v="56-80"/>
    <s v="Female"/>
    <x v="4"/>
    <s v="Lifestyle Changes"/>
    <s v="Advised to reduce salt intake and increase physical activity."/>
    <s v="Sunday, March 12, 2023"/>
    <s v="Tuesday, March 14, 2023"/>
    <n v="2"/>
    <s v="Tuesday, March 14, 2023"/>
    <s v="PKR 2,511"/>
  </r>
  <r>
    <n v="653"/>
    <x v="553"/>
    <s v="(33b2a39f-8fde-4997-a63c-17a0a3552237)"/>
    <s v="David Brown"/>
    <d v="1954-06-13T00:00:00"/>
    <n v="70.515068493150679"/>
    <s v="Senior"/>
    <s v="56-80"/>
    <s v="Female"/>
    <x v="10"/>
    <s v="Over-the-counter Medication"/>
    <s v="Symptoms should improve within a week."/>
    <s v="Monday, March 13, 2023"/>
    <s v="Monday, April 10, 2023"/>
    <n v="28"/>
    <s v="Monday, April 10, 2023"/>
    <s v="PKR 329"/>
  </r>
  <r>
    <n v="654"/>
    <x v="554"/>
    <s v="(9d7cb10a-ab4b-4c5c-8c06-064188aeaa06)"/>
    <s v="Michael Wilson Jr."/>
    <d v="2017-11-10T00:00:00"/>
    <n v="7.0602739726027401"/>
    <s v="Child"/>
    <s v="0-12"/>
    <s v="Male"/>
    <x v="3"/>
    <s v="Speech Therapy"/>
    <s v="Monitored for signs of stroke recurrence."/>
    <s v="Monday, March 13, 2023"/>
    <s v="Saturday, April 8, 2023"/>
    <n v="26"/>
    <s v="Saturday, April 8, 2023"/>
    <s v="PKR 27,370"/>
  </r>
  <r>
    <n v="655"/>
    <x v="555"/>
    <s v="(1c969cfc-5cbe-4c26-a001-c6c6fac3ea26)"/>
    <s v="Ryan Campos"/>
    <d v="1979-02-02T00:00:00"/>
    <n v="45.857534246575341"/>
    <s v="Mid-Age Adult"/>
    <s v="35-55"/>
    <s v="Female"/>
    <x v="17"/>
    <s v="Hydration"/>
    <s v="Prescribed antiviral medication; start immediately."/>
    <s v="Tuesday, March 14, 2023"/>
    <s v="Friday, April 7, 2023"/>
    <n v="24"/>
    <s v="Friday, April 7, 2023"/>
    <s v="PKR 1,278"/>
  </r>
  <r>
    <n v="656"/>
    <x v="556"/>
    <s v="(e6875809-6edc-4e62-b1ae-c10c36d5c5a1)"/>
    <s v="Kimberly Walker"/>
    <d v="1936-12-31T00:00:00"/>
    <n v="87.975342465753428"/>
    <s v="Senior"/>
    <s v="56-80"/>
    <s v="Male"/>
    <x v="1"/>
    <s v="Lifestyle Changes"/>
    <s v="Prescribed medication for immediate pain relief."/>
    <s v="Tuesday, March 14, 2023"/>
    <s v="Tuesday, April 4, 2023"/>
    <n v="21"/>
    <s v="Tuesday, April 4, 2023"/>
    <s v="PKR 1,389"/>
  </r>
  <r>
    <n v="657"/>
    <x v="557"/>
    <s v="(038a90a9-5472-4d58-8985-ac5bcb662e1d)"/>
    <s v="Michael Ochoa"/>
    <d v="2014-08-26T00:00:00"/>
    <n v="10.271232876712329"/>
    <s v="Child"/>
    <s v="0-12"/>
    <s v="Female"/>
    <x v="11"/>
    <s v="Medication"/>
    <s v="Discussed dietary changes to manage blood sugar levels."/>
    <s v="Tuesday, March 14, 2023"/>
    <s v="Tuesday, April 4, 2023"/>
    <n v="21"/>
    <s v="Tuesday, April 4, 2023"/>
    <s v="PKR 9,016"/>
  </r>
  <r>
    <n v="658"/>
    <x v="558"/>
    <s v="(388c0caa-f97e-4358-8a13-0edc77f601ec)"/>
    <s v="Nancy Payne"/>
    <d v="2016-07-07T00:00:00"/>
    <n v="8.4054794520547951"/>
    <s v="Child"/>
    <s v="0-12"/>
    <s v="Male"/>
    <x v="15"/>
    <s v="Topical Antibiotics"/>
    <s v="Prescribed topical antibiotics for local infection."/>
    <s v="Wednesday, March 15, 2023"/>
    <s v="Monday, April 3, 2023"/>
    <n v="19"/>
    <s v="Monday, April 3, 2023"/>
    <s v="PKR 620"/>
  </r>
  <r>
    <n v="659"/>
    <x v="559"/>
    <s v="(297a0016-8ce9-4276-9742-78677411b3d5)"/>
    <s v="Beth Leblanc"/>
    <d v="1957-04-25T00:00:00"/>
    <n v="67.646575342465752"/>
    <s v="Senior"/>
    <s v="56-80"/>
    <s v="Male"/>
    <x v="5"/>
    <s v="Inhalers"/>
    <s v="Patient instructed on proper inhaler technique."/>
    <s v="Wednesday, March 15, 2023"/>
    <s v="Sunday, April 9, 2023"/>
    <n v="25"/>
    <s v="Sunday, April 9, 2023"/>
    <s v="PKR 2,394"/>
  </r>
  <r>
    <n v="660"/>
    <x v="560"/>
    <s v="(8ab5c984-076e-4adf-99e7-365d77624c3b)"/>
    <s v="Timothy Hunter"/>
    <d v="2009-04-20T00:00:00"/>
    <n v="15.624657534246575"/>
    <s v="Teen"/>
    <s v="13-19"/>
    <s v="Female"/>
    <x v="3"/>
    <s v="Physical Therapy"/>
    <s v="Monitored for signs of stroke recurrence."/>
    <s v="Friday, March 17, 2023"/>
    <s v="Saturday, April 8, 2023"/>
    <n v="22"/>
    <s v="Saturday, April 8, 2023"/>
    <s v="PKR 17,774"/>
  </r>
  <r>
    <n v="661"/>
    <x v="561"/>
    <s v="(f5469f2e-014d-4bb0-b4ed-41033682d87e)"/>
    <s v="Adriana Johnson"/>
    <d v="1996-12-29T00:00:00"/>
    <n v="27.93972602739726"/>
    <s v="Young Adult"/>
    <s v="20-25"/>
    <s v="Male"/>
    <x v="12"/>
    <s v="Medication"/>
    <s v="Discussed potential for deep brain stimulation surgery."/>
    <s v="Monday, March 20, 2023"/>
    <s v="Monday, April 17, 2023"/>
    <n v="28"/>
    <s v="Monday, April 17, 2023"/>
    <s v="PKR 16,347"/>
  </r>
  <r>
    <n v="662"/>
    <x v="562"/>
    <s v="(4a0029f7-df5a-47ab-afeb-4a8c6c5be808)"/>
    <s v="Tiffany Clark"/>
    <d v="1928-06-22T00:00:00"/>
    <n v="96.506849315068493"/>
    <s v="Senior"/>
    <s v="56-80"/>
    <s v="Male"/>
    <x v="8"/>
    <s v="Cognitive Behavioral Therapy"/>
    <s v="Discussed stress management techniques."/>
    <s v="Wednesday, March 22, 2023"/>
    <s v="Friday, April 7, 2023"/>
    <n v="16"/>
    <s v="Friday, April 7, 2023"/>
    <s v="PKR 2,390"/>
  </r>
  <r>
    <n v="663"/>
    <x v="563"/>
    <s v="(b668726e-a948-4645-96ab-aad620d3f0c1)"/>
    <s v="Samantha Gonzalez"/>
    <d v="2003-07-03T00:00:00"/>
    <n v="21.427397260273974"/>
    <s v="Young Adult"/>
    <s v="20-25"/>
    <s v="Female"/>
    <x v="21"/>
    <s v="Medication"/>
    <s v="Started on medication to slow progression of symptoms."/>
    <s v="Thursday, March 23, 2023"/>
    <s v="Tuesday, April 11, 2023"/>
    <n v="19"/>
    <s v="Tuesday, April 11, 2023"/>
    <s v="PKR 10,955"/>
  </r>
  <r>
    <n v="664"/>
    <x v="564"/>
    <s v="(44f7f36e-03e7-4d6c-9f44-cf2d01b93ebb)"/>
    <s v="Wayne Mendoza"/>
    <d v="2016-04-17T00:00:00"/>
    <n v="8.6273972602739732"/>
    <s v="Child"/>
    <s v="0-12"/>
    <s v="Male"/>
    <x v="8"/>
    <s v="Anxiolytics"/>
    <s v="Discussed stress management techniques."/>
    <s v="Saturday, March 25, 2023"/>
    <s v="Tuesday, April 4, 2023"/>
    <n v="10"/>
    <s v="Tuesday, April 4, 2023"/>
    <s v="PKR 3,982"/>
  </r>
  <r>
    <n v="665"/>
    <x v="565"/>
    <s v="(aea40c02-1761-4da2-bd2f-0ecf0ef35a19)"/>
    <s v="Angela Hayes"/>
    <d v="2003-04-17T00:00:00"/>
    <n v="21.638356164383563"/>
    <s v="Young Adult"/>
    <s v="20-25"/>
    <s v="Female"/>
    <x v="22"/>
    <s v="Dialysis"/>
    <s v="Advised on dietary restrictions to support kidney function."/>
    <s v="Saturday, March 25, 2023"/>
    <s v="Friday, April 14, 2023"/>
    <n v="20"/>
    <s v="Friday, April 14, 2023"/>
    <s v="PKR 33,619"/>
  </r>
  <r>
    <n v="666"/>
    <x v="566"/>
    <s v="(45bf115d-e2e1-4c75-a8de-cb2fa26e5114)"/>
    <s v="Krystal Wilson"/>
    <d v="1964-12-26T00:00:00"/>
    <n v="59.969863013698628"/>
    <s v="Senior"/>
    <s v="56-80"/>
    <s v="Female"/>
    <x v="15"/>
    <s v="Topical Antibiotics"/>
    <s v="Advised to keep affected area clean and dry."/>
    <s v="Saturday, March 25, 2023"/>
    <s v="Friday, April 7, 2023"/>
    <n v="13"/>
    <s v="Friday, April 7, 2023"/>
    <s v="PKR 360"/>
  </r>
  <r>
    <n v="667"/>
    <x v="567"/>
    <s v="(c23e1d5c-6c1f-4cb6-bdc0-7be1f9e2118c)"/>
    <s v="Thomas Nicholson"/>
    <d v="1994-02-25T00:00:00"/>
    <n v="30.783561643835615"/>
    <s v="Young Adult"/>
    <s v="20-25"/>
    <s v="Female"/>
    <x v="15"/>
    <s v="Topical Antibiotics"/>
    <s v="Advised to keep affected area clean and dry."/>
    <s v="Saturday, March 25, 2023"/>
    <s v="Tuesday, April 18, 2023"/>
    <n v="24"/>
    <s v="Tuesday, April 18, 2023"/>
    <s v="PKR 973"/>
  </r>
  <r>
    <n v="668"/>
    <x v="568"/>
    <s v="(487e66fb-85cd-4401-8e83-7a2f22a98507)"/>
    <s v="Joseph Nelson"/>
    <d v="1958-07-08T00:00:00"/>
    <n v="66.443835616438349"/>
    <s v="Senior"/>
    <s v="56-80"/>
    <s v="Female"/>
    <x v="3"/>
    <s v="Speech Therapy"/>
    <s v="Speech therapy initiated to address language difficulties."/>
    <s v="Sunday, March 26, 2023"/>
    <s v="Thursday, April 20, 2023"/>
    <n v="25"/>
    <s v="Thursday, April 20, 2023"/>
    <s v="PKR 8,344"/>
  </r>
  <r>
    <n v="669"/>
    <x v="569"/>
    <s v="(916807ad-cf61-4482-8727-6b5bce7804d1)"/>
    <s v="Christine Gutierrez"/>
    <d v="1944-09-21T00:00:00"/>
    <n v="80.246575342465746"/>
    <s v="Senior"/>
    <s v="56-80"/>
    <s v="Female"/>
    <x v="27"/>
    <s v="Physical Therapy"/>
    <s v="Referred to physical therapy to maintain muscle strength."/>
    <s v="Sunday, March 26, 2023"/>
    <s v="Tuesday, April 11, 2023"/>
    <n v="16"/>
    <s v="Tuesday, April 11, 2023"/>
    <s v="PKR 8,454"/>
  </r>
  <r>
    <n v="670"/>
    <x v="570"/>
    <s v="(e46941cc-9f86-49d8-a628-86c919d663ea)"/>
    <s v="Curtis Cox"/>
    <d v="1992-09-07T00:00:00"/>
    <n v="32.252054794520546"/>
    <s v="Young Adult"/>
    <s v="20-25"/>
    <s v="Female"/>
    <x v="27"/>
    <s v="Physical Therapy"/>
    <s v="Disease-modifying therapy initiated."/>
    <s v="Thursday, March 30, 2023"/>
    <s v="Monday, April 10, 2023"/>
    <n v="11"/>
    <s v="Monday, April 10, 2023"/>
    <s v="PKR 13,530"/>
  </r>
  <r>
    <n v="671"/>
    <x v="571"/>
    <s v="(d23b1634-0a96-48a2-9dd4-76367915fc04)"/>
    <s v="Kevin Holland"/>
    <d v="1958-07-10T00:00:00"/>
    <n v="66.438356164383563"/>
    <s v="Senior"/>
    <s v="56-80"/>
    <s v="Male"/>
    <x v="12"/>
    <s v="Physical Therapy"/>
    <s v="Referred to physical therapy to improve mobility and balance."/>
    <s v="Thursday, March 30, 2023"/>
    <s v="Tuesday, April 18, 2023"/>
    <n v="19"/>
    <s v="Tuesday, April 18, 2023"/>
    <s v="PKR 14,530"/>
  </r>
  <r>
    <n v="672"/>
    <x v="572"/>
    <s v="(d1385858-6e62-444c-8a08-5cf985337a4f)"/>
    <s v="Lisa Perez"/>
    <d v="1969-02-28T00:00:00"/>
    <n v="55.791780821917811"/>
    <s v="Senior"/>
    <s v="56-80"/>
    <s v="Male"/>
    <x v="24"/>
    <s v="Surgery"/>
    <s v="Advised to maintain a seizure diary."/>
    <s v="Thursday, March 30, 2023"/>
    <s v="Saturday, April 8, 2023"/>
    <n v="9"/>
    <s v="Saturday, April 8, 2023"/>
    <s v="PKR 8,550"/>
  </r>
  <r>
    <n v="673"/>
    <x v="573"/>
    <s v="(1ee3057e-f1a7-4657-844b-a07e63ffdf74)"/>
    <s v="Roger Cardenas"/>
    <d v="2012-07-11T00:00:00"/>
    <n v="12.397260273972602"/>
    <s v="Teen"/>
    <s v="13-19"/>
    <s v="Female"/>
    <x v="0"/>
    <s v="Oxygen Therapy"/>
    <s v="Referred to pulmonary rehabilitation program."/>
    <s v="Thursday, March 30, 2023"/>
    <s v="Tuesday, April 4, 2023"/>
    <n v="5"/>
    <s v="Tuesday, April 4, 2023"/>
    <s v="PKR 15,974"/>
  </r>
  <r>
    <n v="674"/>
    <x v="574"/>
    <s v="(6326bb78-cb5d-47fc-b90a-25618cade060)"/>
    <s v="Thomas Kennedy"/>
    <d v="1923-11-27T00:00:00"/>
    <n v="101.07945205479452"/>
    <s v="Senior"/>
    <s v="56-80"/>
    <s v="Female"/>
    <x v="18"/>
    <s v="Ice"/>
    <s v="Advised RICE (Rest, Ice, Compression, Elevation) protocol."/>
    <s v="Friday, March 31, 2023"/>
    <s v="Friday, April 28, 2023"/>
    <n v="28"/>
    <s v="Friday, April 28, 2023"/>
    <s v="PKR 2,147"/>
  </r>
  <r>
    <n v="675"/>
    <x v="575"/>
    <s v="(7ec24c12-3322-4ad5-9358-43399253a89b)"/>
    <s v="Mr. Spencer Cannon"/>
    <d v="1997-08-16T00:00:00"/>
    <n v="27.30958904109589"/>
    <s v="Young Adult"/>
    <s v="20-25"/>
    <s v="Female"/>
    <x v="15"/>
    <s v="Oral Antibiotics"/>
    <s v="Prescribed topical antibiotics for local infection."/>
    <s v="Saturday, April 1, 2023"/>
    <s v="Thursday, April 27, 2023"/>
    <n v="26"/>
    <s v="Thursday, April 27, 2023"/>
    <s v="PKR 454"/>
  </r>
  <r>
    <n v="676"/>
    <x v="576"/>
    <s v="(2e59f88a-dafb-49cb-9fed-06b037259132)"/>
    <s v="Leslie Wilson"/>
    <d v="1950-12-02T00:00:00"/>
    <n v="74.046575342465758"/>
    <s v="Senior"/>
    <s v="56-80"/>
    <s v="Female"/>
    <x v="13"/>
    <s v="Antidepressants"/>
    <s v="Prescribed antidepressant medication."/>
    <s v="Sunday, April 2, 2023"/>
    <s v="Monday, May 1, 2023"/>
    <n v="29"/>
    <s v="Monday, May 1, 2023"/>
    <s v="PKR 2,682"/>
  </r>
  <r>
    <n v="677"/>
    <x v="577"/>
    <s v="(dfb895e0-4b05-4454-897f-db12a910e510)"/>
    <s v="Cynthia Schmidt"/>
    <d v="1939-12-19T00:00:00"/>
    <n v="85.008219178082186"/>
    <s v="Senior"/>
    <s v="56-80"/>
    <s v="Female"/>
    <x v="28"/>
    <s v="Oxygen Therapy"/>
    <s v="Monitor for any signs of respiratory distress."/>
    <s v="Monday, April 3, 2023"/>
    <s v="Saturday, April 29, 2023"/>
    <n v="26"/>
    <s v="Saturday, April 29, 2023"/>
    <s v="PKR 12,527"/>
  </r>
  <r>
    <n v="678"/>
    <x v="578"/>
    <s v="(06386535-8ec1-4462-aa34-bf43786e1f68)"/>
    <s v="Taylor Henderson"/>
    <d v="1982-06-06T00:00:00"/>
    <n v="42.515068493150686"/>
    <s v="Mid-Age Adult"/>
    <s v="35-55"/>
    <s v="Female"/>
    <x v="27"/>
    <s v="Medication"/>
    <s v="Disease-modifying therapy initiated."/>
    <s v="Tuesday, April 4, 2023"/>
    <s v="Sunday, April 16, 2023"/>
    <n v="12"/>
    <s v="Sunday, April 16, 2023"/>
    <s v="PKR 12,412"/>
  </r>
  <r>
    <n v="679"/>
    <x v="579"/>
    <s v="(07e9ce02-8109-4a0c-99bc-700e1644e279)"/>
    <s v="Michelle White"/>
    <d v="2015-08-21T00:00:00"/>
    <n v="9.2849315068493148"/>
    <s v="Child"/>
    <s v="0-12"/>
    <s v="Male"/>
    <x v="2"/>
    <s v="Antibiotics"/>
    <s v="Monitor for any signs of worsening symptoms."/>
    <s v="Thursday, April 6, 2023"/>
    <s v="Monday, April 10, 2023"/>
    <n v="4"/>
    <s v="Monday, April 10, 2023"/>
    <s v="PKR 2,830"/>
  </r>
  <r>
    <n v="680"/>
    <x v="580"/>
    <s v="(3758b02b-920b-460f-bc02-c30fcdd28ce2)"/>
    <s v="Rebecca Stevenson"/>
    <d v="1962-01-28T00:00:00"/>
    <n v="62.88219178082192"/>
    <s v="Senior"/>
    <s v="56-80"/>
    <s v="Male"/>
    <x v="14"/>
    <s v="Medication"/>
    <s v="Symptomatic treatment for nausea and vomiting."/>
    <s v="Sunday, April 9, 2023"/>
    <s v="Friday, April 21, 2023"/>
    <n v="12"/>
    <s v="Friday, April 21, 2023"/>
    <s v="PKR 1,896"/>
  </r>
  <r>
    <n v="681"/>
    <x v="581"/>
    <s v="(2ab7eae4-e652-4cc5-9d90-a99331aac5fd)"/>
    <s v="Lindsey Freeman"/>
    <d v="2015-05-26T00:00:00"/>
    <n v="9.5232876712328771"/>
    <s v="Child"/>
    <s v="0-12"/>
    <s v="Male"/>
    <x v="13"/>
    <s v="Antidepressants"/>
    <s v="Referred to therapy for additional support."/>
    <s v="Sunday, April 9, 2023"/>
    <s v="Saturday, May 6, 2023"/>
    <n v="27"/>
    <s v="Saturday, May 6, 2023"/>
    <s v="PKR 1,166"/>
  </r>
  <r>
    <n v="682"/>
    <x v="582"/>
    <s v="(88961dc8-615d-494b-9c3a-19f3cf95ba04)"/>
    <s v="Katelyn Conway"/>
    <d v="1988-04-07T00:00:00"/>
    <n v="36.673972602739724"/>
    <s v="Mid-Age Adult"/>
    <s v="35-55"/>
    <s v="Male"/>
    <x v="11"/>
    <s v="Insulin Therapy"/>
    <s v="Insulin therapy initiated; patient instructed on usage."/>
    <s v="Sunday, April 9, 2023"/>
    <s v="Thursday, April 13, 2023"/>
    <n v="4"/>
    <s v="Thursday, April 13, 2023"/>
    <s v="PKR 7,552"/>
  </r>
  <r>
    <n v="683"/>
    <x v="583"/>
    <s v="(6f12ff37-716c-4bfe-877a-64d97fe3e31e)"/>
    <s v="Tara Smith"/>
    <d v="1962-01-23T00:00:00"/>
    <n v="62.895890410958906"/>
    <s v="Senior"/>
    <s v="56-80"/>
    <s v="Female"/>
    <x v="27"/>
    <s v="Physical Therapy"/>
    <s v="Discussed strategies to manage fatigue and other symptoms."/>
    <s v="Monday, April 10, 2023"/>
    <s v="Wednesday, May 3, 2023"/>
    <n v="23"/>
    <s v="Wednesday, May 3, 2023"/>
    <s v="PKR 10,123"/>
  </r>
  <r>
    <n v="684"/>
    <x v="584"/>
    <s v="(9ad54d16-de54-4186-b62c-bdce1f894d50)"/>
    <s v="Timothy Little"/>
    <d v="2016-12-11T00:00:00"/>
    <n v="7.9753424657534246"/>
    <s v="Child"/>
    <s v="0-12"/>
    <s v="Female"/>
    <x v="21"/>
    <s v="Cognitive Behavioral Therapy"/>
    <s v="Referred to cognitive behavioral therapy to improve memory and thinking skills."/>
    <s v="Friday, April 14, 2023"/>
    <s v="Tuesday, May 2, 2023"/>
    <n v="18"/>
    <s v="Tuesday, May 2, 2023"/>
    <s v="PKR 16,576"/>
  </r>
  <r>
    <n v="685"/>
    <x v="585"/>
    <s v="(ba0554f1-ba03-4e46-b43f-309fee0680ed)"/>
    <s v="Kenneth Murphy"/>
    <d v="1969-01-15T00:00:00"/>
    <n v="55.912328767123284"/>
    <s v="Senior"/>
    <s v="56-80"/>
    <s v="Male"/>
    <x v="1"/>
    <s v="Lifestyle Changes"/>
    <s v="Advised on lifestyle changes to reduce migraine triggers."/>
    <s v="Saturday, April 15, 2023"/>
    <s v="Thursday, April 20, 2023"/>
    <n v="5"/>
    <s v="Thursday, April 20, 2023"/>
    <s v="PKR 1,510"/>
  </r>
  <r>
    <n v="686"/>
    <x v="586"/>
    <s v="(e5efda46-34b1-4d3d-9f1e-9c7316299c37)"/>
    <s v="Krista Sanchez"/>
    <d v="1938-05-16T00:00:00"/>
    <n v="86.602739726027394"/>
    <s v="Senior"/>
    <s v="56-80"/>
    <s v="Female"/>
    <x v="20"/>
    <s v="Antibiotics"/>
    <s v="Started on antibiotics for bacterial infection."/>
    <s v="Saturday, April 15, 2023"/>
    <s v="Friday, May 12, 2023"/>
    <n v="27"/>
    <s v="Friday, May 12, 2023"/>
    <s v="PKR 2,137"/>
  </r>
  <r>
    <n v="687"/>
    <x v="587"/>
    <s v="(c4af47e4-81e8-4ac1-b33a-f60d9c6ad4b9)"/>
    <s v="Elizabeth Richardson"/>
    <d v="1954-03-17T00:00:00"/>
    <n v="70.756164383561639"/>
    <s v="Senior"/>
    <s v="56-80"/>
    <s v="Female"/>
    <x v="15"/>
    <s v="Topical Antibiotics"/>
    <s v="Prescribed topical antibiotics for local infection."/>
    <s v="Sunday, April 16, 2023"/>
    <s v="Monday, May 15, 2023"/>
    <n v="29"/>
    <s v="Monday, May 15, 2023"/>
    <s v="PKR 829"/>
  </r>
  <r>
    <n v="688"/>
    <x v="588"/>
    <s v="(7a83ada5-c565-4bb0-a7c8-07ed22fc8c16)"/>
    <s v="Susan Reyes"/>
    <d v="2014-06-21T00:00:00"/>
    <n v="10.452054794520548"/>
    <s v="Child"/>
    <s v="0-12"/>
    <s v="Female"/>
    <x v="24"/>
    <s v="Surgery"/>
    <s v="Advised to maintain a seizure diary."/>
    <s v="Tuesday, April 18, 2023"/>
    <s v="Sunday, April 23, 2023"/>
    <n v="5"/>
    <s v="Sunday, April 23, 2023"/>
    <s v="PKR 14,080"/>
  </r>
  <r>
    <n v="689"/>
    <x v="589"/>
    <s v="(3d0a7160-dca4-4ea0-af94-4cd3f6092524)"/>
    <s v="John Mclaughlin"/>
    <d v="1944-04-20T00:00:00"/>
    <n v="80.668493150684938"/>
    <s v="Senior"/>
    <s v="56-80"/>
    <s v="Male"/>
    <x v="16"/>
    <s v="Antiviral Drugs"/>
    <s v="Oxygen therapy administered for low blood oxygen levels."/>
    <s v="Tuesday, April 18, 2023"/>
    <s v="Sunday, April 30, 2023"/>
    <n v="12"/>
    <s v="Sunday, April 30, 2023"/>
    <s v="PKR 46,844"/>
  </r>
  <r>
    <n v="690"/>
    <x v="590"/>
    <s v="(7c29f670-ce4d-47ad-a7a4-c4e0372a3a49)"/>
    <s v="Dr. Bradley Pierce"/>
    <d v="2015-03-16T00:00:00"/>
    <n v="9.7178082191780817"/>
    <s v="Child"/>
    <s v="0-12"/>
    <s v="Female"/>
    <x v="1"/>
    <s v="Lifestyle Changes"/>
    <s v="Advised on lifestyle changes to reduce migraine triggers."/>
    <s v="Friday, April 21, 2023"/>
    <s v="Sunday, April 30, 2023"/>
    <n v="9"/>
    <s v="Sunday, April 30, 2023"/>
    <s v="PKR 747"/>
  </r>
  <r>
    <n v="691"/>
    <x v="591"/>
    <s v="(2d524e8d-2156-4714-a053-5e40ff76e0f1)"/>
    <s v="Sylvia Watts"/>
    <d v="1944-06-11T00:00:00"/>
    <n v="80.526027397260279"/>
    <s v="Senior"/>
    <s v="56-80"/>
    <s v="Male"/>
    <x v="8"/>
    <s v="Cognitive Behavioral Therapy"/>
    <s v="Referred to cognitive behavioral therapy."/>
    <s v="Saturday, April 22, 2023"/>
    <s v="Saturday, May 20, 2023"/>
    <n v="28"/>
    <s v="Saturday, May 20, 2023"/>
    <s v="PKR 2,481"/>
  </r>
  <r>
    <n v="692"/>
    <x v="592"/>
    <s v="(fc30ca90-9054-42fd-b16a-a4afabff0965)"/>
    <s v="Aaron Nguyen"/>
    <d v="1937-12-08T00:00:00"/>
    <n v="87.038356164383558"/>
    <s v="Senior"/>
    <s v="56-80"/>
    <s v="Female"/>
    <x v="25"/>
    <s v="Antihistamines"/>
    <s v="Prescribed antihistamines for allergy relief."/>
    <s v="Sunday, April 23, 2023"/>
    <s v="Wednesday, May 10, 2023"/>
    <n v="17"/>
    <s v="Wednesday, May 10, 2023"/>
    <s v="PKR 442"/>
  </r>
  <r>
    <n v="693"/>
    <x v="593"/>
    <s v="(3b50c495-6d5d-43a9-a92f-28e7f3ca500e)"/>
    <s v="Tiffany Gay"/>
    <d v="2009-01-27T00:00:00"/>
    <n v="15.852054794520548"/>
    <s v="Teen"/>
    <s v="13-19"/>
    <s v="Female"/>
    <x v="15"/>
    <s v="Topical Antibiotics"/>
    <s v="Started on oral antibiotics for more severe infection."/>
    <s v="Sunday, April 23, 2023"/>
    <s v="Tuesday, May 9, 2023"/>
    <n v="16"/>
    <s v="Tuesday, May 9, 2023"/>
    <s v="PKR 305"/>
  </r>
  <r>
    <n v="694"/>
    <x v="594"/>
    <s v="(e29a7c21-21e4-470f-a46f-7d95a622150b)"/>
    <s v="Russell Kelley"/>
    <d v="2017-04-25T00:00:00"/>
    <n v="7.6054794520547944"/>
    <s v="Child"/>
    <s v="0-12"/>
    <s v="Female"/>
    <x v="20"/>
    <s v="Antibiotics"/>
    <s v="Prescribed cough medicine and advised rest."/>
    <s v="Wednesday, April 26, 2023"/>
    <s v="Friday, April 28, 2023"/>
    <n v="2"/>
    <s v="Friday, April 28, 2023"/>
    <s v="PKR 1,795"/>
  </r>
  <r>
    <n v="695"/>
    <x v="595"/>
    <s v="(0defc61c-05ab-4779-ad88-37482ce2b0fa)"/>
    <s v="Carrie Mcfarland"/>
    <d v="1945-02-24T00:00:00"/>
    <n v="79.819178082191783"/>
    <s v="Senior"/>
    <s v="56-80"/>
    <s v="Female"/>
    <x v="10"/>
    <s v="Over-the-counter Medication"/>
    <s v="Recommended over-the-counter medication for symptom relief."/>
    <s v="Thursday, April 27, 2023"/>
    <s v="Wednesday, May 10, 2023"/>
    <n v="13"/>
    <s v="Wednesday, May 10, 2023"/>
    <s v="PKR 286"/>
  </r>
  <r>
    <n v="696"/>
    <x v="596"/>
    <s v="(1e2c30d6-9193-40d7-9dfe-fa3a509fe1c3)"/>
    <s v="Christina West"/>
    <d v="1926-12-14T00:00:00"/>
    <n v="98.030136986301372"/>
    <s v="Senior"/>
    <s v="56-80"/>
    <s v="Male"/>
    <x v="5"/>
    <s v="Inhalers"/>
    <s v="Patient instructed on proper inhaler technique."/>
    <s v="Thursday, April 27, 2023"/>
    <s v="Tuesday, May 23, 2023"/>
    <n v="26"/>
    <s v="Tuesday, May 23, 2023"/>
    <s v="PKR 3,770"/>
  </r>
  <r>
    <n v="697"/>
    <x v="597"/>
    <s v="(40524e2c-6430-463c-8faf-d369b3fddd9e)"/>
    <s v="Tiffany Williams"/>
    <d v="1949-06-02T00:00:00"/>
    <n v="75.547945205479451"/>
    <s v="Senior"/>
    <s v="56-80"/>
    <s v="Female"/>
    <x v="6"/>
    <s v="Physical Therapy"/>
    <s v="Fracture immobilized with casting."/>
    <s v="Thursday, April 27, 2023"/>
    <s v="Friday, May 12, 2023"/>
    <n v="15"/>
    <s v="Friday, May 12, 2023"/>
    <s v="PKR 9,115"/>
  </r>
  <r>
    <n v="698"/>
    <x v="598"/>
    <s v="(ee18154d-7ba8-4b82-a554-44edd0f83523)"/>
    <s v="Joshua Bates"/>
    <d v="1965-03-08T00:00:00"/>
    <n v="59.772602739726025"/>
    <s v="Senior"/>
    <s v="56-80"/>
    <s v="Male"/>
    <x v="22"/>
    <s v="Medication"/>
    <s v="Advised on dietary restrictions to support kidney function."/>
    <s v="Thursday, April 27, 2023"/>
    <s v="Sunday, May 14, 2023"/>
    <n v="17"/>
    <s v="Sunday, May 14, 2023"/>
    <s v="PKR 43,294"/>
  </r>
  <r>
    <n v="699"/>
    <x v="599"/>
    <s v="(a0883235-33be-48bc-a7a6-e18d535f1398)"/>
    <s v="Hannah Sanchez"/>
    <d v="1985-12-07T00:00:00"/>
    <n v="39.008219178082193"/>
    <s v="Mid-Age Adult"/>
    <s v="35-55"/>
    <s v="Female"/>
    <x v="13"/>
    <s v="Antidepressants"/>
    <s v="Prescribed antidepressant medication."/>
    <s v="Friday, April 28, 2023"/>
    <s v="Friday, May 12, 2023"/>
    <n v="14"/>
    <s v="Friday, May 12, 2023"/>
    <s v="PKR 2,070"/>
  </r>
  <r>
    <n v="700"/>
    <x v="600"/>
    <s v="(2f090e2b-f249-4fc6-9a16-ec73eb1be554)"/>
    <s v="Rachel Hill"/>
    <d v="1924-06-12T00:00:00"/>
    <n v="100.53698630136986"/>
    <s v="Senior"/>
    <s v="56-80"/>
    <s v="Male"/>
    <x v="24"/>
    <s v="Surgery"/>
    <s v="Antiepileptic medication prescribed; monitor for side effects."/>
    <s v="Sunday, April 30, 2023"/>
    <s v="Monday, May 15, 2023"/>
    <n v="15"/>
    <s v="Monday, May 15, 2023"/>
    <s v="PKR 13,960"/>
  </r>
  <r>
    <n v="701"/>
    <x v="601"/>
    <s v="(c50a5c30-2b2e-4b30-a797-5dbcb6a4206d)"/>
    <s v="Tricia Williams"/>
    <d v="1966-08-21T00:00:00"/>
    <n v="58.317808219178083"/>
    <s v="Senior"/>
    <s v="56-80"/>
    <s v="Female"/>
    <x v="21"/>
    <s v="Medication"/>
    <s v="Started on medication to slow progression of symptoms."/>
    <s v="Monday, May 1, 2023"/>
    <s v="Tuesday, May 23, 2023"/>
    <n v="22"/>
    <s v="Tuesday, May 23, 2023"/>
    <s v="PKR 16,412"/>
  </r>
  <r>
    <n v="702"/>
    <x v="602"/>
    <s v="(0ef71978-c2b6-4bdf-8087-d44fec088443)"/>
    <s v="Stephen Richardson"/>
    <d v="2008-10-27T00:00:00"/>
    <n v="16.104109589041094"/>
    <s v="Teen"/>
    <s v="13-19"/>
    <s v="Female"/>
    <x v="28"/>
    <s v="Oxygen Therapy"/>
    <s v="Started on broad-spectrum antibiotics."/>
    <s v="Tuesday, May 2, 2023"/>
    <s v="Saturday, May 13, 2023"/>
    <n v="11"/>
    <s v="Saturday, May 13, 2023"/>
    <s v="PKR 15,716"/>
  </r>
  <r>
    <n v="703"/>
    <x v="603"/>
    <s v="(a81a5042-e3aa-4b8a-89db-7c2bd0b8acf0)"/>
    <s v="Wesley Jensen"/>
    <d v="1943-03-06T00:00:00"/>
    <n v="81.794520547945211"/>
    <s v="Senior"/>
    <s v="56-80"/>
    <s v="Female"/>
    <x v="11"/>
    <s v="Insulin Therapy"/>
    <s v="Insulin therapy initiated; patient instructed on usage."/>
    <s v="Tuesday, May 2, 2023"/>
    <s v="Tuesday, May 16, 2023"/>
    <n v="14"/>
    <s v="Tuesday, May 16, 2023"/>
    <s v="PKR 2,781"/>
  </r>
  <r>
    <n v="704"/>
    <x v="604"/>
    <s v="(086376f1-f701-42a8-92a6-021b1e84b841)"/>
    <s v="Jennifer Patel"/>
    <d v="1983-01-03T00:00:00"/>
    <n v="41.936986301369863"/>
    <s v="Mid-Age Adult"/>
    <s v="35-55"/>
    <s v="Male"/>
    <x v="16"/>
    <s v="Ventilation"/>
    <s v="Oxygen therapy administered for low blood oxygen levels."/>
    <s v="Wednesday, May 3, 2023"/>
    <s v="Monday, May 29, 2023"/>
    <n v="26"/>
    <s v="Monday, May 29, 2023"/>
    <s v="PKR 48,495"/>
  </r>
  <r>
    <n v="705"/>
    <x v="605"/>
    <s v="(764bac43-1f54-4076-a5f2-ce82d46aef92)"/>
    <s v="Stacy Johnson"/>
    <d v="1965-04-25T00:00:00"/>
    <n v="59.641095890410959"/>
    <s v="Senior"/>
    <s v="56-80"/>
    <s v="Female"/>
    <x v="8"/>
    <s v="Anxiolytics"/>
    <s v="Discussed stress management techniques."/>
    <s v="Wednesday, May 3, 2023"/>
    <s v="Tuesday, May 9, 2023"/>
    <n v="6"/>
    <s v="Tuesday, May 9, 2023"/>
    <s v="PKR 4,063"/>
  </r>
  <r>
    <n v="706"/>
    <x v="606"/>
    <s v="(c62df06e-121f-4044-8b26-cc8763a0136d)"/>
    <s v="Lisa Caldwell"/>
    <d v="1981-10-22T00:00:00"/>
    <n v="43.136986301369866"/>
    <s v="Mid-Age Adult"/>
    <s v="35-55"/>
    <s v="Male"/>
    <x v="28"/>
    <s v="Oxygen Therapy"/>
    <s v="Hospitalized for closer monitoring and oxygen therapy."/>
    <s v="Wednesday, May 3, 2023"/>
    <s v="Saturday, May 6, 2023"/>
    <n v="3"/>
    <s v="Saturday, May 6, 2023"/>
    <s v="PKR 5,214"/>
  </r>
  <r>
    <n v="707"/>
    <x v="607"/>
    <s v="(c7949473-5224-4575-a4db-3c961c51ec33)"/>
    <s v="Mr. Steven Green"/>
    <d v="2000-09-28T00:00:00"/>
    <n v="24.18904109589041"/>
    <s v="Young Adult"/>
    <s v="20-25"/>
    <s v="Female"/>
    <x v="3"/>
    <s v="Physical Therapy"/>
    <s v="Monitored for signs of stroke recurrence."/>
    <s v="Wednesday, May 3, 2023"/>
    <s v="Thursday, May 18, 2023"/>
    <n v="15"/>
    <s v="Thursday, May 18, 2023"/>
    <s v="PKR 24,069"/>
  </r>
  <r>
    <n v="708"/>
    <x v="608"/>
    <s v="(7674e861-d7ad-438f-9257-41116bff61f0)"/>
    <s v="Laura Allen"/>
    <d v="1991-09-16T00:00:00"/>
    <n v="33.230136986301368"/>
    <s v="Young Adult"/>
    <s v="20-25"/>
    <s v="Female"/>
    <x v="17"/>
    <s v="Antiviral Drugs"/>
    <s v="Prescribed antiviral medication; start immediately."/>
    <s v="Wednesday, May 3, 2023"/>
    <s v="Monday, May 29, 2023"/>
    <n v="26"/>
    <s v="Monday, May 29, 2023"/>
    <s v="PKR 1,395"/>
  </r>
  <r>
    <n v="709"/>
    <x v="609"/>
    <s v="(152f63bc-c232-4283-a23a-31cc6df85745)"/>
    <s v="Elizabeth Doyle"/>
    <d v="1936-01-24T00:00:00"/>
    <n v="88.912328767123284"/>
    <s v="Senior"/>
    <s v="56-80"/>
    <s v="Female"/>
    <x v="25"/>
    <s v="Avoidance of Allergens"/>
    <s v="Discussed potential for allergy testing."/>
    <s v="Wednesday, May 3, 2023"/>
    <s v="Tuesday, May 9, 2023"/>
    <n v="6"/>
    <s v="Tuesday, May 9, 2023"/>
    <s v="PKR 423"/>
  </r>
  <r>
    <n v="710"/>
    <x v="610"/>
    <s v="(26d2ad27-6e83-4c92-bc93-7465e0a06e5a)"/>
    <s v="Jennifer King"/>
    <d v="1998-05-18T00:00:00"/>
    <n v="26.556164383561644"/>
    <s v="Young Adult"/>
    <s v="20-25"/>
    <s v="Female"/>
    <x v="9"/>
    <s v="Surgery"/>
    <s v="Discussed surgical options and potential outcomes."/>
    <s v="Thursday, May 4, 2023"/>
    <s v="Friday, May 12, 2023"/>
    <n v="8"/>
    <s v="Friday, May 12, 2023"/>
    <s v="PKR 82,969"/>
  </r>
  <r>
    <n v="711"/>
    <x v="611"/>
    <s v="(e27c0bab-07fa-48c7-b9d3-332c6641b9b1)"/>
    <s v="Desiree Novak"/>
    <d v="1962-06-12T00:00:00"/>
    <n v="62.512328767123286"/>
    <s v="Senior"/>
    <s v="56-80"/>
    <s v="Male"/>
    <x v="14"/>
    <s v="Rehydration Therapy"/>
    <s v="Prescribed rehydration solution and advised rest."/>
    <s v="Sunday, May 7, 2023"/>
    <s v="Monday, May 8, 2023"/>
    <n v="1"/>
    <s v="Monday, May 8, 2023"/>
    <s v="PKR 2,053"/>
  </r>
  <r>
    <n v="712"/>
    <x v="612"/>
    <s v="(318822d0-4a2d-4ae1-bfa3-7eb137c510ef)"/>
    <s v="Joshua Hayes"/>
    <d v="1964-12-03T00:00:00"/>
    <n v="60.032876712328765"/>
    <s v="Senior"/>
    <s v="56-80"/>
    <s v="Female"/>
    <x v="12"/>
    <s v="Medication"/>
    <s v="Referred to physical therapy to improve mobility and balance."/>
    <s v="Wednesday, May 10, 2023"/>
    <s v="Friday, June 2, 2023"/>
    <n v="23"/>
    <s v="Friday, June 2, 2023"/>
    <s v="PKR 14,147"/>
  </r>
  <r>
    <n v="713"/>
    <x v="613"/>
    <s v="(b1e47d2b-c783-4fa0-bde3-4ae86619b791)"/>
    <s v="Donald Martinez"/>
    <d v="1934-09-16T00:00:00"/>
    <n v="90.268493150684932"/>
    <s v="Senior"/>
    <s v="56-80"/>
    <s v="Female"/>
    <x v="11"/>
    <s v="Medication"/>
    <s v="Patient advised to monitor blood sugar levels regularly."/>
    <s v="Thursday, May 11, 2023"/>
    <s v="Friday, May 12, 2023"/>
    <n v="1"/>
    <s v="Friday, May 12, 2023"/>
    <s v="PKR 3,487"/>
  </r>
  <r>
    <n v="714"/>
    <x v="614"/>
    <s v="(134adad0-2803-4d76-8dc3-18813a1c30d9)"/>
    <s v="Jamie Thompson"/>
    <d v="1946-04-16T00:00:00"/>
    <n v="78.679452054794524"/>
    <s v="Senior"/>
    <s v="56-80"/>
    <s v="Male"/>
    <x v="25"/>
    <s v="Antihistamines"/>
    <s v="Advised to avoid known allergens."/>
    <s v="Thursday, May 11, 2023"/>
    <s v="Monday, June 5, 2023"/>
    <n v="25"/>
    <s v="Monday, June 5, 2023"/>
    <s v="PKR 798"/>
  </r>
  <r>
    <n v="715"/>
    <x v="615"/>
    <s v="(2aac91d5-4873-45b7-9f9a-f6cd228c7f0a)"/>
    <s v="Mrs. Casey Payne DDS"/>
    <d v="2021-10-05T00:00:00"/>
    <n v="3.1561643835616437"/>
    <s v="Child"/>
    <s v="0-12"/>
    <s v="Male"/>
    <x v="1"/>
    <s v="Lifestyle Changes"/>
    <s v="Follow-up to assess effectiveness of treatment."/>
    <s v="Friday, May 12, 2023"/>
    <s v="Saturday, June 3, 2023"/>
    <n v="22"/>
    <s v="Saturday, June 3, 2023"/>
    <s v="PKR 2,865"/>
  </r>
  <r>
    <n v="716"/>
    <x v="616"/>
    <s v="(58778757-e19f-4fe0-8a80-5655e8078e9a)"/>
    <s v="Elizabeth Miller"/>
    <d v="1957-02-23T00:00:00"/>
    <n v="67.813698630136983"/>
    <s v="Senior"/>
    <s v="56-80"/>
    <s v="Male"/>
    <x v="1"/>
    <s v="Pain Relief Medication"/>
    <s v="Follow-up to assess effectiveness of treatment."/>
    <s v="Friday, May 12, 2023"/>
    <s v="Monday, May 15, 2023"/>
    <n v="3"/>
    <s v="Monday, May 15, 2023"/>
    <s v="PKR 1,338"/>
  </r>
  <r>
    <n v="717"/>
    <x v="617"/>
    <s v="(10a1515a-acd7-4ae9-8cc2-af3ad8dcf61f)"/>
    <s v="Cameron Kramer"/>
    <d v="1952-11-22T00:00:00"/>
    <n v="72.07123287671233"/>
    <s v="Senior"/>
    <s v="56-80"/>
    <s v="Male"/>
    <x v="7"/>
    <s v="Medication"/>
    <s v="Referred to physical therapy for joint strengthening exercises."/>
    <s v="Saturday, May 13, 2023"/>
    <s v="Thursday, May 18, 2023"/>
    <n v="5"/>
    <s v="Thursday, May 18, 2023"/>
    <s v="PKR 3,321"/>
  </r>
  <r>
    <n v="718"/>
    <x v="618"/>
    <s v="(31289361-4ffe-4e44-91df-b719435286b8)"/>
    <s v="Brian May"/>
    <d v="1946-03-06T00:00:00"/>
    <n v="78.791780821917811"/>
    <s v="Senior"/>
    <s v="56-80"/>
    <s v="Male"/>
    <x v="18"/>
    <s v="Rest"/>
    <s v="Advised RICE (Rest, Ice, Compression, Elevation) protocol."/>
    <s v="Monday, May 15, 2023"/>
    <s v="Sunday, June 4, 2023"/>
    <n v="20"/>
    <s v="Sunday, June 4, 2023"/>
    <s v="PKR 1,942"/>
  </r>
  <r>
    <n v="719"/>
    <x v="619"/>
    <s v="(70c14715-9271-4417-b6fd-0c88c74e3c91)"/>
    <s v="Laura Lambert"/>
    <d v="1983-11-17T00:00:00"/>
    <n v="41.065753424657537"/>
    <s v="Mid-Age Adult"/>
    <s v="35-55"/>
    <s v="Male"/>
    <x v="26"/>
    <s v="Medication"/>
    <s v="Prescribed beta-blockers and statins."/>
    <s v="Monday, May 15, 2023"/>
    <s v="Friday, June 9, 2023"/>
    <n v="25"/>
    <s v="Friday, June 9, 2023"/>
    <s v="PKR 19,990"/>
  </r>
  <r>
    <n v="720"/>
    <x v="620"/>
    <s v="(d5f33ab1-8223-4315-9990-dcee9fa09728)"/>
    <s v="Erin Daniels"/>
    <d v="2008-05-24T00:00:00"/>
    <n v="16.531506849315068"/>
    <s v="Teen"/>
    <s v="13-19"/>
    <s v="Male"/>
    <x v="24"/>
    <s v="Surgery"/>
    <s v="Antiepileptic medication prescribed; monitor for side effects."/>
    <s v="Tuesday, May 16, 2023"/>
    <s v="Saturday, June 10, 2023"/>
    <n v="25"/>
    <s v="Saturday, June 10, 2023"/>
    <s v="PKR 11,227"/>
  </r>
  <r>
    <n v="721"/>
    <x v="621"/>
    <s v="(ab01271a-7eaf-4abc-b58f-199b672126e4)"/>
    <s v="Maurice Allen"/>
    <d v="2011-06-12T00:00:00"/>
    <n v="13.479452054794521"/>
    <s v="Teen"/>
    <s v="13-19"/>
    <s v="Female"/>
    <x v="12"/>
    <s v="Medication"/>
    <s v="Discussed potential for deep brain stimulation surgery."/>
    <s v="Wednesday, May 17, 2023"/>
    <s v="Thursday, June 15, 2023"/>
    <n v="29"/>
    <s v="Thursday, June 15, 2023"/>
    <s v="PKR 15,241"/>
  </r>
  <r>
    <n v="722"/>
    <x v="622"/>
    <s v="(1b2f8fd3-8d39-4a83-9c22-7edf1b0b619f)"/>
    <s v="Christy Kim"/>
    <d v="1953-02-06T00:00:00"/>
    <n v="71.863013698630141"/>
    <s v="Senior"/>
    <s v="56-80"/>
    <s v="Female"/>
    <x v="7"/>
    <s v="Physical Therapy"/>
    <s v="Referred to physical therapy for joint strengthening exercises."/>
    <s v="Wednesday, May 17, 2023"/>
    <s v="Thursday, June 8, 2023"/>
    <n v="22"/>
    <s v="Thursday, June 8, 2023"/>
    <s v="PKR 2,576"/>
  </r>
  <r>
    <n v="723"/>
    <x v="623"/>
    <s v="(0ec81113-5bba-40c3-8d92-69b25fbac6b0)"/>
    <s v="Andrea Fitzgerald"/>
    <d v="1967-03-03T00:00:00"/>
    <n v="57.786301369863011"/>
    <s v="Senior"/>
    <s v="56-80"/>
    <s v="Female"/>
    <x v="23"/>
    <s v="Bandaging"/>
    <s v="Bandaged affected area to protect from further injury."/>
    <s v="Sunday, May 21, 2023"/>
    <s v="Thursday, June 15, 2023"/>
    <n v="25"/>
    <s v="Thursday, June 15, 2023"/>
    <s v="PKR 652"/>
  </r>
  <r>
    <n v="724"/>
    <x v="624"/>
    <s v="(c5232c05-240f-4c69-8dda-8eb99f8a3f09)"/>
    <s v="Robert Miller"/>
    <d v="1998-10-19T00:00:00"/>
    <n v="26.134246575342466"/>
    <s v="Young Adult"/>
    <s v="20-25"/>
    <s v="Male"/>
    <x v="10"/>
    <s v="Over-the-counter Medication"/>
    <s v="Symptoms should improve within a week."/>
    <s v="Tuesday, May 23, 2023"/>
    <s v="Saturday, June 10, 2023"/>
    <n v="18"/>
    <s v="Saturday, June 10, 2023"/>
    <s v="PKR 274"/>
  </r>
  <r>
    <n v="725"/>
    <x v="625"/>
    <s v="(a0e2bab0-bf41-4ea1-8336-68b15c2bc683)"/>
    <s v="Patrick Watson"/>
    <d v="2010-07-03T00:00:00"/>
    <n v="14.421917808219177"/>
    <s v="Teen"/>
    <s v="13-19"/>
    <s v="Female"/>
    <x v="15"/>
    <s v="Topical Antibiotics"/>
    <s v="Started on oral antibiotics for more severe infection."/>
    <s v="Wednesday, May 24, 2023"/>
    <s v="Thursday, June 15, 2023"/>
    <n v="22"/>
    <s v="Thursday, June 15, 2023"/>
    <s v="PKR 892"/>
  </r>
  <r>
    <n v="726"/>
    <x v="626"/>
    <s v="(8eb76d24-8e4c-41ab-9111-f51f2e899ecb)"/>
    <s v="Rick Gonzales"/>
    <d v="1951-08-07T00:00:00"/>
    <n v="73.367123287671234"/>
    <s v="Senior"/>
    <s v="56-80"/>
    <s v="Female"/>
    <x v="20"/>
    <s v="Rest"/>
    <s v="Prescribed cough medicine and advised rest."/>
    <s v="Friday, May 26, 2023"/>
    <s v="Saturday, June 3, 2023"/>
    <n v="8"/>
    <s v="Saturday, June 3, 2023"/>
    <s v="PKR 2,832"/>
  </r>
  <r>
    <n v="727"/>
    <x v="627"/>
    <s v="(bb2af2c6-fec4-4d5c-99ae-c747f419d6ca)"/>
    <s v="Sharon Williams"/>
    <d v="1944-04-24T00:00:00"/>
    <n v="80.657534246575338"/>
    <s v="Senior"/>
    <s v="56-80"/>
    <s v="Male"/>
    <x v="9"/>
    <s v="Surgery"/>
    <s v="Chemotherapy regimen started; patient informed of side effects."/>
    <s v="Saturday, May 27, 2023"/>
    <s v="Wednesday, June 21, 2023"/>
    <n v="25"/>
    <s v="Wednesday, June 21, 2023"/>
    <s v="PKR 41,935"/>
  </r>
  <r>
    <n v="728"/>
    <x v="628"/>
    <s v="(4b53dbbf-85a8-4f04-b906-6c5630191794)"/>
    <s v="Brandi Davis"/>
    <d v="2022-01-14T00:00:00"/>
    <n v="2.8794520547945206"/>
    <s v="Child"/>
    <s v="0-12"/>
    <s v="Female"/>
    <x v="7"/>
    <s v="Physical Therapy"/>
    <s v="Referred to physical therapy for joint strengthening exercises."/>
    <s v="Thursday, June 1, 2023"/>
    <s v="Saturday, June 24, 2023"/>
    <n v="23"/>
    <s v="Saturday, June 24, 2023"/>
    <s v="PKR 9,169"/>
  </r>
  <r>
    <n v="729"/>
    <x v="629"/>
    <s v="(4db18f9b-05a1-431f-8274-0de6811dbca1)"/>
    <s v="Michael Gutierrez"/>
    <d v="1988-02-22T00:00:00"/>
    <n v="36.797260273972604"/>
    <s v="Mid-Age Adult"/>
    <s v="35-55"/>
    <s v="Female"/>
    <x v="11"/>
    <s v="Lifestyle Changes"/>
    <s v="Insulin therapy initiated; patient instructed on usage."/>
    <s v="Friday, June 2, 2023"/>
    <s v="Friday, June 9, 2023"/>
    <n v="7"/>
    <s v="Friday, June 9, 2023"/>
    <s v="PKR 9,154"/>
  </r>
  <r>
    <n v="730"/>
    <x v="630"/>
    <s v="(77e0e5d2-7db8-4993-bba2-13b1dc1996c4)"/>
    <s v="Alan Hester"/>
    <d v="1934-11-14T00:00:00"/>
    <n v="90.106849315068487"/>
    <s v="Senior"/>
    <s v="56-80"/>
    <s v="Male"/>
    <x v="8"/>
    <s v="Cognitive Behavioral Therapy"/>
    <s v="Discussed stress management techniques."/>
    <s v="Friday, June 2, 2023"/>
    <s v="Saturday, July 1, 2023"/>
    <n v="29"/>
    <s v="Saturday, July 1, 2023"/>
    <s v="PKR 2,123"/>
  </r>
  <r>
    <n v="731"/>
    <x v="631"/>
    <s v="(20db6926-d280-416a-98c3-0920cbd50872)"/>
    <s v="Kristen Carter"/>
    <d v="2019-03-30T00:00:00"/>
    <n v="5.6767123287671231"/>
    <s v="Child"/>
    <s v="0-12"/>
    <s v="Female"/>
    <x v="0"/>
    <s v="Medication"/>
    <s v="Prescribed long-term bronchodilators."/>
    <s v="Friday, June 2, 2023"/>
    <s v="Friday, June 23, 2023"/>
    <n v="21"/>
    <s v="Friday, June 23, 2023"/>
    <s v="PKR 19,192"/>
  </r>
  <r>
    <n v="732"/>
    <x v="632"/>
    <s v="(6f40b3e7-a03c-4ec7-a399-95075f64a22f)"/>
    <s v="Brandy Peters"/>
    <d v="1993-12-26T00:00:00"/>
    <n v="30.950684931506849"/>
    <s v="Young Adult"/>
    <s v="20-25"/>
    <s v="Male"/>
    <x v="7"/>
    <s v="Medication"/>
    <s v="Prescribed anti-inflammatory medication."/>
    <s v="Wednesday, June 7, 2023"/>
    <s v="Monday, June 26, 2023"/>
    <n v="19"/>
    <s v="Monday, June 26, 2023"/>
    <s v="PKR 9,490"/>
  </r>
  <r>
    <n v="733"/>
    <x v="633"/>
    <s v="(af59b9ab-370b-4df4-8a06-d589d27507f8)"/>
    <s v="Jacqueline Guzman"/>
    <d v="1944-08-31T00:00:00"/>
    <n v="80.30410958904109"/>
    <s v="Senior"/>
    <s v="56-80"/>
    <s v="Female"/>
    <x v="16"/>
    <s v="Antiviral Drugs"/>
    <s v="Patient tested positive for COVID-19; started on antiviral drugs."/>
    <s v="Thursday, June 8, 2023"/>
    <s v="Monday, July 3, 2023"/>
    <n v="25"/>
    <s v="Monday, July 3, 2023"/>
    <s v="PKR 42,219"/>
  </r>
  <r>
    <n v="734"/>
    <x v="634"/>
    <s v="(639befc7-84ac-46bd-af5b-a569ea207f96)"/>
    <s v="Dillon Clark"/>
    <d v="1995-06-11T00:00:00"/>
    <n v="29.493150684931507"/>
    <s v="Young Adult"/>
    <s v="20-25"/>
    <s v="Female"/>
    <x v="3"/>
    <s v="Speech Therapy"/>
    <s v="Speech therapy initiated to address language difficulties."/>
    <s v="Saturday, June 10, 2023"/>
    <s v="Monday, July 3, 2023"/>
    <n v="23"/>
    <s v="Monday, July 3, 2023"/>
    <s v="PKR 17,028"/>
  </r>
  <r>
    <n v="735"/>
    <x v="635"/>
    <s v="(bf020b0d-3391-40f7-aa75-8c7641829fd4)"/>
    <s v="Amanda Ramos"/>
    <d v="1927-04-03T00:00:00"/>
    <n v="97.728767123287668"/>
    <s v="Senior"/>
    <s v="56-80"/>
    <s v="Male"/>
    <x v="5"/>
    <s v="Inhalers"/>
    <s v="Advised to avoid known asthma triggers."/>
    <s v="Sunday, June 11, 2023"/>
    <s v="Monday, July 3, 2023"/>
    <n v="22"/>
    <s v="Monday, July 3, 2023"/>
    <s v="PKR 2,268"/>
  </r>
  <r>
    <n v="736"/>
    <x v="636"/>
    <s v="(9da14116-1b55-4636-976b-33c1c953719b)"/>
    <s v="Laura Lopez"/>
    <d v="1934-10-13T00:00:00"/>
    <n v="90.194520547945203"/>
    <s v="Senior"/>
    <s v="56-80"/>
    <s v="Male"/>
    <x v="11"/>
    <s v="Lifestyle Changes"/>
    <s v="Discussed dietary changes to manage blood sugar levels."/>
    <s v="Monday, June 12, 2023"/>
    <s v="Friday, June 30, 2023"/>
    <n v="18"/>
    <s v="Friday, June 30, 2023"/>
    <s v="PKR 7,269"/>
  </r>
  <r>
    <n v="737"/>
    <x v="637"/>
    <s v="(3bbc35ca-ad8b-41e3-9bce-baf6751e3456)"/>
    <s v="Craig Wells"/>
    <d v="1927-03-23T00:00:00"/>
    <n v="97.758904109589039"/>
    <s v="Senior"/>
    <s v="56-80"/>
    <s v="Female"/>
    <x v="16"/>
    <s v="Oxygen Therapy"/>
    <s v="Monitor for any signs of respiratory failure."/>
    <s v="Monday, June 12, 2023"/>
    <s v="Thursday, June 15, 2023"/>
    <n v="3"/>
    <s v="Thursday, June 15, 2023"/>
    <s v="PKR 16,291"/>
  </r>
  <r>
    <n v="738"/>
    <x v="638"/>
    <s v="(b1ae3336-0f2d-4e27-9539-962babf22f9d)"/>
    <s v="Steven Smith II"/>
    <d v="2015-10-29T00:00:00"/>
    <n v="9.0958904109589049"/>
    <s v="Child"/>
    <s v="0-12"/>
    <s v="Female"/>
    <x v="3"/>
    <s v="Physical Therapy"/>
    <s v="Speech therapy initiated to address language difficulties."/>
    <s v="Monday, June 12, 2023"/>
    <s v="Monday, June 26, 2023"/>
    <n v="14"/>
    <s v="Monday, June 26, 2023"/>
    <s v="PKR 17,330"/>
  </r>
  <r>
    <n v="739"/>
    <x v="639"/>
    <s v="(16279482-d821-4d3f-93d5-cccfb73b0600)"/>
    <s v="Eric Jones"/>
    <d v="2019-12-11T00:00:00"/>
    <n v="4.9753424657534246"/>
    <s v="Child"/>
    <s v="0-12"/>
    <s v="Male"/>
    <x v="18"/>
    <s v="Elevation"/>
    <s v="Advised RICE (Rest, Ice, Compression, Elevation) protocol."/>
    <s v="Tuesday, June 13, 2023"/>
    <s v="Wednesday, June 14, 2023"/>
    <n v="1"/>
    <s v="Wednesday, June 14, 2023"/>
    <s v="PKR 2,207"/>
  </r>
  <r>
    <n v="740"/>
    <x v="640"/>
    <s v="(3ee70b1c-a6db-4919-91ed-984054adfc71)"/>
    <s v="Anthony Bryan"/>
    <d v="2016-01-22T00:00:00"/>
    <n v="8.8630136986301373"/>
    <s v="Child"/>
    <s v="0-12"/>
    <s v="Male"/>
    <x v="19"/>
    <s v="Antibiotics"/>
    <s v="Prescribed decongestants to relieve sinus pressure."/>
    <s v="Thursday, June 15, 2023"/>
    <s v="Thursday, June 22, 2023"/>
    <n v="7"/>
    <s v="Thursday, June 22, 2023"/>
    <s v="PKR 1,982"/>
  </r>
  <r>
    <n v="741"/>
    <x v="641"/>
    <s v="(6f37b73c-c576-483e-a773-8f9d49d33b95)"/>
    <s v="James Thomas"/>
    <d v="1925-03-25T00:00:00"/>
    <n v="99.753424657534254"/>
    <s v="Senior"/>
    <s v="56-80"/>
    <s v="Male"/>
    <x v="18"/>
    <s v="Rest"/>
    <s v="Monitor for any signs of worsening symptoms."/>
    <s v="Thursday, June 15, 2023"/>
    <s v="Saturday, July 8, 2023"/>
    <n v="23"/>
    <s v="Saturday, July 8, 2023"/>
    <s v="PKR 1,311"/>
  </r>
  <r>
    <n v="742"/>
    <x v="642"/>
    <s v="(5e583a12-cad0-41cc-b770-f4ee6e304725)"/>
    <s v="Yvette Cohen"/>
    <d v="1979-11-27T00:00:00"/>
    <n v="45.041095890410958"/>
    <s v="Mid-Age Adult"/>
    <s v="35-55"/>
    <s v="Male"/>
    <x v="7"/>
    <s v="Medication"/>
    <s v="Referred to physical therapy for joint strengthening exercises."/>
    <s v="Thursday, June 15, 2023"/>
    <s v="Friday, June 30, 2023"/>
    <n v="15"/>
    <s v="Friday, June 30, 2023"/>
    <s v="PKR 7,796"/>
  </r>
  <r>
    <n v="743"/>
    <x v="643"/>
    <s v="(deaa5702-3ea9-4a34-b7e1-b2645258e36f)"/>
    <s v="Paul Lopez"/>
    <d v="1944-10-22T00:00:00"/>
    <n v="80.161643835616445"/>
    <s v="Senior"/>
    <s v="56-80"/>
    <s v="Female"/>
    <x v="5"/>
    <s v="Inhalers"/>
    <s v="Advised to avoid known asthma triggers."/>
    <s v="Friday, June 16, 2023"/>
    <s v="Thursday, July 13, 2023"/>
    <n v="27"/>
    <s v="Thursday, July 13, 2023"/>
    <s v="PKR 3,100"/>
  </r>
  <r>
    <n v="744"/>
    <x v="644"/>
    <s v="(b987977d-de56-46b8-893e-afe65757bb7b)"/>
    <s v="Gloria Kemp"/>
    <d v="1951-08-05T00:00:00"/>
    <n v="73.372602739726034"/>
    <s v="Senior"/>
    <s v="56-80"/>
    <s v="Female"/>
    <x v="26"/>
    <s v="Medication"/>
    <s v="Discussed surgical options for coronary artery disease."/>
    <s v="Saturday, June 17, 2023"/>
    <s v="Friday, June 30, 2023"/>
    <n v="13"/>
    <s v="Friday, June 30, 2023"/>
    <s v="PKR 11,134"/>
  </r>
  <r>
    <n v="745"/>
    <x v="645"/>
    <s v="(d98bd7fd-6b55-4572-ba87-6bf39bea620f)"/>
    <s v="Theresa Crawford"/>
    <d v="1952-09-10T00:00:00"/>
    <n v="72.271232876712332"/>
    <s v="Senior"/>
    <s v="56-80"/>
    <s v="Female"/>
    <x v="2"/>
    <s v="Antibiotics"/>
    <s v="Started on antibiotics to treat infection."/>
    <s v="Sunday, June 18, 2023"/>
    <s v="Saturday, June 24, 2023"/>
    <n v="6"/>
    <s v="Saturday, June 24, 2023"/>
    <s v="PKR 2,154"/>
  </r>
  <r>
    <n v="746"/>
    <x v="646"/>
    <s v="(6b7c13b6-9eed-432b-b7cb-6d417641fbd7)"/>
    <s v="Lori Shaw"/>
    <d v="1943-09-21T00:00:00"/>
    <n v="81.249315068493146"/>
    <s v="Senior"/>
    <s v="56-80"/>
    <s v="Male"/>
    <x v="28"/>
    <s v="Hospitalization"/>
    <s v="Monitor for any signs of respiratory distress."/>
    <s v="Monday, June 19, 2023"/>
    <s v="Wednesday, July 19, 2023"/>
    <n v="30"/>
    <s v="Wednesday, July 19, 2023"/>
    <s v="PKR 14,987"/>
  </r>
  <r>
    <n v="747"/>
    <x v="647"/>
    <s v="(dc1e604f-d23b-43e6-aa5b-278ff3aeb782)"/>
    <s v="Valerie Anderson"/>
    <d v="2001-08-20T00:00:00"/>
    <n v="23.295890410958904"/>
    <s v="Young Adult"/>
    <s v="20-25"/>
    <s v="Female"/>
    <x v="17"/>
    <s v="Rest"/>
    <s v="Monitor for any worsening of symptoms."/>
    <s v="Monday, June 19, 2023"/>
    <s v="Friday, July 7, 2023"/>
    <n v="18"/>
    <s v="Friday, July 7, 2023"/>
    <s v="PKR 933"/>
  </r>
  <r>
    <n v="748"/>
    <x v="648"/>
    <s v="(721e3ac9-ec0d-4d03-b812-c3aabf1a8f41)"/>
    <s v="John Mcmahon"/>
    <d v="1990-02-23T00:00:00"/>
    <n v="34.791780821917811"/>
    <s v="Young Adult"/>
    <s v="20-25"/>
    <s v="Male"/>
    <x v="26"/>
    <s v="Medication"/>
    <s v="Discussed surgical options for coronary artery disease."/>
    <s v="Tuesday, June 20, 2023"/>
    <s v="Thursday, June 29, 2023"/>
    <n v="9"/>
    <s v="Thursday, June 29, 2023"/>
    <s v="PKR 25,230"/>
  </r>
  <r>
    <n v="749"/>
    <x v="649"/>
    <s v="(f6ceee18-d406-460e-af45-dd5f05175be2)"/>
    <s v="Erica Gibbs"/>
    <d v="1959-04-14T00:00:00"/>
    <n v="65.676712328767124"/>
    <s v="Senior"/>
    <s v="56-80"/>
    <s v="Male"/>
    <x v="18"/>
    <s v="Compression"/>
    <s v="Monitor for any signs of worsening symptoms."/>
    <s v="Wednesday, June 21, 2023"/>
    <s v="Friday, July 14, 2023"/>
    <n v="23"/>
    <s v="Friday, July 14, 2023"/>
    <s v="PKR 717"/>
  </r>
  <r>
    <n v="750"/>
    <x v="650"/>
    <s v="(d32b60d1-e60f-4ebf-9105-a3fc2c866007)"/>
    <s v="Brittany Richards"/>
    <d v="1933-01-24T00:00:00"/>
    <n v="91.912328767123284"/>
    <s v="Senior"/>
    <s v="56-80"/>
    <s v="Female"/>
    <x v="15"/>
    <s v="Topical Antibiotics"/>
    <s v="Started on oral antibiotics for more severe infection."/>
    <s v="Thursday, June 22, 2023"/>
    <s v="Thursday, June 29, 2023"/>
    <n v="7"/>
    <s v="Thursday, June 29, 2023"/>
    <s v="PKR 987"/>
  </r>
  <r>
    <n v="751"/>
    <x v="651"/>
    <s v="(2290d0d4-7ce7-4958-a522-7d0b4b94103d)"/>
    <s v="Michelle Thomas"/>
    <d v="1963-02-24T00:00:00"/>
    <n v="61.80821917808219"/>
    <s v="Senior"/>
    <s v="56-80"/>
    <s v="Female"/>
    <x v="17"/>
    <s v="Hydration"/>
    <s v="Prescribed antiviral medication; start immediately."/>
    <s v="Saturday, June 24, 2023"/>
    <s v="Wednesday, June 28, 2023"/>
    <n v="4"/>
    <s v="Wednesday, June 28, 2023"/>
    <s v="PKR 722"/>
  </r>
  <r>
    <n v="752"/>
    <x v="652"/>
    <s v="(b96e6a9b-3022-401f-a099-387affe859ac)"/>
    <s v="Sandra Wilson"/>
    <d v="1965-11-04T00:00:00"/>
    <n v="59.112328767123287"/>
    <s v="Senior"/>
    <s v="56-80"/>
    <s v="Female"/>
    <x v="17"/>
    <s v="Antiviral Drugs"/>
    <s v="Advised rest and maintain hydration."/>
    <s v="Saturday, June 24, 2023"/>
    <s v="Thursday, July 20, 2023"/>
    <n v="26"/>
    <s v="Thursday, July 20, 2023"/>
    <s v="PKR 1,172"/>
  </r>
  <r>
    <n v="753"/>
    <x v="653"/>
    <s v="(9e993de3-7708-4437-8f84-0a671de0dc8b)"/>
    <s v="Christopher Davis"/>
    <d v="1973-03-05T00:00:00"/>
    <n v="51.775342465753425"/>
    <s v="Mid-Age Adult"/>
    <s v="35-55"/>
    <s v="Female"/>
    <x v="22"/>
    <s v="Dialysis"/>
    <s v="Prescribed medication to manage blood pressure and protect kidneys."/>
    <s v="Saturday, June 24, 2023"/>
    <s v="Sunday, July 16, 2023"/>
    <n v="22"/>
    <s v="Sunday, July 16, 2023"/>
    <s v="PKR 12,773"/>
  </r>
  <r>
    <n v="754"/>
    <x v="654"/>
    <s v="(3a8addcb-c665-47ce-bd77-85cda775699b)"/>
    <s v="Sarah Taylor"/>
    <d v="1988-04-27T00:00:00"/>
    <n v="36.61917808219178"/>
    <s v="Mid-Age Adult"/>
    <s v="35-55"/>
    <s v="Female"/>
    <x v="2"/>
    <s v="Hydration"/>
    <s v="Monitor for any signs of worsening symptoms."/>
    <s v="Sunday, June 25, 2023"/>
    <s v="Sunday, July 9, 2023"/>
    <n v="14"/>
    <s v="Sunday, July 9, 2023"/>
    <s v="PKR 1,593"/>
  </r>
  <r>
    <n v="755"/>
    <x v="655"/>
    <s v="(d24f67ec-5a61-4efd-b290-a445de8c5283)"/>
    <s v="Christopher Obrien"/>
    <d v="1978-04-25T00:00:00"/>
    <n v="46.632876712328766"/>
    <s v="Mid-Age Adult"/>
    <s v="35-55"/>
    <s v="Female"/>
    <x v="23"/>
    <s v="Pain Relief"/>
    <s v="Bandaged affected area to protect from further injury."/>
    <s v="Sunday, June 25, 2023"/>
    <s v="Friday, June 30, 2023"/>
    <n v="5"/>
    <s v="Friday, June 30, 2023"/>
    <s v="PKR 2,504"/>
  </r>
  <r>
    <n v="756"/>
    <x v="656"/>
    <s v="(7c2c439f-1d2f-49ea-8ee4-1316b5b86058)"/>
    <s v="Christopher Byrd"/>
    <d v="1994-11-23T00:00:00"/>
    <n v="30.041095890410958"/>
    <s v="Young Adult"/>
    <s v="20-25"/>
    <s v="Male"/>
    <x v="15"/>
    <s v="Oral Antibiotics"/>
    <s v="Started on oral antibiotics for more severe infection."/>
    <s v="Monday, June 26, 2023"/>
    <s v="Saturday, July 22, 2023"/>
    <n v="26"/>
    <s v="Saturday, July 22, 2023"/>
    <s v="PKR 416"/>
  </r>
  <r>
    <n v="757"/>
    <x v="657"/>
    <s v="(d61f0a3c-10d9-4c14-8fc5-03f2be41fb15)"/>
    <s v="James Gutierrez"/>
    <d v="2018-05-02T00:00:00"/>
    <n v="6.5863013698630137"/>
    <s v="Child"/>
    <s v="0-12"/>
    <s v="Female"/>
    <x v="18"/>
    <s v="Rest"/>
    <s v="Monitor for any signs of worsening symptoms."/>
    <s v="Monday, June 26, 2023"/>
    <s v="Sunday, July 23, 2023"/>
    <n v="27"/>
    <s v="Sunday, July 23, 2023"/>
    <s v="PKR 2,252"/>
  </r>
  <r>
    <n v="758"/>
    <x v="658"/>
    <s v="(3be59b28-69c7-43e7-955c-862149756ad7)"/>
    <s v="Karen Schmidt"/>
    <d v="1929-09-06T00:00:00"/>
    <n v="95.298630136986304"/>
    <s v="Senior"/>
    <s v="56-80"/>
    <s v="Male"/>
    <x v="11"/>
    <s v="Lifestyle Changes"/>
    <s v="Insulin therapy initiated; patient instructed on usage."/>
    <s v="Tuesday, June 27, 2023"/>
    <s v="Sunday, July 16, 2023"/>
    <n v="19"/>
    <s v="Sunday, July 16, 2023"/>
    <s v="PKR 9,348"/>
  </r>
  <r>
    <n v="759"/>
    <x v="659"/>
    <s v="(3b24ae17-2f54-4fc7-bcb0-b5d74f1e27e6)"/>
    <s v="Bruce Reed"/>
    <d v="1927-11-17T00:00:00"/>
    <n v="97.104109589041101"/>
    <s v="Senior"/>
    <s v="56-80"/>
    <s v="Male"/>
    <x v="20"/>
    <s v="Cough Medicine"/>
    <s v="Started on antibiotics for bacterial infection."/>
    <s v="Tuesday, June 27, 2023"/>
    <s v="Tuesday, July 18, 2023"/>
    <n v="21"/>
    <s v="Tuesday, July 18, 2023"/>
    <s v="PKR 2,382"/>
  </r>
  <r>
    <n v="760"/>
    <x v="660"/>
    <s v="(efe1232d-b7d1-44a0-84af-be1faf377d3f)"/>
    <s v="Steven Haley"/>
    <d v="1930-10-01T00:00:00"/>
    <n v="94.230136986301375"/>
    <s v="Senior"/>
    <s v="56-80"/>
    <s v="Female"/>
    <x v="17"/>
    <s v="Rest"/>
    <s v="Monitor for any worsening of symptoms."/>
    <s v="Tuesday, June 27, 2023"/>
    <s v="Sunday, July 9, 2023"/>
    <n v="12"/>
    <s v="Sunday, July 9, 2023"/>
    <s v="PKR 1,859"/>
  </r>
  <r>
    <n v="761"/>
    <x v="661"/>
    <s v="(df442937-92f2-4a36-a5ee-278f30d03258)"/>
    <s v="John Nguyen"/>
    <d v="1964-12-28T00:00:00"/>
    <n v="59.964383561643835"/>
    <s v="Senior"/>
    <s v="56-80"/>
    <s v="Male"/>
    <x v="25"/>
    <s v="Avoidance of Allergens"/>
    <s v="Prescribed antihistamines for allergy relief."/>
    <s v="Wednesday, June 28, 2023"/>
    <s v="Wednesday, July 12, 2023"/>
    <n v="14"/>
    <s v="Wednesday, July 12, 2023"/>
    <s v="PKR 670"/>
  </r>
  <r>
    <n v="762"/>
    <x v="662"/>
    <s v="(81c3305a-d979-4801-a96c-80936035978b)"/>
    <s v="Travis Sanchez"/>
    <d v="1989-11-13T00:00:00"/>
    <n v="35.07123287671233"/>
    <s v="Mid-Age Adult"/>
    <s v="35-55"/>
    <s v="Female"/>
    <x v="4"/>
    <s v="Lifestyle Changes"/>
    <s v="Follow-up in two weeks to monitor blood pressure."/>
    <s v="Thursday, June 29, 2023"/>
    <s v="Thursday, July 27, 2023"/>
    <n v="28"/>
    <s v="Thursday, July 27, 2023"/>
    <s v="PKR 1,376"/>
  </r>
  <r>
    <n v="763"/>
    <x v="663"/>
    <s v="(23fd7752-4f1b-48c9-8b46-9001d12c5d4d)"/>
    <s v="Darin Smith"/>
    <d v="1990-03-19T00:00:00"/>
    <n v="34.726027397260275"/>
    <s v="Young Adult"/>
    <s v="20-25"/>
    <s v="Female"/>
    <x v="22"/>
    <s v="Medication"/>
    <s v="Prescribed medication to manage blood pressure and protect kidneys."/>
    <s v="Saturday, July 1, 2023"/>
    <s v="Wednesday, July 26, 2023"/>
    <n v="25"/>
    <s v="Wednesday, July 26, 2023"/>
    <s v="PKR 20,233"/>
  </r>
  <r>
    <n v="764"/>
    <x v="664"/>
    <s v="(0a040562-c2d3-4a62-add4-4b94c2b8f65d)"/>
    <s v="Michelle Gallagher"/>
    <d v="1970-07-25T00:00:00"/>
    <n v="54.389041095890413"/>
    <s v="Mid-Age Adult"/>
    <s v="35-55"/>
    <s v="Female"/>
    <x v="0"/>
    <s v="Medication"/>
    <s v="Referred to pulmonary rehabilitation program."/>
    <s v="Sunday, July 2, 2023"/>
    <s v="Sunday, July 9, 2023"/>
    <n v="7"/>
    <s v="Sunday, July 9, 2023"/>
    <s v="PKR 18,202"/>
  </r>
  <r>
    <n v="765"/>
    <x v="665"/>
    <s v="(03b691a7-d290-47c3-b9e6-a44ffb61f408)"/>
    <s v="Andrea Cline"/>
    <d v="1939-01-13T00:00:00"/>
    <n v="85.939726027397256"/>
    <s v="Senior"/>
    <s v="56-80"/>
    <s v="Female"/>
    <x v="19"/>
    <s v="Decongestants"/>
    <s v="Advised on steam inhalation for symptom relief."/>
    <s v="Monday, July 3, 2023"/>
    <s v="Friday, July 21, 2023"/>
    <n v="18"/>
    <s v="Friday, July 21, 2023"/>
    <s v="PKR 2,890"/>
  </r>
  <r>
    <n v="766"/>
    <x v="666"/>
    <s v="(40cdf01c-4646-404d-9886-b2d30b4acce2)"/>
    <s v="Crystal Lowe"/>
    <d v="1992-05-05T00:00:00"/>
    <n v="32.594520547945208"/>
    <s v="Young Adult"/>
    <s v="20-25"/>
    <s v="Female"/>
    <x v="8"/>
    <s v="Anxiolytics"/>
    <s v="Discussed stress management techniques."/>
    <s v="Tuesday, July 4, 2023"/>
    <s v="Friday, July 7, 2023"/>
    <n v="3"/>
    <s v="Friday, July 7, 2023"/>
    <s v="PKR 4,907"/>
  </r>
  <r>
    <n v="767"/>
    <x v="667"/>
    <s v="(6ed2077b-0fac-4b65-bf11-fe181793941c)"/>
    <s v="Lauren Tucker"/>
    <d v="1966-04-05T00:00:00"/>
    <n v="58.695890410958903"/>
    <s v="Senior"/>
    <s v="56-80"/>
    <s v="Male"/>
    <x v="18"/>
    <s v="Elevation"/>
    <s v="Advised RICE (Rest, Ice, Compression, Elevation) protocol."/>
    <s v="Monday, July 10, 2023"/>
    <s v="Monday, July 31, 2023"/>
    <n v="21"/>
    <s v="Monday, July 31, 2023"/>
    <s v="PKR 2,806"/>
  </r>
  <r>
    <n v="768"/>
    <x v="668"/>
    <s v="(33840ef8-e22f-42cd-9d26-7681a51281e2)"/>
    <s v="Stephanie Flores DDS"/>
    <d v="1989-08-18T00:00:00"/>
    <n v="35.30958904109589"/>
    <s v="Mid-Age Adult"/>
    <s v="35-55"/>
    <s v="Male"/>
    <x v="12"/>
    <s v="Medication"/>
    <s v="Discussed potential for deep brain stimulation surgery."/>
    <s v="Wednesday, July 12, 2023"/>
    <s v="Thursday, July 20, 2023"/>
    <n v="8"/>
    <s v="Thursday, July 20, 2023"/>
    <s v="PKR 6,525"/>
  </r>
  <r>
    <n v="769"/>
    <x v="669"/>
    <s v="(8890be68-1b55-4f89-b030-771f39d6e223)"/>
    <s v="Kevin Carlson"/>
    <d v="1964-07-24T00:00:00"/>
    <n v="60.394520547945206"/>
    <s v="Senior"/>
    <s v="56-80"/>
    <s v="Male"/>
    <x v="20"/>
    <s v="Antibiotics"/>
    <s v="Prescribed cough medicine and advised rest."/>
    <s v="Thursday, July 13, 2023"/>
    <s v="Tuesday, July 25, 2023"/>
    <n v="12"/>
    <s v="Tuesday, July 25, 2023"/>
    <s v="PKR 2,222"/>
  </r>
  <r>
    <n v="770"/>
    <x v="670"/>
    <s v="(fe404ed7-633c-4a5e-8869-b8ded7d67b8f)"/>
    <s v="Cynthia Perry"/>
    <d v="1982-08-13T00:00:00"/>
    <n v="42.328767123287669"/>
    <s v="Mid-Age Adult"/>
    <s v="35-55"/>
    <s v="Male"/>
    <x v="0"/>
    <s v="Oxygen Therapy"/>
    <s v="Patient requires home oxygen therapy."/>
    <s v="Thursday, July 13, 2023"/>
    <s v="Monday, July 24, 2023"/>
    <n v="11"/>
    <s v="Monday, July 24, 2023"/>
    <s v="PKR 6,977"/>
  </r>
  <r>
    <n v="771"/>
    <x v="671"/>
    <s v="(86d45a91-47d5-41a7-9ce7-c6e343b671ea)"/>
    <s v="David Lyons"/>
    <d v="1987-06-21T00:00:00"/>
    <n v="37.471232876712328"/>
    <s v="Mid-Age Adult"/>
    <s v="35-55"/>
    <s v="Female"/>
    <x v="0"/>
    <s v="Medication"/>
    <s v="Patient requires home oxygen therapy."/>
    <s v="Friday, July 14, 2023"/>
    <s v="Sunday, August 13, 2023"/>
    <n v="30"/>
    <s v="Sunday, August 13, 2023"/>
    <s v="PKR 18,557"/>
  </r>
  <r>
    <n v="772"/>
    <x v="672"/>
    <s v="(94e618a9-2f4f-43a6-ad36-ea69c4cefdf2)"/>
    <s v="Eugene Hardy"/>
    <d v="1924-10-14T00:00:00"/>
    <n v="100.1972602739726"/>
    <s v="Senior"/>
    <s v="56-80"/>
    <s v="Female"/>
    <x v="7"/>
    <s v="Physical Therapy"/>
    <s v="Referred to physical therapy for joint strengthening exercises."/>
    <s v="Saturday, July 15, 2023"/>
    <s v="Thursday, July 20, 2023"/>
    <n v="5"/>
    <s v="Thursday, July 20, 2023"/>
    <s v="PKR 4,371"/>
  </r>
  <r>
    <n v="773"/>
    <x v="673"/>
    <s v="(147a8254-a98b-4044-9ca2-fb7968113e64)"/>
    <s v="Kristina Ellison"/>
    <d v="1929-01-28T00:00:00"/>
    <n v="95.904109589041099"/>
    <s v="Senior"/>
    <s v="56-80"/>
    <s v="Male"/>
    <x v="14"/>
    <s v="Medication"/>
    <s v="Symptomatic treatment for nausea and vomiting."/>
    <s v="Saturday, July 15, 2023"/>
    <s v="Saturday, July 22, 2023"/>
    <n v="7"/>
    <s v="Saturday, July 22, 2023"/>
    <s v="PKR 670"/>
  </r>
  <r>
    <n v="774"/>
    <x v="674"/>
    <s v="(a9e58b7c-a054-4757-aab0-a52b6ef08f4a)"/>
    <s v="Angela Green"/>
    <d v="2004-11-30T00:00:00"/>
    <n v="20.013698630136986"/>
    <s v="Young Adult"/>
    <s v="20-25"/>
    <s v="Female"/>
    <x v="12"/>
    <s v="Physical Therapy"/>
    <s v="Initiated dopaminergic medication for symptom control."/>
    <s v="Sunday, July 16, 2023"/>
    <s v="Friday, August 4, 2023"/>
    <n v="19"/>
    <s v="Friday, August 4, 2023"/>
    <s v="PKR 13,532"/>
  </r>
  <r>
    <n v="775"/>
    <x v="675"/>
    <s v="(65041e6b-a6b2-4168-b66d-24b0c6b40409)"/>
    <s v="Andrea George"/>
    <d v="1930-11-19T00:00:00"/>
    <n v="94.095890410958901"/>
    <s v="Senior"/>
    <s v="56-80"/>
    <s v="Male"/>
    <x v="23"/>
    <s v="Topical Creams"/>
    <s v="Bandaged affected area to protect from further injury."/>
    <s v="Sunday, July 16, 2023"/>
    <s v="Sunday, August 6, 2023"/>
    <n v="21"/>
    <s v="Sunday, August 6, 2023"/>
    <s v="PKR 2,245"/>
  </r>
  <r>
    <n v="776"/>
    <x v="676"/>
    <s v="(c27d596e-556b-42a8-b171-af7bff2de17e)"/>
    <s v="Charles Shaffer"/>
    <d v="1972-10-01T00:00:00"/>
    <n v="52.2"/>
    <s v="Mid-Age Adult"/>
    <s v="35-55"/>
    <s v="Male"/>
    <x v="16"/>
    <s v="Ventilation"/>
    <s v="Oxygen therapy administered for low blood oxygen levels."/>
    <s v="Monday, July 17, 2023"/>
    <s v="Sunday, July 23, 2023"/>
    <n v="6"/>
    <s v="Sunday, July 23, 2023"/>
    <s v="PKR 32,996"/>
  </r>
  <r>
    <n v="777"/>
    <x v="677"/>
    <s v="(40e2d0c9-ed07-40e8-954d-d70a98fda0e5)"/>
    <s v="William Wright"/>
    <d v="1950-03-24T00:00:00"/>
    <n v="74.739726027397253"/>
    <s v="Senior"/>
    <s v="56-80"/>
    <s v="Male"/>
    <x v="12"/>
    <s v="Physical Therapy"/>
    <s v="Discussed potential for deep brain stimulation surgery."/>
    <s v="Tuesday, July 18, 2023"/>
    <s v="Friday, July 28, 2023"/>
    <n v="10"/>
    <s v="Friday, July 28, 2023"/>
    <s v="PKR 17,890"/>
  </r>
  <r>
    <n v="778"/>
    <x v="678"/>
    <s v="(d279b034-7237-4fa3-959e-bc0c4161af9f)"/>
    <s v="Mitchell Smith"/>
    <d v="2004-12-17T00:00:00"/>
    <n v="19.967123287671232"/>
    <s v="Young Adult"/>
    <s v="20-25"/>
    <s v="Male"/>
    <x v="9"/>
    <s v="Surgery"/>
    <s v="Chemotherapy regimen started; patient informed of side effects."/>
    <s v="Wednesday, July 19, 2023"/>
    <s v="Thursday, July 27, 2023"/>
    <n v="8"/>
    <s v="Thursday, July 27, 2023"/>
    <s v="PKR 89,987"/>
  </r>
  <r>
    <n v="779"/>
    <x v="679"/>
    <s v="(72fdbeb5-f522-4388-b5eb-52870bfc4739)"/>
    <s v="Vanessa Burgess"/>
    <d v="1935-05-12T00:00:00"/>
    <n v="89.61643835616438"/>
    <s v="Senior"/>
    <s v="56-80"/>
    <s v="Male"/>
    <x v="14"/>
    <s v="Rehydration Therapy"/>
    <s v="Symptomatic treatment for nausea and vomiting."/>
    <s v="Friday, July 21, 2023"/>
    <s v="Saturday, July 22, 2023"/>
    <n v="1"/>
    <s v="Saturday, July 22, 2023"/>
    <s v="PKR 1,488"/>
  </r>
  <r>
    <n v="780"/>
    <x v="680"/>
    <s v="(c8d89d81-2ff9-4d6a-a28c-1b4c0c64d83c)"/>
    <s v="Antonio Garza"/>
    <d v="1996-02-20T00:00:00"/>
    <n v="28.797260273972604"/>
    <s v="Young Adult"/>
    <s v="20-25"/>
    <s v="Female"/>
    <x v="17"/>
    <s v="Antiviral Drugs"/>
    <s v="Advised rest and maintain hydration."/>
    <s v="Friday, July 21, 2023"/>
    <s v="Friday, July 28, 2023"/>
    <n v="7"/>
    <s v="Friday, July 28, 2023"/>
    <s v="PKR 2,110"/>
  </r>
  <r>
    <n v="781"/>
    <x v="681"/>
    <s v="(42ac1358-e579-4432-9093-dbfc68d51225)"/>
    <s v="Johnny Schultz"/>
    <d v="2009-04-28T00:00:00"/>
    <n v="15.602739726027398"/>
    <s v="Teen"/>
    <s v="13-19"/>
    <s v="Male"/>
    <x v="13"/>
    <s v="Therapy"/>
    <s v="Referred to therapy for additional support."/>
    <s v="Tuesday, July 25, 2023"/>
    <s v="Monday, August 21, 2023"/>
    <n v="27"/>
    <s v="Monday, August 21, 2023"/>
    <s v="PKR 4,707"/>
  </r>
  <r>
    <n v="782"/>
    <x v="682"/>
    <s v="(8e829c72-a817-4b04-b7a1-fa9a0dbd26ca)"/>
    <s v="James Roman"/>
    <d v="1930-01-28T00:00:00"/>
    <n v="94.904109589041099"/>
    <s v="Senior"/>
    <s v="56-80"/>
    <s v="Female"/>
    <x v="14"/>
    <s v="Medication"/>
    <s v="Symptomatic treatment for nausea and vomiting."/>
    <s v="Thursday, July 27, 2023"/>
    <s v="Friday, August 18, 2023"/>
    <n v="22"/>
    <s v="Friday, August 18, 2023"/>
    <s v="PKR 2,821"/>
  </r>
  <r>
    <n v="783"/>
    <x v="683"/>
    <s v="(66d93f7f-6678-4048-a338-0058f180881b)"/>
    <s v="Natalie Perez"/>
    <d v="1964-06-16T00:00:00"/>
    <n v="60.4986301369863"/>
    <s v="Senior"/>
    <s v="56-80"/>
    <s v="Male"/>
    <x v="10"/>
    <s v="Over-the-counter Medication"/>
    <s v="Symptoms should improve within a week."/>
    <s v="Thursday, July 27, 2023"/>
    <s v="Saturday, August 26, 2023"/>
    <n v="30"/>
    <s v="Saturday, August 26, 2023"/>
    <s v="PKR 171"/>
  </r>
  <r>
    <n v="784"/>
    <x v="684"/>
    <s v="(e23b5213-8c05-4aa0-8083-5ff55f79dd74)"/>
    <s v="Jennifer Jordan"/>
    <d v="2013-05-31T00:00:00"/>
    <n v="11.509589041095891"/>
    <s v="Child"/>
    <s v="0-12"/>
    <s v="Female"/>
    <x v="25"/>
    <s v="Antihistamines"/>
    <s v="Discussed potential for allergy testing."/>
    <s v="Friday, July 28, 2023"/>
    <s v="Saturday, July 29, 2023"/>
    <n v="1"/>
    <s v="Saturday, July 29, 2023"/>
    <s v="PKR 358"/>
  </r>
  <r>
    <n v="785"/>
    <x v="685"/>
    <s v="(79ebd281-a4ea-43ca-80a0-939e33f6555e)"/>
    <s v="Mark Gomez"/>
    <d v="1923-12-18T00:00:00"/>
    <n v="101.02191780821917"/>
    <s v="Senior"/>
    <s v="56-80"/>
    <s v="Female"/>
    <x v="2"/>
    <s v="Antibiotics"/>
    <s v="Advised increased fluid intake."/>
    <s v="Saturday, July 29, 2023"/>
    <s v="Saturday, August 5, 2023"/>
    <n v="7"/>
    <s v="Saturday, August 5, 2023"/>
    <s v="PKR 1,819"/>
  </r>
  <r>
    <n v="786"/>
    <x v="686"/>
    <s v="(03fbceac-b8c2-4542-a1bd-35f861e2d36d)"/>
    <s v="Cynthia Johns"/>
    <d v="1932-01-01T00:00:00"/>
    <n v="92.978082191780828"/>
    <s v="Senior"/>
    <s v="56-80"/>
    <s v="Female"/>
    <x v="15"/>
    <s v="Oral Antibiotics"/>
    <s v="Prescribed topical antibiotics for local infection."/>
    <s v="Monday, July 31, 2023"/>
    <s v="Tuesday, August 22, 2023"/>
    <n v="22"/>
    <s v="Tuesday, August 22, 2023"/>
    <s v="PKR 954"/>
  </r>
  <r>
    <n v="787"/>
    <x v="687"/>
    <s v="(7df5fb64-6059-4fc7-8a5b-d18a290ffd03)"/>
    <s v="Mario Ellison"/>
    <d v="1954-05-13T00:00:00"/>
    <n v="70.599999999999994"/>
    <s v="Senior"/>
    <s v="56-80"/>
    <s v="Female"/>
    <x v="5"/>
    <s v="Medication"/>
    <s v="Advised to avoid known asthma triggers."/>
    <s v="Monday, July 31, 2023"/>
    <s v="Wednesday, August 9, 2023"/>
    <n v="9"/>
    <s v="Wednesday, August 9, 2023"/>
    <s v="PKR 2,282"/>
  </r>
  <r>
    <n v="788"/>
    <x v="688"/>
    <s v="(17459f1b-9182-40d6-a527-10e4cf7c3f8a)"/>
    <s v="Madison Anderson"/>
    <d v="1964-05-12T00:00:00"/>
    <n v="60.594520547945208"/>
    <s v="Senior"/>
    <s v="56-80"/>
    <s v="Female"/>
    <x v="27"/>
    <s v="Physical Therapy"/>
    <s v="Discussed strategies to manage fatigue and other symptoms."/>
    <s v="Tuesday, August 1, 2023"/>
    <s v="Friday, August 11, 2023"/>
    <n v="10"/>
    <s v="Friday, August 11, 2023"/>
    <s v="PKR 16,285"/>
  </r>
  <r>
    <n v="789"/>
    <x v="689"/>
    <s v="(906091a8-4349-49a3-9bfb-60639b4080df)"/>
    <s v="Kevin Ortiz"/>
    <d v="1999-02-04T00:00:00"/>
    <n v="25.838356164383562"/>
    <s v="Young Adult"/>
    <s v="20-25"/>
    <s v="Female"/>
    <x v="17"/>
    <s v="Antiviral Drugs"/>
    <s v="Prescribed antiviral medication; start immediately."/>
    <s v="Thursday, August 3, 2023"/>
    <s v="Tuesday, August 15, 2023"/>
    <n v="12"/>
    <s v="Tuesday, August 15, 2023"/>
    <s v="PKR 1,560"/>
  </r>
  <r>
    <n v="790"/>
    <x v="690"/>
    <s v="(4a10abc0-40da-4170-bd0f-706dbee9efb7)"/>
    <s v="Wanda Zimmerman"/>
    <d v="1965-02-25T00:00:00"/>
    <n v="59.802739726027397"/>
    <s v="Senior"/>
    <s v="56-80"/>
    <s v="Male"/>
    <x v="10"/>
    <s v="Over-the-counter Medication"/>
    <s v="Symptoms should improve within a week."/>
    <s v="Thursday, August 3, 2023"/>
    <s v="Wednesday, August 23, 2023"/>
    <n v="20"/>
    <s v="Wednesday, August 23, 2023"/>
    <s v="PKR 142"/>
  </r>
  <r>
    <n v="791"/>
    <x v="691"/>
    <s v="(d8e675b9-0419-4870-b514-29cc50249885)"/>
    <s v="Jonathan Thomas"/>
    <d v="1937-04-09T00:00:00"/>
    <n v="87.704109589041096"/>
    <s v="Senior"/>
    <s v="56-80"/>
    <s v="Male"/>
    <x v="12"/>
    <s v="Medication"/>
    <s v="Initiated dopaminergic medication for symptom control."/>
    <s v="Friday, August 4, 2023"/>
    <s v="Sunday, August 6, 2023"/>
    <n v="2"/>
    <s v="Sunday, August 6, 2023"/>
    <s v="PKR 5,357"/>
  </r>
  <r>
    <n v="792"/>
    <x v="692"/>
    <s v="(7bb2d8ef-cde0-449b-b5b7-6debba767066)"/>
    <s v="Christopher Harding"/>
    <d v="2017-08-17T00:00:00"/>
    <n v="7.2931506849315069"/>
    <s v="Child"/>
    <s v="0-12"/>
    <s v="Female"/>
    <x v="1"/>
    <s v="Pain Relief Medication"/>
    <s v="Prescribed medication for immediate pain relief."/>
    <s v="Friday, August 4, 2023"/>
    <s v="Wednesday, August 16, 2023"/>
    <n v="12"/>
    <s v="Wednesday, August 16, 2023"/>
    <s v="PKR 2,248"/>
  </r>
  <r>
    <n v="793"/>
    <x v="693"/>
    <s v="(2d90f7bd-9a49-4aee-bb81-b51c626db732)"/>
    <s v="Kimberly Daniels"/>
    <d v="2017-09-02T00:00:00"/>
    <n v="7.2493150684931509"/>
    <s v="Child"/>
    <s v="0-12"/>
    <s v="Male"/>
    <x v="16"/>
    <s v="Ventilation"/>
    <s v="Oxygen therapy administered for low blood oxygen levels."/>
    <s v="Sunday, August 6, 2023"/>
    <s v="Friday, August 11, 2023"/>
    <n v="5"/>
    <s v="Friday, August 11, 2023"/>
    <s v="PKR 5,514"/>
  </r>
  <r>
    <n v="794"/>
    <x v="694"/>
    <s v="(72b07908-c62c-4d50-b84a-73c953caf917)"/>
    <s v="Michael Boyer"/>
    <d v="1975-07-02T00:00:00"/>
    <n v="49.449315068493149"/>
    <s v="Mid-Age Adult"/>
    <s v="35-55"/>
    <s v="Male"/>
    <x v="15"/>
    <s v="Oral Antibiotics"/>
    <s v="Started on oral antibiotics for more severe infection."/>
    <s v="Monday, August 7, 2023"/>
    <s v="Wednesday, September 6, 2023"/>
    <n v="30"/>
    <s v="Wednesday, September 6, 2023"/>
    <s v="PKR 614"/>
  </r>
  <r>
    <n v="795"/>
    <x v="695"/>
    <s v="(6280078b-f482-4e34-8c13-a2171cbe41c5)"/>
    <s v="Timothy Barr"/>
    <d v="1948-07-30T00:00:00"/>
    <n v="76.389041095890406"/>
    <s v="Senior"/>
    <s v="56-80"/>
    <s v="Male"/>
    <x v="19"/>
    <s v="Decongestants"/>
    <s v="Prescribed decongestants to relieve sinus pressure."/>
    <s v="Wednesday, August 9, 2023"/>
    <s v="Sunday, August 20, 2023"/>
    <n v="11"/>
    <s v="Sunday, August 20, 2023"/>
    <s v="PKR 2,895"/>
  </r>
  <r>
    <n v="796"/>
    <x v="696"/>
    <s v="(b238cc65-967c-4c70-b93c-0e27d867941c)"/>
    <s v="Mr. Blake Buckley"/>
    <d v="1937-04-02T00:00:00"/>
    <n v="87.723287671232882"/>
    <s v="Senior"/>
    <s v="56-80"/>
    <s v="Female"/>
    <x v="25"/>
    <s v="Antihistamines"/>
    <s v="Advised to avoid known allergens."/>
    <s v="Thursday, August 10, 2023"/>
    <s v="Wednesday, September 6, 2023"/>
    <n v="27"/>
    <s v="Wednesday, September 6, 2023"/>
    <s v="PKR 948"/>
  </r>
  <r>
    <n v="797"/>
    <x v="697"/>
    <s v="(0a4bcb32-39b2-49c9-ae11-a7aa19e23d42)"/>
    <s v="Travis Newman"/>
    <d v="1981-05-11T00:00:00"/>
    <n v="43.586301369863016"/>
    <s v="Mid-Age Adult"/>
    <s v="35-55"/>
    <s v="Male"/>
    <x v="4"/>
    <s v="Lifestyle Changes"/>
    <s v="Follow-up in two weeks to monitor blood pressure."/>
    <s v="Saturday, August 12, 2023"/>
    <s v="Friday, September 8, 2023"/>
    <n v="27"/>
    <s v="Friday, September 8, 2023"/>
    <s v="PKR 4,262"/>
  </r>
  <r>
    <n v="798"/>
    <x v="698"/>
    <s v="(e92d3741-3534-4a5f-a9c3-b7c491417de3)"/>
    <s v="Jason Young"/>
    <d v="2004-08-10T00:00:00"/>
    <n v="20.32054794520548"/>
    <s v="Young Adult"/>
    <s v="20-25"/>
    <s v="Female"/>
    <x v="14"/>
    <s v="Rehydration Therapy"/>
    <s v="Prescribed rehydration solution and advised rest."/>
    <s v="Sunday, August 13, 2023"/>
    <s v="Sunday, August 27, 2023"/>
    <n v="14"/>
    <s v="Sunday, August 27, 2023"/>
    <s v="PKR 889"/>
  </r>
  <r>
    <n v="799"/>
    <x v="699"/>
    <s v="(37296fb3-f154-47d0-b53c-c474215e8526)"/>
    <s v="John Ramsey"/>
    <d v="1931-07-25T00:00:00"/>
    <n v="93.416438356164377"/>
    <s v="Senior"/>
    <s v="56-80"/>
    <s v="Male"/>
    <x v="10"/>
    <s v="Over-the-counter Medication"/>
    <s v="Symptoms should improve within a week."/>
    <s v="Tuesday, August 15, 2023"/>
    <s v="Saturday, September 2, 2023"/>
    <n v="18"/>
    <s v="Saturday, September 2, 2023"/>
    <s v="PKR 494"/>
  </r>
  <r>
    <n v="800"/>
    <x v="700"/>
    <s v="(b01682b8-9fb0-47c3-87cf-40d45c8539e4)"/>
    <s v="Brian Walton"/>
    <d v="1935-08-12T00:00:00"/>
    <n v="89.364383561643834"/>
    <s v="Senior"/>
    <s v="56-80"/>
    <s v="Male"/>
    <x v="6"/>
    <s v="Surgery"/>
    <s v="Referred to physical therapy for rehabilitation."/>
    <s v="Wednesday, August 16, 2023"/>
    <s v="Monday, September 4, 2023"/>
    <n v="19"/>
    <s v="Monday, September 4, 2023"/>
    <s v="PKR 6,551"/>
  </r>
  <r>
    <n v="801"/>
    <x v="701"/>
    <s v="(7835e1c6-1aa1-4632-95b2-da4bb0e55a0f)"/>
    <s v="Nancy Cherry"/>
    <d v="1944-02-04T00:00:00"/>
    <n v="80.876712328767127"/>
    <s v="Senior"/>
    <s v="56-80"/>
    <s v="Male"/>
    <x v="26"/>
    <s v="Medication"/>
    <s v="Discussed surgical options for coronary artery disease."/>
    <s v="Thursday, August 17, 2023"/>
    <s v="Saturday, September 9, 2023"/>
    <n v="23"/>
    <s v="Saturday, September 9, 2023"/>
    <s v="PKR 41,795"/>
  </r>
  <r>
    <n v="802"/>
    <x v="702"/>
    <s v="(bf502320-6cfd-4130-814f-e9f94b305e5e)"/>
    <s v="Stephanie Arellano"/>
    <d v="1971-10-30T00:00:00"/>
    <n v="53.123287671232873"/>
    <s v="Mid-Age Adult"/>
    <s v="35-55"/>
    <s v="Male"/>
    <x v="28"/>
    <s v="Hospitalization"/>
    <s v="Started on broad-spectrum antibiotics."/>
    <s v="Thursday, August 17, 2023"/>
    <s v="Monday, September 4, 2023"/>
    <n v="18"/>
    <s v="Monday, September 4, 2023"/>
    <s v="PKR 15,882"/>
  </r>
  <r>
    <n v="803"/>
    <x v="703"/>
    <s v="(82c83903-2e1f-41af-8a88-e522f0aa9700)"/>
    <s v="John Ryan"/>
    <d v="1973-06-09T00:00:00"/>
    <n v="51.512328767123286"/>
    <s v="Mid-Age Adult"/>
    <s v="35-55"/>
    <s v="Male"/>
    <x v="28"/>
    <s v="Hospitalization"/>
    <s v="Monitor for any signs of respiratory distress."/>
    <s v="Friday, August 18, 2023"/>
    <s v="Monday, August 28, 2023"/>
    <n v="10"/>
    <s v="Monday, August 28, 2023"/>
    <s v="PKR 5,943"/>
  </r>
  <r>
    <n v="804"/>
    <x v="704"/>
    <s v="(6818856a-cf11-4ca8-a7d8-b385bea45a20)"/>
    <s v="Mackenzie Sanchez"/>
    <d v="1957-02-16T00:00:00"/>
    <n v="67.832876712328769"/>
    <s v="Senior"/>
    <s v="56-80"/>
    <s v="Male"/>
    <x v="11"/>
    <s v="Medication"/>
    <s v="Discussed dietary changes to manage blood sugar levels."/>
    <s v="Friday, August 18, 2023"/>
    <s v="Wednesday, August 30, 2023"/>
    <n v="12"/>
    <s v="Wednesday, August 30, 2023"/>
    <s v="PKR 2,294"/>
  </r>
  <r>
    <n v="805"/>
    <x v="705"/>
    <s v="(93b76011-c1e7-47dd-895f-ebd60dfc5b25)"/>
    <s v="Nicholas Martinez"/>
    <d v="1923-11-28T00:00:00"/>
    <n v="101.07671232876713"/>
    <s v="Senior"/>
    <s v="56-80"/>
    <s v="Female"/>
    <x v="15"/>
    <s v="Oral Antibiotics"/>
    <s v="Advised to keep affected area clean and dry."/>
    <s v="Sunday, August 20, 2023"/>
    <s v="Thursday, September 14, 2023"/>
    <n v="25"/>
    <s v="Thursday, September 14, 2023"/>
    <s v="PKR 929"/>
  </r>
  <r>
    <n v="806"/>
    <x v="706"/>
    <s v="(1d9e1215-b536-45d2-a00d-50898e2648bd)"/>
    <s v="Tyler Edwards"/>
    <d v="1934-04-12T00:00:00"/>
    <n v="90.698630136986296"/>
    <s v="Senior"/>
    <s v="56-80"/>
    <s v="Male"/>
    <x v="27"/>
    <s v="Medication"/>
    <s v="Referred to physical therapy to maintain muscle strength."/>
    <s v="Sunday, August 20, 2023"/>
    <s v="Friday, September 15, 2023"/>
    <n v="26"/>
    <s v="Friday, September 15, 2023"/>
    <s v="PKR 10,949"/>
  </r>
  <r>
    <n v="807"/>
    <x v="707"/>
    <s v="(b0581529-bade-4359-af75-b83918c0012a)"/>
    <s v="Natalie Smith"/>
    <d v="1988-10-19T00:00:00"/>
    <n v="36.139726027397259"/>
    <s v="Mid-Age Adult"/>
    <s v="35-55"/>
    <s v="Male"/>
    <x v="25"/>
    <s v="Antihistamines"/>
    <s v="Discussed potential for allergy testing."/>
    <s v="Sunday, August 20, 2023"/>
    <s v="Friday, September 8, 2023"/>
    <n v="19"/>
    <s v="Friday, September 8, 2023"/>
    <s v="PKR 257"/>
  </r>
  <r>
    <n v="808"/>
    <x v="708"/>
    <s v="(dafdb765-d24b-4a9f-9fef-9c1fa44cd8b5)"/>
    <s v="Christy Gomez"/>
    <d v="1987-10-03T00:00:00"/>
    <n v="37.186301369863017"/>
    <s v="Mid-Age Adult"/>
    <s v="35-55"/>
    <s v="Male"/>
    <x v="4"/>
    <s v="Lifestyle Changes"/>
    <s v="Advised to reduce salt intake and increase physical activity."/>
    <s v="Monday, August 21, 2023"/>
    <s v="Thursday, August 24, 2023"/>
    <n v="3"/>
    <s v="Thursday, August 24, 2023"/>
    <s v="PKR 3,983"/>
  </r>
  <r>
    <n v="809"/>
    <x v="709"/>
    <s v="(3cbd1209-ca6e-459f-b1b0-5587faf93e39)"/>
    <s v="Madison Powell"/>
    <d v="1990-06-08T00:00:00"/>
    <n v="34.504109589041093"/>
    <s v="Young Adult"/>
    <s v="20-25"/>
    <s v="Male"/>
    <x v="11"/>
    <s v="Medication"/>
    <s v="Insulin therapy initiated; patient instructed on usage."/>
    <s v="Monday, August 21, 2023"/>
    <s v="Tuesday, September 5, 2023"/>
    <n v="15"/>
    <s v="Tuesday, September 5, 2023"/>
    <s v="PKR 2,390"/>
  </r>
  <r>
    <n v="810"/>
    <x v="710"/>
    <s v="(4abee7b8-8d85-4b41-a9e5-98c2bd98af43)"/>
    <s v="Ryan Ray"/>
    <d v="1962-09-17T00:00:00"/>
    <n v="62.246575342465754"/>
    <s v="Senior"/>
    <s v="56-80"/>
    <s v="Female"/>
    <x v="0"/>
    <s v="Medication"/>
    <s v="Prescribed long-term bronchodilators."/>
    <s v="Wednesday, August 23, 2023"/>
    <s v="Friday, September 22, 2023"/>
    <n v="30"/>
    <s v="Friday, September 22, 2023"/>
    <s v="PKR 11,960"/>
  </r>
  <r>
    <n v="811"/>
    <x v="711"/>
    <s v="(30e22762-b64d-43af-99b8-b0bfe232344b)"/>
    <s v="Vanessa Conway"/>
    <d v="1929-07-15T00:00:00"/>
    <n v="95.443835616438349"/>
    <s v="Senior"/>
    <s v="56-80"/>
    <s v="Female"/>
    <x v="21"/>
    <s v="Medication"/>
    <s v="Discussed with family about disease progression and care options."/>
    <s v="Thursday, August 24, 2023"/>
    <s v="Monday, September 18, 2023"/>
    <n v="25"/>
    <s v="Monday, September 18, 2023"/>
    <s v="PKR 13,513"/>
  </r>
  <r>
    <n v="812"/>
    <x v="712"/>
    <s v="(b3e4ad9e-9cad-4c26-b1c2-17082f00e570)"/>
    <s v="George Walker"/>
    <d v="1923-10-15T00:00:00"/>
    <n v="101.1972602739726"/>
    <s v="Senior"/>
    <s v="56-80"/>
    <s v="Female"/>
    <x v="5"/>
    <s v="Inhalers"/>
    <s v="Advised to avoid known asthma triggers."/>
    <s v="Saturday, August 26, 2023"/>
    <s v="Thursday, September 14, 2023"/>
    <n v="19"/>
    <s v="Thursday, September 14, 2023"/>
    <s v="PKR 1,299"/>
  </r>
  <r>
    <n v="813"/>
    <x v="713"/>
    <s v="(926da6f4-6393-467b-920a-2d25d3c6059c)"/>
    <s v="Kevin Leblanc"/>
    <d v="1936-07-26T00:00:00"/>
    <n v="88.408219178082192"/>
    <s v="Senior"/>
    <s v="56-80"/>
    <s v="Male"/>
    <x v="18"/>
    <s v="Ice"/>
    <s v="Monitor for any signs of worsening symptoms."/>
    <s v="Saturday, August 26, 2023"/>
    <s v="Tuesday, September 12, 2023"/>
    <n v="17"/>
    <s v="Tuesday, September 12, 2023"/>
    <s v="PKR 1,623"/>
  </r>
  <r>
    <n v="814"/>
    <x v="714"/>
    <s v="(fb90643f-603e-438f-96a9-dfd5f13a5e86)"/>
    <s v="Sara Crawford"/>
    <d v="1935-11-06T00:00:00"/>
    <n v="89.128767123287673"/>
    <s v="Senior"/>
    <s v="56-80"/>
    <s v="Female"/>
    <x v="25"/>
    <s v="Avoidance of Allergens"/>
    <s v="Prescribed antihistamines for allergy relief."/>
    <s v="Sunday, August 27, 2023"/>
    <s v="Monday, September 11, 2023"/>
    <n v="15"/>
    <s v="Monday, September 11, 2023"/>
    <s v="PKR 557"/>
  </r>
  <r>
    <n v="815"/>
    <x v="715"/>
    <s v="(ff6f1b56-6f4c-417d-a66e-bc3c4ce968af)"/>
    <s v="Albert Owens"/>
    <d v="1961-10-12T00:00:00"/>
    <n v="63.178082191780824"/>
    <s v="Senior"/>
    <s v="56-80"/>
    <s v="Male"/>
    <x v="28"/>
    <s v="Antibiotics"/>
    <s v="Monitor for any signs of respiratory distress."/>
    <s v="Monday, August 28, 2023"/>
    <s v="Wednesday, September 13, 2023"/>
    <n v="16"/>
    <s v="Wednesday, September 13, 2023"/>
    <s v="PKR 12,426"/>
  </r>
  <r>
    <n v="816"/>
    <x v="716"/>
    <s v="(78f2a9eb-723c-44ac-a2b5-72f934bc6bbb)"/>
    <s v="Gregory Ramos"/>
    <d v="1935-12-07T00:00:00"/>
    <n v="89.043835616438358"/>
    <s v="Senior"/>
    <s v="56-80"/>
    <s v="Male"/>
    <x v="10"/>
    <s v="Rest"/>
    <s v="Symptoms should improve within a week."/>
    <s v="Wednesday, August 30, 2023"/>
    <s v="Thursday, August 31, 2023"/>
    <n v="1"/>
    <s v="Thursday, August 31, 2023"/>
    <s v="PKR 375"/>
  </r>
  <r>
    <n v="817"/>
    <x v="717"/>
    <s v="(8fa4a9b8-1829-4bbf-81e9-85d08353e8bb)"/>
    <s v="Norma Key"/>
    <d v="2016-10-15T00:00:00"/>
    <n v="8.131506849315068"/>
    <s v="Child"/>
    <s v="0-12"/>
    <s v="Male"/>
    <x v="25"/>
    <s v="Avoidance of Allergens"/>
    <s v="Discussed potential for allergy testing."/>
    <s v="Wednesday, August 30, 2023"/>
    <s v="Thursday, September 21, 2023"/>
    <n v="22"/>
    <s v="Thursday, September 21, 2023"/>
    <s v="PKR 673"/>
  </r>
  <r>
    <n v="818"/>
    <x v="718"/>
    <s v="(b846b535-a8df-4948-bfa2-fef065e25c2d)"/>
    <s v="Jennifer Gomez"/>
    <d v="2023-07-12T00:00:00"/>
    <n v="1.3890410958904109"/>
    <s v="Child"/>
    <s v="0-12"/>
    <s v="Male"/>
    <x v="17"/>
    <s v="Rest"/>
    <s v="Advised rest and maintain hydration."/>
    <s v="Thursday, August 31, 2023"/>
    <s v="Monday, September 11, 2023"/>
    <n v="11"/>
    <s v="Monday, September 11, 2023"/>
    <s v="PKR 2,499"/>
  </r>
  <r>
    <n v="819"/>
    <x v="719"/>
    <s v="(aa5989f1-0261-4bd6-8b4d-2aecd468c0de)"/>
    <s v="Dr. Marissa Nolan"/>
    <d v="1956-02-04T00:00:00"/>
    <n v="68.868493150684927"/>
    <s v="Senior"/>
    <s v="56-80"/>
    <s v="Male"/>
    <x v="7"/>
    <s v="Physical Therapy"/>
    <s v="Referred to physical therapy for joint strengthening exercises."/>
    <s v="Thursday, August 31, 2023"/>
    <s v="Friday, September 8, 2023"/>
    <n v="8"/>
    <s v="Friday, September 8, 2023"/>
    <s v="PKR 3,106"/>
  </r>
  <r>
    <n v="820"/>
    <x v="720"/>
    <s v="(effa888e-c13c-405c-9d07-ed3520e5b8f5)"/>
    <s v="Natasha Martin"/>
    <d v="1933-09-21T00:00:00"/>
    <n v="91.254794520547946"/>
    <s v="Senior"/>
    <s v="56-80"/>
    <s v="Male"/>
    <x v="2"/>
    <s v="Antibiotics"/>
    <s v="Started on antibiotics to treat infection."/>
    <s v="Thursday, August 31, 2023"/>
    <s v="Saturday, September 9, 2023"/>
    <n v="9"/>
    <s v="Saturday, September 9, 2023"/>
    <s v="PKR 790"/>
  </r>
  <r>
    <n v="821"/>
    <x v="721"/>
    <s v="(fe0186f8-3a90-4150-a680-3e68e255e746)"/>
    <s v="Sandra Johnson"/>
    <d v="2011-01-19T00:00:00"/>
    <n v="13.873972602739727"/>
    <s v="Teen"/>
    <s v="13-19"/>
    <s v="Female"/>
    <x v="12"/>
    <s v="Medication"/>
    <s v="Discussed potential for deep brain stimulation surgery."/>
    <s v="Friday, September 1, 2023"/>
    <s v="Wednesday, September 6, 2023"/>
    <n v="5"/>
    <s v="Wednesday, September 6, 2023"/>
    <s v="PKR 8,365"/>
  </r>
  <r>
    <n v="822"/>
    <x v="722"/>
    <s v="(5d0122ba-ce5c-4e07-8bf0-da0c3f0a8c82)"/>
    <s v="Kyle Kline"/>
    <d v="1962-11-02T00:00:00"/>
    <n v="62.12054794520548"/>
    <s v="Senior"/>
    <s v="56-80"/>
    <s v="Male"/>
    <x v="28"/>
    <s v="Hospitalization"/>
    <s v="Monitor for any signs of respiratory distress."/>
    <s v="Tuesday, September 5, 2023"/>
    <s v="Monday, September 25, 2023"/>
    <n v="20"/>
    <s v="Monday, September 25, 2023"/>
    <s v="PKR 10,573"/>
  </r>
  <r>
    <n v="823"/>
    <x v="723"/>
    <s v="(bd377942-7b98-4bf3-834c-4ad673b87bff)"/>
    <s v="Isaiah Thompson"/>
    <d v="1968-07-17T00:00:00"/>
    <n v="56.410958904109592"/>
    <s v="Senior"/>
    <s v="56-80"/>
    <s v="Female"/>
    <x v="27"/>
    <s v="Physical Therapy"/>
    <s v="Disease-modifying therapy initiated."/>
    <s v="Wednesday, September 6, 2023"/>
    <s v="Thursday, September 21, 2023"/>
    <n v="15"/>
    <s v="Thursday, September 21, 2023"/>
    <s v="PKR 19,132"/>
  </r>
  <r>
    <n v="824"/>
    <x v="724"/>
    <s v="(d6a92bf0-b93c-48e2-95f1-50f4a9e9c2e6)"/>
    <s v="Susan Koch"/>
    <d v="1929-12-01T00:00:00"/>
    <n v="95.063013698630144"/>
    <s v="Senior"/>
    <s v="56-80"/>
    <s v="Male"/>
    <x v="18"/>
    <s v="Rest"/>
    <s v="Monitor for any signs of worsening symptoms."/>
    <s v="Wednesday, September 6, 2023"/>
    <s v="Wednesday, October 4, 2023"/>
    <n v="28"/>
    <s v="Wednesday, October 4, 2023"/>
    <s v="PKR 1,497"/>
  </r>
  <r>
    <n v="825"/>
    <x v="725"/>
    <s v="(399c8f9f-a88c-4f94-ae8e-261e3d244731)"/>
    <s v="Elizabeth Allen"/>
    <d v="1996-07-24T00:00:00"/>
    <n v="28.372602739726027"/>
    <s v="Young Adult"/>
    <s v="20-25"/>
    <s v="Male"/>
    <x v="4"/>
    <s v="Lifestyle Changes"/>
    <s v="Advised to reduce salt intake and increase physical activity."/>
    <s v="Thursday, September 7, 2023"/>
    <s v="Friday, September 22, 2023"/>
    <n v="15"/>
    <s v="Friday, September 22, 2023"/>
    <s v="PKR 2,612"/>
  </r>
  <r>
    <n v="826"/>
    <x v="726"/>
    <s v="(8da27ad5-ea01-44a0-89c9-0058ede8dbdc)"/>
    <s v="Timothy White"/>
    <d v="1933-11-23T00:00:00"/>
    <n v="91.082191780821915"/>
    <s v="Senior"/>
    <s v="56-80"/>
    <s v="Male"/>
    <x v="28"/>
    <s v="Oxygen Therapy"/>
    <s v="Hospitalized for closer monitoring and oxygen therapy."/>
    <s v="Thursday, September 7, 2023"/>
    <s v="Monday, September 18, 2023"/>
    <n v="11"/>
    <s v="Monday, September 18, 2023"/>
    <s v="PKR 15,264"/>
  </r>
  <r>
    <n v="827"/>
    <x v="727"/>
    <s v="(bd647e2d-4d1f-4680-a567-c3ae8b162ae3)"/>
    <s v="Victoria Reynolds"/>
    <d v="1987-12-04T00:00:00"/>
    <n v="37.016438356164386"/>
    <s v="Mid-Age Adult"/>
    <s v="35-55"/>
    <s v="Male"/>
    <x v="10"/>
    <s v="Over-the-counter Medication"/>
    <s v="Advised rest and increased fluid intake."/>
    <s v="Friday, September 8, 2023"/>
    <s v="Tuesday, October 3, 2023"/>
    <n v="25"/>
    <s v="Tuesday, October 3, 2023"/>
    <s v="PKR 223"/>
  </r>
  <r>
    <n v="828"/>
    <x v="728"/>
    <s v="(623da97a-e775-41d9-b59d-2b4092194e13)"/>
    <s v="Benjamin Harvey"/>
    <d v="1960-08-31T00:00:00"/>
    <n v="64.293150684931504"/>
    <s v="Senior"/>
    <s v="56-80"/>
    <s v="Male"/>
    <x v="26"/>
    <s v="Medication"/>
    <s v="Prescribed beta-blockers and statins."/>
    <s v="Sunday, September 10, 2023"/>
    <s v="Thursday, September 28, 2023"/>
    <n v="18"/>
    <s v="Thursday, September 28, 2023"/>
    <s v="PKR 37,523"/>
  </r>
  <r>
    <n v="829"/>
    <x v="729"/>
    <s v="(3cccf679-d750-4180-8290-4f9f51c880aa)"/>
    <s v="Caleb Bass"/>
    <d v="1981-08-29T00:00:00"/>
    <n v="43.284931506849318"/>
    <s v="Mid-Age Adult"/>
    <s v="35-55"/>
    <s v="Male"/>
    <x v="9"/>
    <s v="Radiation Therapy"/>
    <s v="Chemotherapy regimen started; patient informed of side effects."/>
    <s v="Tuesday, September 12, 2023"/>
    <s v="Saturday, September 23, 2023"/>
    <n v="11"/>
    <s v="Saturday, September 23, 2023"/>
    <s v="PKR 34,893"/>
  </r>
  <r>
    <n v="830"/>
    <x v="730"/>
    <s v="(07b46259-07fb-4c62-bbc4-683f5356a5e6)"/>
    <s v="Michael Perry"/>
    <d v="2014-09-24T00:00:00"/>
    <n v="10.191780821917808"/>
    <s v="Child"/>
    <s v="0-12"/>
    <s v="Male"/>
    <x v="28"/>
    <s v="Hospitalization"/>
    <s v="Hospitalized for closer monitoring and oxygen therapy."/>
    <s v="Tuesday, September 12, 2023"/>
    <s v="Tuesday, September 19, 2023"/>
    <n v="7"/>
    <s v="Tuesday, September 19, 2023"/>
    <s v="PKR 15,379"/>
  </r>
  <r>
    <n v="831"/>
    <x v="731"/>
    <s v="(24772bfa-fb2c-4b57-b06e-166cd7b93523)"/>
    <s v="Joseph Cross"/>
    <d v="2020-10-20T00:00:00"/>
    <n v="4.1150684931506847"/>
    <s v="Child"/>
    <s v="0-12"/>
    <s v="Male"/>
    <x v="9"/>
    <s v="Surgery"/>
    <s v="Chemotherapy regimen started; patient informed of side effects."/>
    <s v="Wednesday, September 13, 2023"/>
    <s v="Tuesday, September 19, 2023"/>
    <n v="6"/>
    <s v="Tuesday, September 19, 2023"/>
    <s v="PKR 66,497"/>
  </r>
  <r>
    <n v="832"/>
    <x v="732"/>
    <s v="(8007c165-af68-419c-b7dc-79c9fcc7798f)"/>
    <s v="Brenda Peterson"/>
    <d v="2005-05-19T00:00:00"/>
    <n v="19.547945205479451"/>
    <s v="Young Adult"/>
    <s v="20-25"/>
    <s v="Female"/>
    <x v="17"/>
    <s v="Hydration"/>
    <s v="Monitor for any worsening of symptoms."/>
    <s v="Wednesday, September 13, 2023"/>
    <s v="Tuesday, September 19, 2023"/>
    <n v="6"/>
    <s v="Tuesday, September 19, 2023"/>
    <s v="PKR 1,698"/>
  </r>
  <r>
    <n v="833"/>
    <x v="733"/>
    <s v="(12bbac23-34d8-4f51-9373-345d8b306213)"/>
    <s v="Lindsey Cruz"/>
    <d v="1952-05-30T00:00:00"/>
    <n v="72.553424657534251"/>
    <s v="Senior"/>
    <s v="56-80"/>
    <s v="Male"/>
    <x v="17"/>
    <s v="Rest"/>
    <s v="Prescribed antiviral medication; start immediately."/>
    <s v="Thursday, September 14, 2023"/>
    <s v="Sunday, October 8, 2023"/>
    <n v="24"/>
    <s v="Sunday, October 8, 2023"/>
    <s v="PKR 2,980"/>
  </r>
  <r>
    <n v="834"/>
    <x v="734"/>
    <s v="(139eeba3-992a-48da-b97e-6d2ae229957d)"/>
    <s v="Heather Vargas"/>
    <d v="1988-04-03T00:00:00"/>
    <n v="36.684931506849317"/>
    <s v="Mid-Age Adult"/>
    <s v="35-55"/>
    <s v="Male"/>
    <x v="20"/>
    <s v="Rest"/>
    <s v="Prescribed cough medicine and advised rest."/>
    <s v="Monday, September 18, 2023"/>
    <s v="Saturday, September 23, 2023"/>
    <n v="5"/>
    <s v="Saturday, September 23, 2023"/>
    <s v="PKR 1,788"/>
  </r>
  <r>
    <n v="835"/>
    <x v="735"/>
    <s v="(2cf88579-ddd0-42dd-9b98-93703694b1fb)"/>
    <s v="Luke Simpson"/>
    <d v="1999-11-17T00:00:00"/>
    <n v="25.054794520547944"/>
    <s v="Young Adult"/>
    <s v="20-25"/>
    <s v="Male"/>
    <x v="5"/>
    <s v="Medication"/>
    <s v="Patient instructed on proper inhaler technique."/>
    <s v="Tuesday, September 19, 2023"/>
    <s v="Friday, October 6, 2023"/>
    <n v="17"/>
    <s v="Friday, October 6, 2023"/>
    <s v="PKR 2,938"/>
  </r>
  <r>
    <n v="836"/>
    <x v="736"/>
    <s v="(d48ca678-265e-42e4-86b0-3104b49c5d6d)"/>
    <s v="Anthony Harris"/>
    <d v="1997-06-08T00:00:00"/>
    <n v="27.4986301369863"/>
    <s v="Young Adult"/>
    <s v="20-25"/>
    <s v="Male"/>
    <x v="9"/>
    <s v="Surgery"/>
    <s v="Discussed surgical options and potential outcomes."/>
    <s v="Wednesday, September 20, 2023"/>
    <s v="Wednesday, October 18, 2023"/>
    <n v="28"/>
    <s v="Wednesday, October 18, 2023"/>
    <s v="PKR 55,308"/>
  </r>
  <r>
    <n v="837"/>
    <x v="737"/>
    <s v="(ea5b1203-abbe-4647-9c45-449eb2fc87d8)"/>
    <s v="Jessica Meadows"/>
    <d v="2000-07-10T00:00:00"/>
    <n v="24.408219178082192"/>
    <s v="Young Adult"/>
    <s v="20-25"/>
    <s v="Female"/>
    <x v="0"/>
    <s v="Medication"/>
    <s v="Referred to pulmonary rehabilitation program."/>
    <s v="Wednesday, September 20, 2023"/>
    <s v="Thursday, October 5, 2023"/>
    <n v="15"/>
    <s v="Thursday, October 5, 2023"/>
    <s v="PKR 18,275"/>
  </r>
  <r>
    <n v="838"/>
    <x v="738"/>
    <s v="(3cf7cc92-ec45-4738-8d34-654a640079bb)"/>
    <s v="Mr. Scott Bowen"/>
    <d v="1983-07-14T00:00:00"/>
    <n v="41.410958904109592"/>
    <s v="Mid-Age Adult"/>
    <s v="35-55"/>
    <s v="Male"/>
    <x v="13"/>
    <s v="Therapy"/>
    <s v="Prescribed antidepressant medication."/>
    <s v="Wednesday, September 20, 2023"/>
    <s v="Monday, October 9, 2023"/>
    <n v="19"/>
    <s v="Monday, October 9, 2023"/>
    <s v="PKR 1,385"/>
  </r>
  <r>
    <n v="839"/>
    <x v="739"/>
    <s v="(1cf912cc-aa49-40bf-b175-4bd9da15eae1)"/>
    <s v="Daniel Moreno"/>
    <d v="1937-11-04T00:00:00"/>
    <n v="87.131506849315073"/>
    <s v="Senior"/>
    <s v="56-80"/>
    <s v="Male"/>
    <x v="22"/>
    <s v="Medication"/>
    <s v="Prescribed medication to manage blood pressure and protect kidneys."/>
    <s v="Tuesday, September 26, 2023"/>
    <s v="Saturday, September 30, 2023"/>
    <n v="4"/>
    <s v="Saturday, September 30, 2023"/>
    <s v="PKR 29,149"/>
  </r>
  <r>
    <n v="840"/>
    <x v="740"/>
    <s v="(9c5d6a72-17f2-4442-9b5d-4117347497d9)"/>
    <s v="Maria Johnson"/>
    <d v="2023-03-08T00:00:00"/>
    <n v="1.7342465753424658"/>
    <s v="Child"/>
    <s v="0-12"/>
    <s v="Female"/>
    <x v="0"/>
    <s v="Oxygen Therapy"/>
    <s v="Prescribed long-term bronchodilators."/>
    <s v="Tuesday, September 26, 2023"/>
    <s v="Sunday, October 1, 2023"/>
    <n v="5"/>
    <s v="Sunday, October 1, 2023"/>
    <s v="PKR 17,777"/>
  </r>
  <r>
    <n v="841"/>
    <x v="741"/>
    <s v="(d57d4fc3-8b86-42b2-9098-c40cdd802b40)"/>
    <s v="Tara Mooney"/>
    <d v="1930-06-17T00:00:00"/>
    <n v="94.520547945205479"/>
    <s v="Senior"/>
    <s v="56-80"/>
    <s v="Female"/>
    <x v="28"/>
    <s v="Hospitalization"/>
    <s v="Started on broad-spectrum antibiotics."/>
    <s v="Wednesday, September 27, 2023"/>
    <s v="Tuesday, October 24, 2023"/>
    <n v="27"/>
    <s v="Tuesday, October 24, 2023"/>
    <s v="PKR 16,708"/>
  </r>
  <r>
    <n v="842"/>
    <x v="742"/>
    <s v="(82d3f1a8-9127-4fb1-8975-31590b917e5c)"/>
    <s v="Christina Moore"/>
    <d v="1976-02-05T00:00:00"/>
    <n v="48.852054794520548"/>
    <s v="Mid-Age Adult"/>
    <s v="35-55"/>
    <s v="Female"/>
    <x v="19"/>
    <s v="Decongestants"/>
    <s v="Started on antibiotics for bacterial infection."/>
    <s v="Sunday, October 1, 2023"/>
    <s v="Thursday, October 26, 2023"/>
    <n v="25"/>
    <s v="Thursday, October 26, 2023"/>
    <s v="PKR 2,003"/>
  </r>
  <r>
    <n v="843"/>
    <x v="743"/>
    <s v="(49728ec7-ee45-43f4-ac76-ccca264846cc)"/>
    <s v="Travis Sanders"/>
    <d v="1927-11-08T00:00:00"/>
    <n v="97.128767123287673"/>
    <s v="Senior"/>
    <s v="56-80"/>
    <s v="Male"/>
    <x v="18"/>
    <s v="Elevation"/>
    <s v="Prescribed pain relief medication."/>
    <s v="Sunday, October 1, 2023"/>
    <s v="Sunday, October 15, 2023"/>
    <n v="14"/>
    <s v="Sunday, October 15, 2023"/>
    <s v="PKR 520"/>
  </r>
  <r>
    <n v="844"/>
    <x v="744"/>
    <s v="(d5d010ba-0fd1-4ef8-8040-fefdc5555b41)"/>
    <s v="Patricia Boone"/>
    <d v="1981-01-13T00:00:00"/>
    <n v="43.909589041095892"/>
    <s v="Mid-Age Adult"/>
    <s v="35-55"/>
    <s v="Female"/>
    <x v="2"/>
    <s v="Antibiotics"/>
    <s v="Advised increased fluid intake."/>
    <s v="Monday, October 2, 2023"/>
    <s v="Tuesday, October 10, 2023"/>
    <n v="8"/>
    <s v="Tuesday, October 10, 2023"/>
    <s v="PKR 2,028"/>
  </r>
  <r>
    <n v="845"/>
    <x v="745"/>
    <s v="(65a19a2b-b147-42bc-b805-c9924dc43825)"/>
    <s v="Michael White"/>
    <d v="1954-02-20T00:00:00"/>
    <n v="70.824657534246569"/>
    <s v="Senior"/>
    <s v="56-80"/>
    <s v="Male"/>
    <x v="13"/>
    <s v="Therapy"/>
    <s v="Follow-up to assess effectiveness of treatment."/>
    <s v="Wednesday, October 4, 2023"/>
    <s v="Sunday, October 15, 2023"/>
    <n v="11"/>
    <s v="Sunday, October 15, 2023"/>
    <s v="PKR 4,167"/>
  </r>
  <r>
    <n v="846"/>
    <x v="746"/>
    <s v="(d233b531-958b-45c6-a089-5c047817293f)"/>
    <s v="Adrian Oneill"/>
    <d v="1982-08-12T00:00:00"/>
    <n v="42.331506849315069"/>
    <s v="Mid-Age Adult"/>
    <s v="35-55"/>
    <s v="Male"/>
    <x v="13"/>
    <s v="Antidepressants"/>
    <s v="Prescribed antidepressant medication."/>
    <s v="Thursday, October 5, 2023"/>
    <s v="Thursday, October 19, 2023"/>
    <n v="14"/>
    <s v="Thursday, October 19, 2023"/>
    <s v="PKR 2,802"/>
  </r>
  <r>
    <n v="847"/>
    <x v="747"/>
    <s v="(8c644d04-2abf-429d-9464-327d572b84df)"/>
    <s v="Bridget Smith"/>
    <d v="1955-06-08T00:00:00"/>
    <n v="69.528767123287665"/>
    <s v="Senior"/>
    <s v="56-80"/>
    <s v="Male"/>
    <x v="10"/>
    <s v="Over-the-counter Medication"/>
    <s v="Advised rest and increased fluid intake."/>
    <s v="Friday, October 6, 2023"/>
    <s v="Thursday, October 12, 2023"/>
    <n v="6"/>
    <s v="Thursday, October 12, 2023"/>
    <s v="PKR 386"/>
  </r>
  <r>
    <n v="848"/>
    <x v="748"/>
    <s v="(6bf9dbeb-33d9-4ef6-84f2-501d443de4ce)"/>
    <s v="Jose Taylor"/>
    <d v="1953-10-15T00:00:00"/>
    <n v="71.175342465753431"/>
    <s v="Senior"/>
    <s v="56-80"/>
    <s v="Male"/>
    <x v="11"/>
    <s v="Insulin Therapy"/>
    <s v="Patient advised to monitor blood sugar levels regularly."/>
    <s v="Friday, October 6, 2023"/>
    <s v="Saturday, November 4, 2023"/>
    <n v="29"/>
    <s v="Saturday, November 4, 2023"/>
    <s v="PKR 7,529"/>
  </r>
  <r>
    <n v="849"/>
    <x v="749"/>
    <s v="(d57d5de6-d9a0-4b43-b0e4-475c6524f9ba)"/>
    <s v="Kelly Conner"/>
    <d v="1971-12-06T00:00:00"/>
    <n v="53.021917808219179"/>
    <s v="Mid-Age Adult"/>
    <s v="35-55"/>
    <s v="Female"/>
    <x v="11"/>
    <s v="Insulin Therapy"/>
    <s v="Insulin therapy initiated; patient instructed on usage."/>
    <s v="Saturday, October 7, 2023"/>
    <s v="Thursday, November 2, 2023"/>
    <n v="26"/>
    <s v="Thursday, November 2, 2023"/>
    <s v="PKR 7,756"/>
  </r>
  <r>
    <n v="850"/>
    <x v="750"/>
    <s v="(96658828-7acc-4957-ae0a-9d71786846a9)"/>
    <s v="Jillian Sosa"/>
    <d v="1954-09-15T00:00:00"/>
    <n v="70.257534246575347"/>
    <s v="Senior"/>
    <s v="56-80"/>
    <s v="Female"/>
    <x v="20"/>
    <s v="Rest"/>
    <s v="Prescribed cough medicine and advised rest."/>
    <s v="Saturday, October 7, 2023"/>
    <s v="Saturday, October 14, 2023"/>
    <n v="7"/>
    <s v="Saturday, October 14, 2023"/>
    <s v="PKR 2,150"/>
  </r>
  <r>
    <n v="851"/>
    <x v="751"/>
    <s v="(4e7edd8d-b666-4b41-8bb0-df367f9c7d69)"/>
    <s v="Richard Johnson"/>
    <d v="1941-07-20T00:00:00"/>
    <n v="83.421917808219177"/>
    <s v="Senior"/>
    <s v="56-80"/>
    <s v="Male"/>
    <x v="20"/>
    <s v="Antibiotics"/>
    <s v="Started on antibiotics for bacterial infection."/>
    <s v="Monday, October 9, 2023"/>
    <s v="Tuesday, November 7, 2023"/>
    <n v="29"/>
    <s v="Tuesday, November 7, 2023"/>
    <s v="PKR 1,885"/>
  </r>
  <r>
    <n v="852"/>
    <x v="752"/>
    <s v="(f6c2bcc2-9489-4c44-b0a5-9259076c5849)"/>
    <s v="Ashley Coleman"/>
    <d v="1972-10-02T00:00:00"/>
    <n v="52.197260273972603"/>
    <s v="Mid-Age Adult"/>
    <s v="35-55"/>
    <s v="Male"/>
    <x v="2"/>
    <s v="Antibiotics"/>
    <s v="Advised increased fluid intake."/>
    <s v="Thursday, October 12, 2023"/>
    <s v="Tuesday, October 17, 2023"/>
    <n v="5"/>
    <s v="Tuesday, October 17, 2023"/>
    <s v="PKR 1,189"/>
  </r>
  <r>
    <n v="853"/>
    <x v="753"/>
    <s v="(e92e88b4-c3d6-486f-a683-68f0658bdd20)"/>
    <s v="Courtney Jacobs"/>
    <d v="1973-09-23T00:00:00"/>
    <n v="51.221917808219175"/>
    <s v="Mid-Age Adult"/>
    <s v="35-55"/>
    <s v="Female"/>
    <x v="4"/>
    <s v="Lifestyle Changes"/>
    <s v="Follow-up in two weeks to monitor blood pressure."/>
    <s v="Thursday, October 12, 2023"/>
    <s v="Sunday, October 29, 2023"/>
    <n v="17"/>
    <s v="Sunday, October 29, 2023"/>
    <s v="PKR 4,098"/>
  </r>
  <r>
    <n v="854"/>
    <x v="754"/>
    <s v="(94e391b9-f37d-4e88-902c-0ab3551949bb)"/>
    <s v="Jon Bishop"/>
    <d v="1975-04-01T00:00:00"/>
    <n v="49.701369863013696"/>
    <s v="Mid-Age Adult"/>
    <s v="35-55"/>
    <s v="Male"/>
    <x v="14"/>
    <s v="Medication"/>
    <s v="Symptomatic treatment for nausea and vomiting."/>
    <s v="Friday, October 13, 2023"/>
    <s v="Thursday, November 9, 2023"/>
    <n v="27"/>
    <s v="Thursday, November 9, 2023"/>
    <s v="PKR 2,376"/>
  </r>
  <r>
    <n v="855"/>
    <x v="755"/>
    <s v="(7e78fa36-abc1-4773-b5e1-1ab48b4a88f1)"/>
    <s v="John Evans"/>
    <d v="1981-04-07T00:00:00"/>
    <n v="43.679452054794524"/>
    <s v="Mid-Age Adult"/>
    <s v="35-55"/>
    <s v="Male"/>
    <x v="10"/>
    <s v="Rest"/>
    <s v="Advised rest and increased fluid intake."/>
    <s v="Saturday, October 14, 2023"/>
    <s v="Sunday, October 15, 2023"/>
    <n v="1"/>
    <s v="Sunday, October 15, 2023"/>
    <s v="PKR 119"/>
  </r>
  <r>
    <n v="856"/>
    <x v="756"/>
    <s v="(f41f54ce-33a2-4946-87b5-9224084cdce1)"/>
    <s v="Bernard Ramirez"/>
    <d v="2012-08-12T00:00:00"/>
    <n v="12.30958904109589"/>
    <s v="Teen"/>
    <s v="13-19"/>
    <s v="Male"/>
    <x v="9"/>
    <s v="Surgery"/>
    <s v="Chemotherapy regimen started; patient informed of side effects."/>
    <s v="Sunday, October 15, 2023"/>
    <s v="Friday, November 10, 2023"/>
    <n v="26"/>
    <s v="Friday, November 10, 2023"/>
    <s v="PKR 36,436"/>
  </r>
  <r>
    <n v="857"/>
    <x v="757"/>
    <s v="(beec3bc7-e94e-4e5b-9e07-53b3233192b1)"/>
    <s v="Timothy Castaneda"/>
    <d v="1994-12-21T00:00:00"/>
    <n v="29.964383561643835"/>
    <s v="Young Adult"/>
    <s v="20-25"/>
    <s v="Male"/>
    <x v="26"/>
    <s v="Medication"/>
    <s v="Discussed surgical options for coronary artery disease."/>
    <s v="Sunday, October 15, 2023"/>
    <s v="Thursday, October 19, 2023"/>
    <n v="4"/>
    <s v="Thursday, October 19, 2023"/>
    <s v="PKR 21,636"/>
  </r>
  <r>
    <n v="858"/>
    <x v="758"/>
    <s v="(e8a5ead4-7807-4e49-b5ee-4d095907a50a)"/>
    <s v="Jacob Howard"/>
    <d v="1962-06-02T00:00:00"/>
    <n v="62.539726027397258"/>
    <s v="Senior"/>
    <s v="56-80"/>
    <s v="Female"/>
    <x v="28"/>
    <s v="Oxygen Therapy"/>
    <s v="Started on broad-spectrum antibiotics."/>
    <s v="Monday, October 16, 2023"/>
    <s v="Wednesday, November 1, 2023"/>
    <n v="16"/>
    <s v="Wednesday, November 1, 2023"/>
    <s v="PKR 11,630"/>
  </r>
  <r>
    <n v="859"/>
    <x v="759"/>
    <s v="(1358c045-661f-4c75-a4d3-b9f1e8b87f16)"/>
    <s v="Jacob Smith"/>
    <d v="1994-05-19T00:00:00"/>
    <n v="30.556164383561644"/>
    <s v="Young Adult"/>
    <s v="20-25"/>
    <s v="Female"/>
    <x v="27"/>
    <s v="Physical Therapy"/>
    <s v="Referred to physical therapy to maintain muscle strength."/>
    <s v="Friday, October 20, 2023"/>
    <s v="Friday, November 10, 2023"/>
    <n v="21"/>
    <s v="Friday, November 10, 2023"/>
    <s v="PKR 11,445"/>
  </r>
  <r>
    <n v="860"/>
    <x v="760"/>
    <s v="(c815af1f-e407-432b-bacb-59c29d538335)"/>
    <s v="Wanda Daugherty"/>
    <d v="1944-12-26T00:00:00"/>
    <n v="79.983561643835614"/>
    <s v="Senior"/>
    <s v="56-80"/>
    <s v="Male"/>
    <x v="13"/>
    <s v="Antidepressants"/>
    <s v="Follow-up to assess effectiveness of treatment."/>
    <s v="Saturday, October 21, 2023"/>
    <s v="Friday, November 3, 2023"/>
    <n v="13"/>
    <s v="Friday, November 3, 2023"/>
    <s v="PKR 2,353"/>
  </r>
  <r>
    <n v="861"/>
    <x v="761"/>
    <s v="(829862ba-7428-4966-9d7c-ac6c4be5d110)"/>
    <s v="Rachel Johnson DDS"/>
    <d v="1936-09-29T00:00:00"/>
    <n v="88.230136986301375"/>
    <s v="Senior"/>
    <s v="56-80"/>
    <s v="Male"/>
    <x v="8"/>
    <s v="Cognitive Behavioral Therapy"/>
    <s v="Referred to cognitive behavioral therapy."/>
    <s v="Wednesday, October 25, 2023"/>
    <s v="Thursday, November 16, 2023"/>
    <n v="22"/>
    <s v="Thursday, November 16, 2023"/>
    <s v="PKR 1,115"/>
  </r>
  <r>
    <n v="862"/>
    <x v="762"/>
    <s v="(8a7005de-a8dd-4fea-9abb-cc581dcfbd9e)"/>
    <s v="Felicia Fletcher"/>
    <d v="2005-05-23T00:00:00"/>
    <n v="19.536986301369861"/>
    <s v="Young Adult"/>
    <s v="20-25"/>
    <s v="Male"/>
    <x v="11"/>
    <s v="Insulin Therapy"/>
    <s v="Discussed dietary changes to manage blood sugar levels."/>
    <s v="Thursday, October 26, 2023"/>
    <s v="Tuesday, November 7, 2023"/>
    <n v="12"/>
    <s v="Tuesday, November 7, 2023"/>
    <s v="PKR 6,729"/>
  </r>
  <r>
    <n v="863"/>
    <x v="763"/>
    <s v="(05151506-39b2-4733-acad-76e474e1511b)"/>
    <s v="Drew Lucero"/>
    <d v="1969-08-18T00:00:00"/>
    <n v="55.323287671232876"/>
    <s v="Senior"/>
    <s v="56-80"/>
    <s v="Female"/>
    <x v="17"/>
    <s v="Rest"/>
    <s v="Prescribed antiviral medication; start immediately."/>
    <s v="Saturday, October 28, 2023"/>
    <s v="Friday, November 24, 2023"/>
    <n v="27"/>
    <s v="Friday, November 24, 2023"/>
    <s v="PKR 747"/>
  </r>
  <r>
    <n v="864"/>
    <x v="764"/>
    <s v="(3431b698-63ba-4c55-b134-5eb528e10c62)"/>
    <s v="Michael Sexton"/>
    <d v="2000-02-25T00:00:00"/>
    <n v="24.780821917808218"/>
    <s v="Young Adult"/>
    <s v="20-25"/>
    <s v="Male"/>
    <x v="25"/>
    <s v="Antihistamines"/>
    <s v="Advised to avoid known allergens."/>
    <s v="Sunday, October 29, 2023"/>
    <s v="Friday, November 10, 2023"/>
    <n v="12"/>
    <s v="Friday, November 10, 2023"/>
    <s v="PKR 520"/>
  </r>
  <r>
    <n v="865"/>
    <x v="765"/>
    <s v="(e4d0e031-cded-4f40-8d08-d42d7736fd17)"/>
    <s v="Jessica Lee"/>
    <d v="1986-02-26T00:00:00"/>
    <n v="38.786301369863011"/>
    <s v="Mid-Age Adult"/>
    <s v="35-55"/>
    <s v="Female"/>
    <x v="13"/>
    <s v="Therapy"/>
    <s v="Referred to therapy for additional support."/>
    <s v="Sunday, October 29, 2023"/>
    <s v="Sunday, November 26, 2023"/>
    <n v="28"/>
    <s v="Sunday, November 26, 2023"/>
    <s v="PKR 2,666"/>
  </r>
  <r>
    <n v="866"/>
    <x v="766"/>
    <s v="(be700cbe-caa1-4037-902d-02790b26e671)"/>
    <s v="Carol Rodriguez"/>
    <d v="1963-04-29T00:00:00"/>
    <n v="61.632876712328766"/>
    <s v="Senior"/>
    <s v="56-80"/>
    <s v="Male"/>
    <x v="22"/>
    <s v="Medication"/>
    <s v="Advised on dietary restrictions to support kidney function."/>
    <s v="Tuesday, October 31, 2023"/>
    <s v="Monday, November 20, 2023"/>
    <n v="20"/>
    <s v="Monday, November 20, 2023"/>
    <s v="PKR 14,910"/>
  </r>
  <r>
    <n v="867"/>
    <x v="767"/>
    <s v="(d8b00c9d-3b60-4ea2-95f7-5ab886c4f59d)"/>
    <s v="Ryan Baker"/>
    <d v="2018-06-29T00:00:00"/>
    <n v="6.4273972602739722"/>
    <s v="Child"/>
    <s v="0-12"/>
    <s v="Female"/>
    <x v="17"/>
    <s v="Rest"/>
    <s v="Advised rest and maintain hydration."/>
    <s v="Friday, November 3, 2023"/>
    <s v="Tuesday, November 21, 2023"/>
    <n v="18"/>
    <s v="Tuesday, November 21, 2023"/>
    <s v="PKR 722"/>
  </r>
  <r>
    <n v="868"/>
    <x v="768"/>
    <s v="(4508f173-15f3-44f6-844e-38e0c962e850)"/>
    <s v="Robert Charles"/>
    <d v="1954-12-22T00:00:00"/>
    <n v="69.989041095890414"/>
    <s v="Senior"/>
    <s v="56-80"/>
    <s v="Female"/>
    <x v="6"/>
    <s v="Physical Therapy"/>
    <s v="Fracture immobilized with casting."/>
    <s v="Saturday, November 4, 2023"/>
    <s v="Wednesday, November 22, 2023"/>
    <n v="18"/>
    <s v="Wednesday, November 22, 2023"/>
    <s v="PKR 4,558"/>
  </r>
  <r>
    <n v="869"/>
    <x v="769"/>
    <s v="(287d96f8-f283-479d-905e-9d9a758a96e5)"/>
    <s v="Patricia Johnson"/>
    <d v="1996-09-17T00:00:00"/>
    <n v="28.221917808219178"/>
    <s v="Young Adult"/>
    <s v="20-25"/>
    <s v="Female"/>
    <x v="23"/>
    <s v="Pain Relief"/>
    <s v="Bandaged affected area to protect from further injury."/>
    <s v="Sunday, November 5, 2023"/>
    <s v="Thursday, November 16, 2023"/>
    <n v="11"/>
    <s v="Thursday, November 16, 2023"/>
    <s v="PKR 939"/>
  </r>
  <r>
    <n v="870"/>
    <x v="770"/>
    <s v="(3588db0e-461b-4d8b-87b9-2f95745808ed)"/>
    <s v="Cody Gay"/>
    <d v="1953-08-22T00:00:00"/>
    <n v="71.323287671232876"/>
    <s v="Senior"/>
    <s v="56-80"/>
    <s v="Female"/>
    <x v="4"/>
    <s v="Lifestyle Changes"/>
    <s v="Patient started on antihypertensive medication."/>
    <s v="Sunday, November 5, 2023"/>
    <s v="Monday, November 27, 2023"/>
    <n v="22"/>
    <s v="Monday, November 27, 2023"/>
    <s v="PKR 3,992"/>
  </r>
  <r>
    <n v="871"/>
    <x v="771"/>
    <s v="(fe2457f7-4143-4557-8eaf-9426c54cff51)"/>
    <s v="Matthew Davis"/>
    <d v="2023-03-09T00:00:00"/>
    <n v="1.7315068493150685"/>
    <s v="Child"/>
    <s v="0-12"/>
    <s v="Male"/>
    <x v="15"/>
    <s v="Topical Antibiotics"/>
    <s v="Advised to keep affected area clean and dry."/>
    <s v="Sunday, November 5, 2023"/>
    <s v="Monday, November 13, 2023"/>
    <n v="8"/>
    <s v="Monday, November 13, 2023"/>
    <s v="PKR 672"/>
  </r>
  <r>
    <n v="872"/>
    <x v="772"/>
    <s v="(72974db9-b5dd-433e-9f23-48c7755d9d39)"/>
    <s v="Emily Brown"/>
    <d v="2006-10-11T00:00:00"/>
    <n v="18.150684931506849"/>
    <s v="Teen"/>
    <s v="13-19"/>
    <s v="Female"/>
    <x v="19"/>
    <s v="Antibiotics"/>
    <s v="Advised on steam inhalation for symptom relief."/>
    <s v="Sunday, November 5, 2023"/>
    <s v="Sunday, December 3, 2023"/>
    <n v="28"/>
    <s v="Sunday, December 3, 2023"/>
    <s v="PKR 822"/>
  </r>
  <r>
    <n v="873"/>
    <x v="773"/>
    <s v="(c28c50d3-d1f1-4540-a31c-d4c4e5b26107)"/>
    <s v="Sherry Jones"/>
    <d v="1975-10-28T00:00:00"/>
    <n v="49.126027397260273"/>
    <s v="Mid-Age Adult"/>
    <s v="35-55"/>
    <s v="Female"/>
    <x v="18"/>
    <s v="Rest"/>
    <s v="Advised RICE (Rest, Ice, Compression, Elevation) protocol."/>
    <s v="Monday, November 6, 2023"/>
    <s v="Saturday, November 25, 2023"/>
    <n v="19"/>
    <s v="Saturday, November 25, 2023"/>
    <s v="PKR 1,017"/>
  </r>
  <r>
    <n v="874"/>
    <x v="774"/>
    <s v="(ed525e42-3641-4643-9f17-5e4262fd36ac)"/>
    <s v="Brittany Montgomery"/>
    <d v="1997-01-28T00:00:00"/>
    <n v="27.857534246575341"/>
    <s v="Young Adult"/>
    <s v="20-25"/>
    <s v="Male"/>
    <x v="15"/>
    <s v="Topical Antibiotics"/>
    <s v="Started on oral antibiotics for more severe infection."/>
    <s v="Tuesday, November 7, 2023"/>
    <s v="Wednesday, November 15, 2023"/>
    <n v="8"/>
    <s v="Wednesday, November 15, 2023"/>
    <s v="PKR 290"/>
  </r>
  <r>
    <n v="875"/>
    <x v="775"/>
    <s v="(85078e9b-7c20-45a2-9b30-33b233b23de3)"/>
    <s v="Jamie Aguilar"/>
    <d v="2014-03-24T00:00:00"/>
    <n v="10.695890410958905"/>
    <s v="Child"/>
    <s v="0-12"/>
    <s v="Female"/>
    <x v="12"/>
    <s v="Physical Therapy"/>
    <s v="Discussed potential for deep brain stimulation surgery."/>
    <s v="Tuesday, November 7, 2023"/>
    <s v="Tuesday, November 21, 2023"/>
    <n v="14"/>
    <s v="Tuesday, November 21, 2023"/>
    <s v="PKR 12,564"/>
  </r>
  <r>
    <n v="876"/>
    <x v="776"/>
    <s v="(def0d02f-a8b0-494a-98ec-66dba71b8070)"/>
    <s v="Michael Williams"/>
    <d v="1986-09-09T00:00:00"/>
    <n v="38.252054794520546"/>
    <s v="Mid-Age Adult"/>
    <s v="35-55"/>
    <s v="Male"/>
    <x v="5"/>
    <s v="Inhalers"/>
    <s v="Prescribed bronchodilator for immediate relief."/>
    <s v="Wednesday, November 8, 2023"/>
    <s v="Wednesday, November 15, 2023"/>
    <n v="7"/>
    <s v="Wednesday, November 15, 2023"/>
    <s v="PKR 4,079"/>
  </r>
  <r>
    <n v="877"/>
    <x v="777"/>
    <s v="(34288381-9194-46aa-8897-e7f782fdcf6c)"/>
    <s v="Casey Hunt"/>
    <d v="1939-04-05T00:00:00"/>
    <n v="85.715068493150682"/>
    <s v="Senior"/>
    <s v="56-80"/>
    <s v="Female"/>
    <x v="20"/>
    <s v="Antibiotics"/>
    <s v="Monitor for any signs of worsening respiratory symptoms."/>
    <s v="Thursday, November 9, 2023"/>
    <s v="Tuesday, December 5, 2023"/>
    <n v="26"/>
    <s v="Tuesday, December 5, 2023"/>
    <s v="PKR 1,208"/>
  </r>
  <r>
    <n v="878"/>
    <x v="778"/>
    <s v="(e3d66e27-d046-4d1a-860d-f564a590c552)"/>
    <s v="Carol Liu"/>
    <d v="1969-06-08T00:00:00"/>
    <n v="55.517808219178079"/>
    <s v="Senior"/>
    <s v="56-80"/>
    <s v="Male"/>
    <x v="21"/>
    <s v="Cognitive Behavioral Therapy"/>
    <s v="Started on medication to slow progression of symptoms."/>
    <s v="Thursday, November 9, 2023"/>
    <s v="Sunday, December 3, 2023"/>
    <n v="24"/>
    <s v="Sunday, December 3, 2023"/>
    <s v="PKR 10,157"/>
  </r>
  <r>
    <n v="879"/>
    <x v="779"/>
    <s v="(6b5f59c4-d449-46bc-8be9-ac4b069a5631)"/>
    <s v="Gerald Garza"/>
    <d v="2008-02-28T00:00:00"/>
    <n v="16.767123287671232"/>
    <s v="Teen"/>
    <s v="13-19"/>
    <s v="Female"/>
    <x v="25"/>
    <s v="Avoidance of Allergens"/>
    <s v="Advised to avoid known allergens."/>
    <s v="Sunday, November 12, 2023"/>
    <s v="Sunday, November 19, 2023"/>
    <n v="7"/>
    <s v="Sunday, November 19, 2023"/>
    <s v="PKR 290"/>
  </r>
  <r>
    <n v="880"/>
    <x v="780"/>
    <s v="(2964818a-8ed2-4b0a-9ed8-ca9216f12372)"/>
    <s v="Ashley Hernandez"/>
    <d v="1999-11-02T00:00:00"/>
    <n v="25.095890410958905"/>
    <s v="Young Adult"/>
    <s v="20-25"/>
    <s v="Male"/>
    <x v="7"/>
    <s v="Physical Therapy"/>
    <s v="Prescribed anti-inflammatory medication."/>
    <s v="Sunday, November 12, 2023"/>
    <s v="Tuesday, December 5, 2023"/>
    <n v="23"/>
    <s v="Tuesday, December 5, 2023"/>
    <s v="PKR 5,838"/>
  </r>
  <r>
    <n v="881"/>
    <x v="781"/>
    <s v="(085114df-f5ed-462e-b858-e38fefa67a7e)"/>
    <s v="James Alvarez"/>
    <d v="1925-06-28T00:00:00"/>
    <n v="99.493150684931507"/>
    <s v="Senior"/>
    <s v="56-80"/>
    <s v="Female"/>
    <x v="13"/>
    <s v="Antidepressants"/>
    <s v="Prescribed antidepressant medication."/>
    <s v="Thursday, November 16, 2023"/>
    <s v="Monday, December 11, 2023"/>
    <n v="25"/>
    <s v="Monday, December 11, 2023"/>
    <s v="PKR 4,483"/>
  </r>
  <r>
    <n v="882"/>
    <x v="782"/>
    <s v="(06dd389c-c40a-4b94-9fa7-47abda754375)"/>
    <s v="Margaret Mccullough"/>
    <d v="1991-06-06T00:00:00"/>
    <n v="33.509589041095893"/>
    <s v="Young Adult"/>
    <s v="20-25"/>
    <s v="Male"/>
    <x v="15"/>
    <s v="Oral Antibiotics"/>
    <s v="Started on oral antibiotics for more severe infection."/>
    <s v="Thursday, November 16, 2023"/>
    <s v="Friday, November 17, 2023"/>
    <n v="1"/>
    <s v="Friday, November 17, 2023"/>
    <s v="PKR 262"/>
  </r>
  <r>
    <n v="883"/>
    <x v="783"/>
    <s v="(d577bcca-e848-4582-9b2f-d4907dd5e466)"/>
    <s v="Rhonda Peters"/>
    <d v="1931-04-03T00:00:00"/>
    <n v="93.726027397260268"/>
    <s v="Senior"/>
    <s v="56-80"/>
    <s v="Female"/>
    <x v="28"/>
    <s v="Hospitalization"/>
    <s v="Started on broad-spectrum antibiotics."/>
    <s v="Friday, November 17, 2023"/>
    <s v="Sunday, December 3, 2023"/>
    <n v="16"/>
    <s v="Sunday, December 3, 2023"/>
    <s v="PKR 7,708"/>
  </r>
  <r>
    <n v="884"/>
    <x v="784"/>
    <s v="(df0c29ed-c260-4424-8e1f-af83a79dce34)"/>
    <s v="Pamela Brown"/>
    <d v="1980-09-05T00:00:00"/>
    <n v="44.265753424657532"/>
    <s v="Mid-Age Adult"/>
    <s v="35-55"/>
    <s v="Female"/>
    <x v="8"/>
    <s v="Anxiolytics"/>
    <s v="Discussed stress management techniques."/>
    <s v="Saturday, November 18, 2023"/>
    <s v="Thursday, November 30, 2023"/>
    <n v="12"/>
    <s v="Thursday, November 30, 2023"/>
    <s v="PKR 2,553"/>
  </r>
  <r>
    <n v="885"/>
    <x v="785"/>
    <s v="(7b0f1424-1387-4e93-8447-e08d1f77fd9f)"/>
    <s v="Michael Smith"/>
    <d v="1936-06-17T00:00:00"/>
    <n v="88.515068493150679"/>
    <s v="Senior"/>
    <s v="56-80"/>
    <s v="Male"/>
    <x v="20"/>
    <s v="Antibiotics"/>
    <s v="Monitor for any signs of worsening respiratory symptoms."/>
    <s v="Sunday, November 19, 2023"/>
    <s v="Wednesday, November 22, 2023"/>
    <n v="3"/>
    <s v="Wednesday, November 22, 2023"/>
    <s v="PKR 1,294"/>
  </r>
  <r>
    <n v="886"/>
    <x v="786"/>
    <s v="(22aa5f7d-0397-4c22-959a-6d1493d566fb)"/>
    <s v="Kathleen Woods"/>
    <d v="1986-07-22T00:00:00"/>
    <n v="38.386301369863013"/>
    <s v="Mid-Age Adult"/>
    <s v="35-55"/>
    <s v="Female"/>
    <x v="9"/>
    <s v="Radiation Therapy"/>
    <s v="Scheduled for radiation therapy next week."/>
    <s v="Sunday, November 19, 2023"/>
    <s v="Monday, November 27, 2023"/>
    <n v="8"/>
    <s v="Monday, November 27, 2023"/>
    <s v="PKR 55,579"/>
  </r>
  <r>
    <n v="887"/>
    <x v="787"/>
    <s v="(59f72ab8-db52-4ed2-bf56-aeef7b0bf379)"/>
    <s v="Jenna Salazar"/>
    <d v="1986-09-20T00:00:00"/>
    <n v="38.221917808219175"/>
    <s v="Mid-Age Adult"/>
    <s v="35-55"/>
    <s v="Male"/>
    <x v="13"/>
    <s v="Antidepressants"/>
    <s v="Prescribed antidepressant medication."/>
    <s v="Monday, November 20, 2023"/>
    <s v="Saturday, December 9, 2023"/>
    <n v="19"/>
    <s v="Saturday, December 9, 2023"/>
    <s v="PKR 2,839"/>
  </r>
  <r>
    <n v="888"/>
    <x v="788"/>
    <s v="(8b61de24-e83f-48fc-9096-79a51913f26e)"/>
    <s v="Joshua Bray"/>
    <d v="1936-04-30T00:00:00"/>
    <n v="88.646575342465752"/>
    <s v="Senior"/>
    <s v="56-80"/>
    <s v="Female"/>
    <x v="23"/>
    <s v="Bandaging"/>
    <s v="Prescribed pain relief medication."/>
    <s v="Tuesday, November 21, 2023"/>
    <s v="Sunday, December 17, 2023"/>
    <n v="26"/>
    <s v="Sunday, December 17, 2023"/>
    <s v="PKR 2,135"/>
  </r>
  <r>
    <n v="889"/>
    <x v="789"/>
    <s v="(46193c74-4c99-480a-bcd3-f5df59fb6fbd)"/>
    <s v="Hannah Maynard"/>
    <d v="2016-04-26T00:00:00"/>
    <n v="8.6027397260273979"/>
    <s v="Child"/>
    <s v="0-12"/>
    <s v="Female"/>
    <x v="24"/>
    <s v="Surgery"/>
    <s v="Discussed surgical options for refractory epilepsy."/>
    <s v="Tuesday, November 21, 2023"/>
    <s v="Wednesday, November 29, 2023"/>
    <n v="8"/>
    <s v="Wednesday, November 29, 2023"/>
    <s v="PKR 3,912"/>
  </r>
  <r>
    <n v="890"/>
    <x v="790"/>
    <s v="(125b327b-a770-472d-96a1-07e61fe7c01f)"/>
    <s v="Amber Aguirre"/>
    <d v="1999-08-18T00:00:00"/>
    <n v="25.304109589041097"/>
    <s v="Young Adult"/>
    <s v="20-25"/>
    <s v="Female"/>
    <x v="1"/>
    <s v="Pain Relief Medication"/>
    <s v="Advised on lifestyle changes to reduce migraine triggers."/>
    <s v="Wednesday, November 22, 2023"/>
    <s v="Monday, November 27, 2023"/>
    <n v="5"/>
    <s v="Monday, November 27, 2023"/>
    <s v="PKR 1,442"/>
  </r>
  <r>
    <n v="891"/>
    <x v="791"/>
    <s v="(572e70db-bd90-4088-b132-39b461cbcba1)"/>
    <s v="Brooke Cardenas"/>
    <d v="1999-12-01T00:00:00"/>
    <n v="25.016438356164382"/>
    <s v="Young Adult"/>
    <s v="20-25"/>
    <s v="Female"/>
    <x v="15"/>
    <s v="Oral Antibiotics"/>
    <s v="Prescribed topical antibiotics for local infection."/>
    <s v="Saturday, November 25, 2023"/>
    <s v="Wednesday, December 20, 2023"/>
    <n v="25"/>
    <s v="Wednesday, December 20, 2023"/>
    <s v="PKR 711"/>
  </r>
  <r>
    <n v="892"/>
    <x v="792"/>
    <s v="(98b75bd7-1a3a-4a8d-8527-1db1f78c2128)"/>
    <s v="Jennifer Leonard"/>
    <d v="1941-11-25T00:00:00"/>
    <n v="83.07123287671233"/>
    <s v="Senior"/>
    <s v="56-80"/>
    <s v="Male"/>
    <x v="22"/>
    <s v="Medication"/>
    <s v="Advised on dietary restrictions to support kidney function."/>
    <s v="Saturday, November 25, 2023"/>
    <s v="Monday, December 4, 2023"/>
    <n v="9"/>
    <s v="Monday, December 4, 2023"/>
    <s v="PKR 13,428"/>
  </r>
  <r>
    <n v="893"/>
    <x v="793"/>
    <s v="(16c3b1ba-c18a-48bf-b307-8160434f24e0)"/>
    <s v="Emily Cole"/>
    <d v="1990-08-27T00:00:00"/>
    <n v="34.284931506849318"/>
    <s v="Young Adult"/>
    <s v="20-25"/>
    <s v="Male"/>
    <x v="23"/>
    <s v="Topical Creams"/>
    <s v="Bandaged affected area to protect from further injury."/>
    <s v="Saturday, November 25, 2023"/>
    <s v="Saturday, December 23, 2023"/>
    <n v="28"/>
    <s v="Saturday, December 23, 2023"/>
    <s v="PKR 677"/>
  </r>
  <r>
    <n v="894"/>
    <x v="794"/>
    <s v="(dee009b8-2628-4956-9156-3807da02030a)"/>
    <s v="Angela Mills"/>
    <d v="1973-12-21T00:00:00"/>
    <n v="50.978082191780821"/>
    <s v="Mid-Age Adult"/>
    <s v="35-55"/>
    <s v="Male"/>
    <x v="18"/>
    <s v="Ice"/>
    <s v="Monitor for any signs of worsening symptoms."/>
    <s v="Sunday, November 26, 2023"/>
    <s v="Saturday, December 2, 2023"/>
    <n v="6"/>
    <s v="Saturday, December 2, 2023"/>
    <s v="PKR 2,517"/>
  </r>
  <r>
    <n v="895"/>
    <x v="795"/>
    <s v="(5df78f7e-7609-4932-b7b5-5fc6fbc3f63d)"/>
    <s v="Terry Woods"/>
    <d v="1962-10-17T00:00:00"/>
    <n v="62.164383561643838"/>
    <s v="Senior"/>
    <s v="56-80"/>
    <s v="Male"/>
    <x v="15"/>
    <s v="Topical Antibiotics"/>
    <s v="Prescribed topical antibiotics for local infection."/>
    <s v="Sunday, November 26, 2023"/>
    <s v="Monday, December 25, 2023"/>
    <n v="29"/>
    <s v="Monday, December 25, 2023"/>
    <s v="PKR 251"/>
  </r>
  <r>
    <n v="896"/>
    <x v="796"/>
    <s v="(848ca2d3-9cdd-4a06-86ec-7c9790169084)"/>
    <s v="Alyssa Cross"/>
    <d v="2019-05-17T00:00:00"/>
    <n v="5.5452054794520551"/>
    <s v="Child"/>
    <s v="0-12"/>
    <s v="Female"/>
    <x v="17"/>
    <s v="Antiviral Drugs"/>
    <s v="Prescribed antiviral medication; start immediately."/>
    <s v="Wednesday, November 29, 2023"/>
    <s v="Saturday, December 16, 2023"/>
    <n v="17"/>
    <s v="Saturday, December 16, 2023"/>
    <s v="PKR 1,549"/>
  </r>
  <r>
    <n v="897"/>
    <x v="797"/>
    <s v="(e84383f4-ff3f-460e-825a-140447b916f3)"/>
    <s v="Mallory Sims"/>
    <d v="2013-03-15T00:00:00"/>
    <n v="11.72054794520548"/>
    <s v="Child"/>
    <s v="0-12"/>
    <s v="Female"/>
    <x v="4"/>
    <s v="Medication"/>
    <s v="Follow-up in two weeks to monitor blood pressure."/>
    <s v="Thursday, November 30, 2023"/>
    <s v="Sunday, December 17, 2023"/>
    <n v="17"/>
    <s v="Sunday, December 17, 2023"/>
    <s v="PKR 2,694"/>
  </r>
  <r>
    <n v="898"/>
    <x v="798"/>
    <s v="(a59a0ff3-2b84-4b6e-89fc-51c376dba430)"/>
    <s v="Frank Guerra"/>
    <d v="1959-12-19T00:00:00"/>
    <n v="64.9945205479452"/>
    <s v="Senior"/>
    <s v="56-80"/>
    <s v="Female"/>
    <x v="9"/>
    <s v="Radiation Therapy"/>
    <s v="Chemotherapy regimen started; patient informed of side effects."/>
    <s v="Friday, December 1, 2023"/>
    <s v="Sunday, December 3, 2023"/>
    <n v="2"/>
    <s v="Sunday, December 3, 2023"/>
    <s v="PKR 60,643"/>
  </r>
  <r>
    <n v="899"/>
    <x v="799"/>
    <s v="(468ae5f1-83b6-4ef5-8fc2-8b46a514cf17)"/>
    <s v="William Jones"/>
    <d v="1982-04-30T00:00:00"/>
    <n v="42.61643835616438"/>
    <s v="Mid-Age Adult"/>
    <s v="35-55"/>
    <s v="Female"/>
    <x v="3"/>
    <s v="Physical Therapy"/>
    <s v="Speech therapy initiated to address language difficulties."/>
    <s v="Friday, December 1, 2023"/>
    <s v="Wednesday, December 20, 2023"/>
    <n v="19"/>
    <s v="Wednesday, December 20, 2023"/>
    <s v="PKR 11,450"/>
  </r>
  <r>
    <n v="900"/>
    <x v="800"/>
    <s v="(05eb8418-c80d-4578-b7ff-6c2326355772)"/>
    <s v="Noah Cunningham"/>
    <d v="2013-07-22T00:00:00"/>
    <n v="11.367123287671232"/>
    <s v="Child"/>
    <s v="0-12"/>
    <s v="Female"/>
    <x v="12"/>
    <s v="Physical Therapy"/>
    <s v="Referred to physical therapy to improve mobility and balance."/>
    <s v="Friday, December 1, 2023"/>
    <s v="Tuesday, December 5, 2023"/>
    <n v="4"/>
    <s v="Tuesday, December 5, 2023"/>
    <s v="PKR 7,550"/>
  </r>
  <r>
    <n v="901"/>
    <x v="801"/>
    <s v="(06cc725d-e3ff-4c6b-84e7-90480fec8867)"/>
    <s v="Alicia Schaefer"/>
    <d v="1973-07-09T00:00:00"/>
    <n v="51.43013698630137"/>
    <s v="Mid-Age Adult"/>
    <s v="35-55"/>
    <s v="Female"/>
    <x v="27"/>
    <s v="Medication"/>
    <s v="Referred to physical therapy to maintain muscle strength."/>
    <s v="Saturday, December 2, 2023"/>
    <s v="Thursday, December 14, 2023"/>
    <n v="12"/>
    <s v="Thursday, December 14, 2023"/>
    <s v="PKR 12,652"/>
  </r>
  <r>
    <n v="902"/>
    <x v="802"/>
    <s v="(fc56928a-c9ab-49ba-850c-368f08dde733)"/>
    <s v="Charles Oliver"/>
    <d v="1986-06-18T00:00:00"/>
    <n v="38.479452054794521"/>
    <s v="Mid-Age Adult"/>
    <s v="35-55"/>
    <s v="Female"/>
    <x v="28"/>
    <s v="Hospitalization"/>
    <s v="Monitor for any signs of respiratory distress."/>
    <s v="Sunday, December 3, 2023"/>
    <s v="Sunday, December 10, 2023"/>
    <n v="7"/>
    <s v="Sunday, December 10, 2023"/>
    <s v="PKR 5,428"/>
  </r>
  <r>
    <n v="903"/>
    <x v="803"/>
    <s v="(2bd14982-84ba-459e-a2da-364805237e4c)"/>
    <s v="Shelley Meyer"/>
    <d v="2002-11-16T00:00:00"/>
    <n v="22.054794520547944"/>
    <s v="Young Adult"/>
    <s v="20-25"/>
    <s v="Female"/>
    <x v="9"/>
    <s v="Radiation Therapy"/>
    <s v="Chemotherapy regimen started; patient informed of side effects."/>
    <s v="Monday, December 4, 2023"/>
    <s v="Wednesday, January 3, 2024"/>
    <n v="30"/>
    <s v="Wednesday, January 3, 2024"/>
    <s v="PKR 69,669"/>
  </r>
  <r>
    <n v="904"/>
    <x v="804"/>
    <s v="(898f148b-2bf5-4797-b492-f7a12d25606a)"/>
    <s v="Marcia Ruiz"/>
    <d v="1926-09-12T00:00:00"/>
    <n v="98.284931506849318"/>
    <s v="Senior"/>
    <s v="56-80"/>
    <s v="Male"/>
    <x v="21"/>
    <s v="Cognitive Behavioral Therapy"/>
    <s v="Referred to cognitive behavioral therapy to improve memory and thinking skills."/>
    <s v="Tuesday, December 5, 2023"/>
    <s v="Friday, December 29, 2023"/>
    <n v="24"/>
    <s v="Friday, December 29, 2023"/>
    <s v="PKR 19,484"/>
  </r>
  <r>
    <n v="905"/>
    <x v="805"/>
    <s v="(42a1698e-a047-499e-874b-3dcb9d5dcfa2)"/>
    <s v="David Whitehead"/>
    <d v="1927-04-10T00:00:00"/>
    <n v="97.709589041095896"/>
    <s v="Senior"/>
    <s v="56-80"/>
    <s v="Female"/>
    <x v="19"/>
    <s v="Decongestants"/>
    <s v="Started on antibiotics for bacterial infection."/>
    <s v="Tuesday, December 5, 2023"/>
    <s v="Wednesday, December 27, 2023"/>
    <n v="22"/>
    <s v="Wednesday, December 27, 2023"/>
    <s v="PKR 1,965"/>
  </r>
  <r>
    <n v="906"/>
    <x v="806"/>
    <s v="(b9d7d346-5446-4a7a-8518-092fec1136e1)"/>
    <s v="Ana Hayes"/>
    <d v="1937-05-18T00:00:00"/>
    <n v="87.597260273972609"/>
    <s v="Senior"/>
    <s v="56-80"/>
    <s v="Male"/>
    <x v="2"/>
    <s v="Hydration"/>
    <s v="Advised increased fluid intake."/>
    <s v="Wednesday, December 6, 2023"/>
    <s v="Friday, December 8, 2023"/>
    <n v="2"/>
    <s v="Friday, December 8, 2023"/>
    <s v="PKR 2,488"/>
  </r>
  <r>
    <n v="907"/>
    <x v="807"/>
    <s v="(6f738a40-4d75-4054-8137-040f31c3d161)"/>
    <s v="John Miller"/>
    <d v="1976-01-15T00:00:00"/>
    <n v="48.909589041095892"/>
    <s v="Mid-Age Adult"/>
    <s v="35-55"/>
    <s v="Male"/>
    <x v="19"/>
    <s v="Antibiotics"/>
    <s v="Prescribed decongestants to relieve sinus pressure."/>
    <s v="Wednesday, December 6, 2023"/>
    <s v="Saturday, December 9, 2023"/>
    <n v="3"/>
    <s v="Saturday, December 9, 2023"/>
    <s v="PKR 1,160"/>
  </r>
  <r>
    <n v="908"/>
    <x v="808"/>
    <s v="(ad24a2a2-1e30-476a-9a06-dd670cf6add8)"/>
    <s v="Marissa White"/>
    <d v="2012-03-23T00:00:00"/>
    <n v="12.698630136986301"/>
    <s v="Teen"/>
    <s v="13-19"/>
    <s v="Male"/>
    <x v="16"/>
    <s v="Ventilation"/>
    <s v="Monitor for any signs of respiratory failure."/>
    <s v="Wednesday, December 6, 2023"/>
    <s v="Wednesday, January 3, 2024"/>
    <n v="28"/>
    <s v="Wednesday, January 3, 2024"/>
    <s v="PKR 23,008"/>
  </r>
  <r>
    <n v="909"/>
    <x v="809"/>
    <s v="(1476734d-1b07-4f8b-a48d-9c9ca8a26dd3)"/>
    <s v="Catherine Arellano"/>
    <d v="1933-06-23T00:00:00"/>
    <n v="91.501369863013693"/>
    <s v="Senior"/>
    <s v="56-80"/>
    <s v="Female"/>
    <x v="27"/>
    <s v="Medication"/>
    <s v="Discussed strategies to manage fatigue and other symptoms."/>
    <s v="Saturday, December 9, 2023"/>
    <s v="Tuesday, December 19, 2023"/>
    <n v="10"/>
    <s v="Tuesday, December 19, 2023"/>
    <s v="PKR 15,933"/>
  </r>
  <r>
    <n v="910"/>
    <x v="810"/>
    <s v="(c0394d74-81c7-426e-8627-edcf96c61e59)"/>
    <s v="William Manning"/>
    <d v="2012-06-07T00:00:00"/>
    <n v="12.490410958904109"/>
    <s v="Teen"/>
    <s v="13-19"/>
    <s v="Female"/>
    <x v="1"/>
    <s v="Pain Relief Medication"/>
    <s v="Advised on lifestyle changes to reduce migraine triggers."/>
    <s v="Saturday, December 9, 2023"/>
    <s v="Thursday, January 4, 2024"/>
    <n v="26"/>
    <s v="Thursday, January 4, 2024"/>
    <s v="PKR 1,627"/>
  </r>
  <r>
    <n v="911"/>
    <x v="811"/>
    <s v="(128f4021-6e67-494a-9170-4674b452a7c2)"/>
    <s v="Raymond Mcintosh"/>
    <d v="1993-01-19T00:00:00"/>
    <n v="31.884931506849316"/>
    <s v="Young Adult"/>
    <s v="20-25"/>
    <s v="Female"/>
    <x v="22"/>
    <s v="Dialysis"/>
    <s v="Patient started on dialysis; discussed procedure and schedule."/>
    <s v="Saturday, December 9, 2023"/>
    <s v="Monday, January 8, 2024"/>
    <n v="30"/>
    <s v="Monday, January 8, 2024"/>
    <s v="PKR 14,012"/>
  </r>
  <r>
    <n v="912"/>
    <x v="812"/>
    <s v="(bcc43bd4-5ece-4ce3-bce1-e2357510b655)"/>
    <s v="Deanna Carlson"/>
    <d v="1965-07-17T00:00:00"/>
    <n v="59.413698630136984"/>
    <s v="Senior"/>
    <s v="56-80"/>
    <s v="Male"/>
    <x v="13"/>
    <s v="Antidepressants"/>
    <s v="Follow-up to assess effectiveness of treatment."/>
    <s v="Sunday, December 10, 2023"/>
    <s v="Sunday, December 24, 2023"/>
    <n v="14"/>
    <s v="Sunday, December 24, 2023"/>
    <s v="PKR 4,366"/>
  </r>
  <r>
    <n v="913"/>
    <x v="813"/>
    <s v="(10aa00cb-d137-4311-9647-55e6d629e1b4)"/>
    <s v="Carlos Bell"/>
    <d v="1971-09-17T00:00:00"/>
    <n v="53.241095890410961"/>
    <s v="Mid-Age Adult"/>
    <s v="35-55"/>
    <s v="Female"/>
    <x v="13"/>
    <s v="Antidepressants"/>
    <s v="Referred to therapy for additional support."/>
    <s v="Sunday, December 10, 2023"/>
    <s v="Wednesday, December 13, 2023"/>
    <n v="3"/>
    <s v="Wednesday, December 13, 2023"/>
    <s v="PKR 4,674"/>
  </r>
  <r>
    <n v="914"/>
    <x v="814"/>
    <s v="(8e2304d5-71c1-42db-9a57-d28c100346ba)"/>
    <s v="Tiffany Williamson"/>
    <d v="1982-07-28T00:00:00"/>
    <n v="42.372602739726027"/>
    <s v="Mid-Age Adult"/>
    <s v="35-55"/>
    <s v="Male"/>
    <x v="10"/>
    <s v="Rest"/>
    <s v="Symptoms should improve within a week."/>
    <s v="Sunday, December 10, 2023"/>
    <s v="Monday, December 11, 2023"/>
    <n v="1"/>
    <s v="Monday, December 11, 2023"/>
    <s v="PKR 385"/>
  </r>
  <r>
    <n v="915"/>
    <x v="815"/>
    <s v="(b88a75a7-4338-440e-a156-28dbd53d41b6)"/>
    <s v="Gwendolyn Faulkner"/>
    <d v="1933-02-27T00:00:00"/>
    <n v="91.819178082191783"/>
    <s v="Senior"/>
    <s v="56-80"/>
    <s v="Female"/>
    <x v="16"/>
    <s v="Oxygen Therapy"/>
    <s v="Monitor for any signs of respiratory failure."/>
    <s v="Monday, December 11, 2023"/>
    <s v="Friday, December 29, 2023"/>
    <n v="18"/>
    <s v="Friday, December 29, 2023"/>
    <s v="PKR 20,799"/>
  </r>
  <r>
    <n v="916"/>
    <x v="816"/>
    <s v="(7b6a962b-090e-4db2-aaa4-68089733732e)"/>
    <s v="Rebecca Kane"/>
    <d v="2004-04-24T00:00:00"/>
    <n v="20.616438356164384"/>
    <s v="Young Adult"/>
    <s v="20-25"/>
    <s v="Male"/>
    <x v="13"/>
    <s v="Antidepressants"/>
    <s v="Prescribed antidepressant medication."/>
    <s v="Monday, December 11, 2023"/>
    <s v="Saturday, December 30, 2023"/>
    <n v="19"/>
    <s v="Saturday, December 30, 2023"/>
    <s v="PKR 1,443"/>
  </r>
  <r>
    <n v="917"/>
    <x v="817"/>
    <s v="(7a1f6e05-838b-483e-8b68-407a8fae4e32)"/>
    <s v="Tyler Hughes"/>
    <d v="2011-03-14T00:00:00"/>
    <n v="13.726027397260275"/>
    <s v="Teen"/>
    <s v="13-19"/>
    <s v="Male"/>
    <x v="1"/>
    <s v="Pain Relief Medication"/>
    <s v="Advised on lifestyle changes to reduce migraine triggers."/>
    <s v="Friday, December 15, 2023"/>
    <s v="Thursday, January 4, 2024"/>
    <n v="20"/>
    <s v="Thursday, January 4, 2024"/>
    <s v="PKR 2,193"/>
  </r>
  <r>
    <n v="918"/>
    <x v="818"/>
    <s v="(2534da89-ee4a-41dc-8455-dfbef1533885)"/>
    <s v="Michael Brown"/>
    <d v="1985-03-28T00:00:00"/>
    <n v="39.704109589041096"/>
    <s v="Mid-Age Adult"/>
    <s v="35-55"/>
    <s v="Female"/>
    <x v="28"/>
    <s v="Oxygen Therapy"/>
    <s v="Started on broad-spectrum antibiotics."/>
    <s v="Saturday, December 16, 2023"/>
    <s v="Tuesday, December 26, 2023"/>
    <n v="10"/>
    <s v="Tuesday, December 26, 2023"/>
    <s v="PKR 12,662"/>
  </r>
  <r>
    <n v="919"/>
    <x v="819"/>
    <s v="(3f7e62c8-fa87-4ec9-a5d0-4c973e1252b7)"/>
    <s v="Michael Baker"/>
    <d v="1968-09-20T00:00:00"/>
    <n v="56.232876712328768"/>
    <s v="Senior"/>
    <s v="56-80"/>
    <s v="Female"/>
    <x v="17"/>
    <s v="Hydration"/>
    <s v="Advised rest and maintain hydration."/>
    <s v="Sunday, December 17, 2023"/>
    <s v="Monday, December 18, 2023"/>
    <n v="1"/>
    <s v="Monday, December 18, 2023"/>
    <s v="PKR 2,582"/>
  </r>
  <r>
    <n v="920"/>
    <x v="820"/>
    <s v="(5a2589dd-e769-4709-95e6-2b6e2c24afb8)"/>
    <s v="Elizabeth Harding"/>
    <d v="1973-10-12T00:00:00"/>
    <n v="51.169863013698631"/>
    <s v="Mid-Age Adult"/>
    <s v="35-55"/>
    <s v="Male"/>
    <x v="6"/>
    <s v="Surgery"/>
    <s v="Discussed surgical options for complex fracture."/>
    <s v="Sunday, December 17, 2023"/>
    <s v="Monday, December 25, 2023"/>
    <n v="8"/>
    <s v="Monday, December 25, 2023"/>
    <s v="PKR 6,815"/>
  </r>
  <r>
    <n v="921"/>
    <x v="821"/>
    <s v="(677a842e-af96-4148-887a-28f841ec65e5)"/>
    <s v="Ellen Burgess"/>
    <d v="1963-08-26T00:00:00"/>
    <n v="61.30684931506849"/>
    <s v="Senior"/>
    <s v="56-80"/>
    <s v="Female"/>
    <x v="12"/>
    <s v="Medication"/>
    <s v="Referred to physical therapy to improve mobility and balance."/>
    <s v="Tuesday, December 19, 2023"/>
    <s v="Friday, January 5, 2024"/>
    <n v="17"/>
    <s v="Friday, January 5, 2024"/>
    <s v="PKR 12,911"/>
  </r>
  <r>
    <n v="922"/>
    <x v="822"/>
    <s v="(1d2c8d74-a366-4d71-8b46-4cdedf9b3dc8)"/>
    <s v="Judith Stone"/>
    <d v="1961-05-23T00:00:00"/>
    <n v="63.56712328767123"/>
    <s v="Senior"/>
    <s v="56-80"/>
    <s v="Male"/>
    <x v="14"/>
    <s v="Rehydration Therapy"/>
    <s v="Monitor for any signs of dehydration."/>
    <s v="Friday, December 22, 2023"/>
    <s v="Sunday, December 31, 2023"/>
    <n v="9"/>
    <s v="Sunday, December 31, 2023"/>
    <s v="PKR 553"/>
  </r>
  <r>
    <n v="923"/>
    <x v="823"/>
    <s v="(73d9cc8b-00c8-403c-8ec0-739647035a29)"/>
    <s v="Donald Bullock"/>
    <d v="1987-02-21T00:00:00"/>
    <n v="37.799999999999997"/>
    <s v="Mid-Age Adult"/>
    <s v="35-55"/>
    <s v="Male"/>
    <x v="10"/>
    <s v="Rest"/>
    <s v="Advised rest and increased fluid intake."/>
    <s v="Saturday, December 23, 2023"/>
    <s v="Monday, January 1, 2024"/>
    <n v="9"/>
    <s v="Monday, January 1, 2024"/>
    <s v="PKR 327"/>
  </r>
  <r>
    <n v="924"/>
    <x v="824"/>
    <s v="(005bbfcb-495a-4b73-8313-cafc7fb3ef0f)"/>
    <s v="Jimmy Martin"/>
    <d v="1986-03-04T00:00:00"/>
    <n v="38.769863013698632"/>
    <s v="Mid-Age Adult"/>
    <s v="35-55"/>
    <s v="Male"/>
    <x v="1"/>
    <s v="Lifestyle Changes"/>
    <s v="Prescribed medication for immediate pain relief."/>
    <s v="Saturday, December 23, 2023"/>
    <s v="Sunday, January 7, 2024"/>
    <n v="15"/>
    <s v="Sunday, January 7, 2024"/>
    <s v="PKR 603"/>
  </r>
  <r>
    <n v="925"/>
    <x v="825"/>
    <s v="(03f9e350-3a81-48a8-a678-cbdf722b3e55)"/>
    <s v="William Cohen"/>
    <d v="1994-10-24T00:00:00"/>
    <n v="30.123287671232877"/>
    <s v="Young Adult"/>
    <s v="20-25"/>
    <s v="Female"/>
    <x v="15"/>
    <s v="Oral Antibiotics"/>
    <s v="Advised to keep affected area clean and dry."/>
    <s v="Sunday, December 24, 2023"/>
    <s v="Sunday, January 14, 2024"/>
    <n v="21"/>
    <s v="Sunday, January 14, 2024"/>
    <s v="PKR 512"/>
  </r>
  <r>
    <n v="926"/>
    <x v="826"/>
    <s v="(42af7e0c-b553-4fe0-9b05-bcf90eec17fc)"/>
    <s v="Andrea Jones"/>
    <d v="1997-09-27T00:00:00"/>
    <n v="27.194520547945206"/>
    <s v="Young Adult"/>
    <s v="20-25"/>
    <s v="Male"/>
    <x v="27"/>
    <s v="Physical Therapy"/>
    <s v="Disease-modifying therapy initiated."/>
    <s v="Monday, December 25, 2023"/>
    <s v="Tuesday, December 26, 2023"/>
    <n v="1"/>
    <s v="Tuesday, December 26, 2023"/>
    <s v="PKR 12,544"/>
  </r>
  <r>
    <n v="927"/>
    <x v="827"/>
    <s v="(c270f384-4500-44c0-b97a-beb8c4d01bca)"/>
    <s v="Sheila Kerr"/>
    <d v="1955-07-27T00:00:00"/>
    <n v="69.394520547945206"/>
    <s v="Senior"/>
    <s v="56-80"/>
    <s v="Female"/>
    <x v="13"/>
    <s v="Antidepressants"/>
    <s v="Follow-up to assess effectiveness of treatment."/>
    <s v="Tuesday, December 26, 2023"/>
    <s v="Sunday, January 14, 2024"/>
    <n v="19"/>
    <s v="Sunday, January 14, 2024"/>
    <s v="PKR 4,759"/>
  </r>
  <r>
    <n v="928"/>
    <x v="828"/>
    <s v="(d2de225e-e1f1-459e-90ee-3f6f9b3c50e0)"/>
    <s v="Kelly Perez"/>
    <d v="1984-09-21T00:00:00"/>
    <n v="40.219178082191782"/>
    <s v="Mid-Age Adult"/>
    <s v="35-55"/>
    <s v="Female"/>
    <x v="18"/>
    <s v="Ice"/>
    <s v="Monitor for any signs of worsening symptoms."/>
    <s v="Thursday, December 28, 2023"/>
    <s v="Friday, January 26, 2024"/>
    <n v="29"/>
    <s v="Friday, January 26, 2024"/>
    <s v="PKR 2,377"/>
  </r>
  <r>
    <n v="929"/>
    <x v="829"/>
    <s v="(6a6b81a5-d17f-4989-84cc-292fbc16a146)"/>
    <s v="William Travis"/>
    <d v="2000-12-20T00:00:00"/>
    <n v="23.961643835616439"/>
    <s v="Young Adult"/>
    <s v="20-25"/>
    <s v="Female"/>
    <x v="0"/>
    <s v="Medication"/>
    <s v="Patient requires home oxygen therapy."/>
    <s v="Friday, December 29, 2023"/>
    <s v="Saturday, January 27, 2024"/>
    <n v="29"/>
    <s v="Saturday, January 27, 2024"/>
    <s v="PKR 18,771"/>
  </r>
  <r>
    <n v="930"/>
    <x v="830"/>
    <s v="(70fc93e3-88f6-4273-a85f-487f609b6398)"/>
    <s v="Teresa House"/>
    <d v="1978-05-27T00:00:00"/>
    <n v="46.545205479452058"/>
    <s v="Mid-Age Adult"/>
    <s v="35-55"/>
    <s v="Female"/>
    <x v="7"/>
    <s v="Medication"/>
    <s v="Advised on lifestyle modifications to reduce joint pain."/>
    <s v="Saturday, December 30, 2023"/>
    <s v="Sunday, January 14, 2024"/>
    <n v="15"/>
    <s v="Sunday, January 14, 2024"/>
    <s v="PKR 2,862"/>
  </r>
  <r>
    <n v="931"/>
    <x v="831"/>
    <s v="(73c5444f-389d-487d-a88b-d73905e1c0d3)"/>
    <s v="Matthew Rodriguez"/>
    <d v="1985-09-13T00:00:00"/>
    <n v="39.241095890410961"/>
    <s v="Mid-Age Adult"/>
    <s v="35-55"/>
    <s v="Male"/>
    <x v="24"/>
    <s v="Medication"/>
    <s v="Antiepileptic medication prescribed; monitor for side effects."/>
    <s v="Saturday, December 30, 2023"/>
    <s v="Friday, January 12, 2024"/>
    <n v="13"/>
    <s v="Friday, January 12, 2024"/>
    <s v="PKR 3,694"/>
  </r>
  <r>
    <n v="932"/>
    <x v="832"/>
    <s v="(eeb1d067-15cf-4ab1-9daf-bda53479e303)"/>
    <s v="Dawn Wilson"/>
    <d v="1968-04-12T00:00:00"/>
    <n v="56.673972602739724"/>
    <s v="Senior"/>
    <s v="56-80"/>
    <s v="Male"/>
    <x v="6"/>
    <s v="Casting"/>
    <s v="Discussed surgical options for complex fracture."/>
    <s v="Saturday, December 30, 2023"/>
    <s v="Sunday, January 28, 2024"/>
    <n v="29"/>
    <s v="Sunday, January 28, 2024"/>
    <s v="PKR 9,319"/>
  </r>
  <r>
    <n v="933"/>
    <x v="833"/>
    <s v="(48f08358-9a20-4077-9430-bd32b34e7a6d)"/>
    <s v="Anita Harvey"/>
    <d v="2002-01-09T00:00:00"/>
    <n v="22.906849315068492"/>
    <s v="Young Adult"/>
    <s v="20-25"/>
    <s v="Male"/>
    <x v="28"/>
    <s v="Antibiotics"/>
    <s v="Started on broad-spectrum antibiotics."/>
    <s v="Tuesday, January 2, 2024"/>
    <s v="Saturday, January 6, 2024"/>
    <n v="4"/>
    <s v="Saturday, January 6, 2024"/>
    <s v="PKR 8,873"/>
  </r>
  <r>
    <n v="934"/>
    <x v="834"/>
    <s v="(cc3450f4-8fe7-4728-9ea1-c291ea879fe5)"/>
    <s v="Sabrina Schwartz"/>
    <d v="1943-09-13T00:00:00"/>
    <n v="81.271232876712332"/>
    <s v="Senior"/>
    <s v="56-80"/>
    <s v="Female"/>
    <x v="3"/>
    <s v="Speech Therapy"/>
    <s v="Monitored for signs of stroke recurrence."/>
    <s v="Thursday, January 4, 2024"/>
    <s v="Saturday, February 3, 2024"/>
    <n v="30"/>
    <s v="Saturday, February 3, 2024"/>
    <s v="PKR 15,273"/>
  </r>
  <r>
    <n v="935"/>
    <x v="835"/>
    <s v="(e45e896e-7bcd-42e1-83c9-198d8ac66930)"/>
    <s v="Deborah Garcia"/>
    <d v="1933-10-17T00:00:00"/>
    <n v="91.183561643835617"/>
    <s v="Senior"/>
    <s v="56-80"/>
    <s v="Male"/>
    <x v="19"/>
    <s v="Decongestants"/>
    <s v="Prescribed decongestants to relieve sinus pressure."/>
    <s v="Friday, January 5, 2024"/>
    <s v="Saturday, January 20, 2024"/>
    <n v="15"/>
    <s v="Saturday, January 20, 2024"/>
    <s v="PKR 1,192"/>
  </r>
  <r>
    <n v="936"/>
    <x v="836"/>
    <s v="(f780ffbc-af4f-4e3a-8afa-67753f6f6990)"/>
    <s v="Robert Shields"/>
    <d v="1990-03-24T00:00:00"/>
    <n v="34.712328767123289"/>
    <s v="Young Adult"/>
    <s v="20-25"/>
    <s v="Male"/>
    <x v="24"/>
    <s v="Surgery"/>
    <s v="Discussed surgical options for refractory epilepsy."/>
    <s v="Monday, January 8, 2024"/>
    <s v="Monday, February 5, 2024"/>
    <n v="28"/>
    <s v="Monday, February 5, 2024"/>
    <s v="PKR 8,946"/>
  </r>
  <r>
    <n v="937"/>
    <x v="837"/>
    <s v="(728dbf3a-de8b-4bfe-a6b7-a529d7a54357)"/>
    <s v="Daniel Jackson"/>
    <d v="1971-03-15T00:00:00"/>
    <n v="53.750684931506846"/>
    <s v="Mid-Age Adult"/>
    <s v="35-55"/>
    <s v="Female"/>
    <x v="24"/>
    <s v="Medication"/>
    <s v="Discussed surgical options for refractory epilepsy."/>
    <s v="Monday, January 8, 2024"/>
    <s v="Sunday, January 14, 2024"/>
    <n v="6"/>
    <s v="Sunday, January 14, 2024"/>
    <s v="PKR 12,694"/>
  </r>
  <r>
    <n v="938"/>
    <x v="838"/>
    <s v="(14455bf6-b69d-4fc4-bd28-e923ee0d67d0)"/>
    <s v="Eric Bailey"/>
    <d v="1982-12-10T00:00:00"/>
    <n v="42.0027397260274"/>
    <s v="Mid-Age Adult"/>
    <s v="35-55"/>
    <s v="Female"/>
    <x v="4"/>
    <s v="Lifestyle Changes"/>
    <s v="Follow-up in two weeks to monitor blood pressure."/>
    <s v="Tuesday, January 9, 2024"/>
    <s v="Wednesday, February 7, 2024"/>
    <n v="29"/>
    <s v="Wednesday, February 7, 2024"/>
    <s v="PKR 4,719"/>
  </r>
  <r>
    <n v="939"/>
    <x v="839"/>
    <s v="(9f0b5820-6e2d-42ee-b467-c14dfe3361aa)"/>
    <s v="Daniel Freeman"/>
    <d v="2016-10-31T00:00:00"/>
    <n v="8.087671232876712"/>
    <s v="Child"/>
    <s v="0-12"/>
    <s v="Male"/>
    <x v="19"/>
    <s v="Antibiotics"/>
    <s v="Started on antibiotics for bacterial infection."/>
    <s v="Tuesday, January 9, 2024"/>
    <s v="Friday, January 19, 2024"/>
    <n v="10"/>
    <s v="Friday, January 19, 2024"/>
    <s v="PKR 2,428"/>
  </r>
  <r>
    <n v="940"/>
    <x v="840"/>
    <s v="(de62e840-df98-43cb-a538-1a7a99cad227)"/>
    <s v="Elizabeth Sellers"/>
    <d v="1980-04-10T00:00:00"/>
    <n v="44.671232876712331"/>
    <s v="Mid-Age Adult"/>
    <s v="35-55"/>
    <s v="Female"/>
    <x v="25"/>
    <s v="Avoidance of Allergens"/>
    <s v="Advised to avoid known allergens."/>
    <s v="Wednesday, January 10, 2024"/>
    <s v="Tuesday, January 23, 2024"/>
    <n v="13"/>
    <s v="Tuesday, January 23, 2024"/>
    <s v="PKR 265"/>
  </r>
  <r>
    <n v="941"/>
    <x v="841"/>
    <s v="(7d3d15db-fd0e-42f5-811b-60c5fceb8249)"/>
    <s v="Shelly Burnett"/>
    <d v="1924-04-25T00:00:00"/>
    <n v="100.66849315068494"/>
    <s v="Senior"/>
    <s v="56-80"/>
    <s v="Female"/>
    <x v="2"/>
    <s v="Hydration"/>
    <s v="Started on antibiotics to treat infection."/>
    <s v="Thursday, January 11, 2024"/>
    <s v="Friday, January 12, 2024"/>
    <n v="1"/>
    <s v="Friday, January 12, 2024"/>
    <s v="PKR 1,660"/>
  </r>
  <r>
    <n v="942"/>
    <x v="842"/>
    <s v="(32342b20-51b0-4fd7-acd0-ea7a268f971a)"/>
    <s v="Carlos Young"/>
    <d v="1972-07-07T00:00:00"/>
    <n v="52.435616438356163"/>
    <s v="Mid-Age Adult"/>
    <s v="35-55"/>
    <s v="Female"/>
    <x v="28"/>
    <s v="Hospitalization"/>
    <s v="Monitor for any signs of respiratory distress."/>
    <s v="Thursday, January 11, 2024"/>
    <s v="Monday, January 29, 2024"/>
    <n v="18"/>
    <s v="Monday, January 29, 2024"/>
    <s v="PKR 5,425"/>
  </r>
  <r>
    <n v="943"/>
    <x v="843"/>
    <s v="(e018187a-b1e3-4a70-882d-d72475f9f5b2)"/>
    <s v="Andrew Evans"/>
    <d v="1972-04-19T00:00:00"/>
    <n v="52.652054794520545"/>
    <s v="Mid-Age Adult"/>
    <s v="35-55"/>
    <s v="Male"/>
    <x v="1"/>
    <s v="Pain Relief Medication"/>
    <s v="Advised on lifestyle changes to reduce migraine triggers."/>
    <s v="Saturday, January 13, 2024"/>
    <s v="Friday, February 9, 2024"/>
    <n v="27"/>
    <s v="Friday, February 9, 2024"/>
    <s v="PKR 1,257"/>
  </r>
  <r>
    <n v="944"/>
    <x v="844"/>
    <s v="(0205ebb6-b81b-4759-a61b-899291e5f878)"/>
    <s v="Bridget Williams"/>
    <d v="2005-04-14T00:00:00"/>
    <n v="19.643835616438356"/>
    <s v="Young Adult"/>
    <s v="20-25"/>
    <s v="Male"/>
    <x v="14"/>
    <s v="Rehydration Therapy"/>
    <s v="Prescribed rehydration solution and advised rest."/>
    <s v="Monday, January 15, 2024"/>
    <s v="Tuesday, February 13, 2024"/>
    <n v="29"/>
    <s v="Tuesday, February 13, 2024"/>
    <s v="PKR 964"/>
  </r>
  <r>
    <n v="945"/>
    <x v="845"/>
    <s v="(a5e75ecc-1ced-495f-9be7-107392617369)"/>
    <s v="Teresa Williams"/>
    <d v="1930-10-27T00:00:00"/>
    <n v="94.158904109589045"/>
    <s v="Senior"/>
    <s v="56-80"/>
    <s v="Male"/>
    <x v="15"/>
    <s v="Oral Antibiotics"/>
    <s v="Prescribed topical antibiotics for local infection."/>
    <s v="Tuesday, January 16, 2024"/>
    <s v="Thursday, January 18, 2024"/>
    <n v="2"/>
    <s v="Thursday, January 18, 2024"/>
    <s v="PKR 691"/>
  </r>
  <r>
    <n v="946"/>
    <x v="846"/>
    <s v="(10ad44e8-d709-444f-81dc-487af1eec5bb)"/>
    <s v="Lisa Moreno"/>
    <d v="1960-08-18T00:00:00"/>
    <n v="64.328767123287676"/>
    <s v="Senior"/>
    <s v="56-80"/>
    <s v="Female"/>
    <x v="24"/>
    <s v="Medication"/>
    <s v="Antiepileptic medication prescribed; monitor for side effects."/>
    <s v="Thursday, January 18, 2024"/>
    <s v="Sunday, February 4, 2024"/>
    <n v="17"/>
    <s v="Sunday, February 4, 2024"/>
    <s v="PKR 7,915"/>
  </r>
  <r>
    <n v="947"/>
    <x v="847"/>
    <s v="(98dd0d9d-b3fc-4fca-a086-d17f58aaddd6)"/>
    <s v="Amanda Rodriguez"/>
    <d v="1964-02-24T00:00:00"/>
    <n v="60.80821917808219"/>
    <s v="Senior"/>
    <s v="56-80"/>
    <s v="Male"/>
    <x v="13"/>
    <s v="Antidepressants"/>
    <s v="Referred to therapy for additional support."/>
    <s v="Monday, January 22, 2024"/>
    <s v="Friday, February 16, 2024"/>
    <n v="25"/>
    <s v="Friday, February 16, 2024"/>
    <s v="PKR 2,260"/>
  </r>
  <r>
    <n v="948"/>
    <x v="848"/>
    <s v="(272cc1ec-7a8d-4d7a-8aba-a3e7f09e102e)"/>
    <s v="Jennifer Chung"/>
    <d v="1967-11-01T00:00:00"/>
    <n v="57.12054794520548"/>
    <s v="Senior"/>
    <s v="56-80"/>
    <s v="Female"/>
    <x v="24"/>
    <s v="Surgery"/>
    <s v="Antiepileptic medication prescribed; monitor for side effects."/>
    <s v="Monday, January 22, 2024"/>
    <s v="Friday, January 26, 2024"/>
    <n v="4"/>
    <s v="Friday, January 26, 2024"/>
    <s v="PKR 10,431"/>
  </r>
  <r>
    <n v="949"/>
    <x v="849"/>
    <s v="(84747c4a-19e5-4844-bcf7-60f79cf12ab9)"/>
    <s v="Kimberly Johnson"/>
    <d v="2023-08-08T00:00:00"/>
    <n v="1.3150684931506849"/>
    <s v="Child"/>
    <s v="0-12"/>
    <s v="Male"/>
    <x v="7"/>
    <s v="Physical Therapy"/>
    <s v="Referred to physical therapy for joint strengthening exercises."/>
    <s v="Monday, January 22, 2024"/>
    <s v="Monday, February 12, 2024"/>
    <n v="21"/>
    <s v="Monday, February 12, 2024"/>
    <s v="PKR 2,260"/>
  </r>
  <r>
    <n v="950"/>
    <x v="850"/>
    <s v="(617868cf-210c-4d3c-9312-3fcfd73420e7)"/>
    <s v="Patricia Marquez"/>
    <d v="1963-09-15T00:00:00"/>
    <n v="61.252054794520546"/>
    <s v="Senior"/>
    <s v="56-80"/>
    <s v="Female"/>
    <x v="26"/>
    <s v="Medication"/>
    <s v="Prescribed beta-blockers and statins."/>
    <s v="Tuesday, January 23, 2024"/>
    <s v="Saturday, February 10, 2024"/>
    <n v="18"/>
    <s v="Saturday, February 10, 2024"/>
    <s v="PKR 26,532"/>
  </r>
  <r>
    <n v="951"/>
    <x v="851"/>
    <s v="(3c2c167f-d640-4c1d-99d5-0c922198f022)"/>
    <s v="Scott Morrison"/>
    <d v="1964-02-15T00:00:00"/>
    <n v="60.832876712328769"/>
    <s v="Senior"/>
    <s v="56-80"/>
    <s v="Male"/>
    <x v="14"/>
    <s v="Medication"/>
    <s v="Symptomatic treatment for nausea and vomiting."/>
    <s v="Wednesday, January 24, 2024"/>
    <s v="Sunday, February 11, 2024"/>
    <n v="18"/>
    <s v="Sunday, February 11, 2024"/>
    <s v="PKR 1,680"/>
  </r>
  <r>
    <n v="952"/>
    <x v="852"/>
    <s v="(ba1dc0de-5b40-411b-ad3b-9b94ecb8ab3c)"/>
    <s v="Jennifer Thomas MD"/>
    <d v="1964-10-19T00:00:00"/>
    <n v="60.156164383561645"/>
    <s v="Senior"/>
    <s v="56-80"/>
    <s v="Female"/>
    <x v="0"/>
    <s v="Medication"/>
    <s v="Patient requires home oxygen therapy."/>
    <s v="Wednesday, January 24, 2024"/>
    <s v="Tuesday, February 20, 2024"/>
    <n v="27"/>
    <s v="Tuesday, February 20, 2024"/>
    <s v="PKR 6,172"/>
  </r>
  <r>
    <n v="953"/>
    <x v="853"/>
    <s v="(3bbfd674-f8c6-49f1-8e24-ea56404c0082)"/>
    <s v="Wesley Mayo"/>
    <d v="2018-12-05T00:00:00"/>
    <n v="5.9917808219178079"/>
    <s v="Child"/>
    <s v="0-12"/>
    <s v="Female"/>
    <x v="17"/>
    <s v="Rest"/>
    <s v="Monitor for any worsening of symptoms."/>
    <s v="Thursday, January 25, 2024"/>
    <s v="Thursday, February 15, 2024"/>
    <n v="21"/>
    <s v="Thursday, February 15, 2024"/>
    <s v="PKR 1,384"/>
  </r>
  <r>
    <n v="954"/>
    <x v="854"/>
    <s v="(f80465f4-0b53-4283-bc81-8b269a7388a7)"/>
    <s v="Jeremy Freeman"/>
    <d v="1928-08-02T00:00:00"/>
    <n v="96.394520547945206"/>
    <s v="Senior"/>
    <s v="56-80"/>
    <s v="Male"/>
    <x v="0"/>
    <s v="Oxygen Therapy"/>
    <s v="Prescribed long-term bronchodilators."/>
    <s v="Friday, January 26, 2024"/>
    <s v="Sunday, February 11, 2024"/>
    <n v="16"/>
    <s v="Sunday, February 11, 2024"/>
    <s v="PKR 11,059"/>
  </r>
  <r>
    <n v="955"/>
    <x v="855"/>
    <s v="(0261d7a4-2815-4bb4-92c2-76149966664c)"/>
    <s v="Brian Kaufman"/>
    <d v="2018-03-24T00:00:00"/>
    <n v="6.6931506849315072"/>
    <s v="Child"/>
    <s v="0-12"/>
    <s v="Female"/>
    <x v="9"/>
    <s v="Chemotherapy"/>
    <s v="Chemotherapy regimen started; patient informed of side effects."/>
    <s v="Saturday, January 27, 2024"/>
    <s v="Tuesday, January 30, 2024"/>
    <n v="3"/>
    <s v="Tuesday, January 30, 2024"/>
    <s v="PKR 41,312"/>
  </r>
  <r>
    <n v="956"/>
    <x v="856"/>
    <s v="(d921c7ba-d915-48bc-a5bc-9a517d79f5d8)"/>
    <s v="Matthew Dawson"/>
    <d v="1959-11-11T00:00:00"/>
    <n v="65.098630136986301"/>
    <s v="Senior"/>
    <s v="56-80"/>
    <s v="Female"/>
    <x v="3"/>
    <s v="Speech Therapy"/>
    <s v="Monitored for signs of stroke recurrence."/>
    <s v="Sunday, January 28, 2024"/>
    <s v="Wednesday, February 14, 2024"/>
    <n v="17"/>
    <s v="Wednesday, February 14, 2024"/>
    <s v="PKR 14,718"/>
  </r>
  <r>
    <n v="957"/>
    <x v="857"/>
    <s v="(f942053c-a613-451f-baa7-7a9f4cca2952)"/>
    <s v="Marc Allen"/>
    <d v="1968-11-11T00:00:00"/>
    <n v="56.090410958904108"/>
    <s v="Senior"/>
    <s v="56-80"/>
    <s v="Male"/>
    <x v="20"/>
    <s v="Rest"/>
    <s v="Prescribed cough medicine and advised rest."/>
    <s v="Tuesday, January 30, 2024"/>
    <s v="Monday, February 5, 2024"/>
    <n v="6"/>
    <s v="Monday, February 5, 2024"/>
    <s v="PKR 1,335"/>
  </r>
  <r>
    <n v="958"/>
    <x v="858"/>
    <s v="(2e55c526-6a1b-40ce-ac50-05802e6798df)"/>
    <s v="Steven Sharp"/>
    <d v="2022-02-26T00:00:00"/>
    <n v="2.7616438356164386"/>
    <s v="Child"/>
    <s v="0-12"/>
    <s v="Male"/>
    <x v="0"/>
    <s v="Oxygen Therapy"/>
    <s v="Prescribed long-term bronchodilators."/>
    <s v="Wednesday, January 31, 2024"/>
    <s v="Saturday, February 10, 2024"/>
    <n v="10"/>
    <s v="Saturday, February 10, 2024"/>
    <s v="PKR 17,447"/>
  </r>
  <r>
    <n v="959"/>
    <x v="859"/>
    <s v="(c02f02e5-186e-4a69-8aff-045465572057)"/>
    <s v="Michael Robles"/>
    <d v="1978-06-29T00:00:00"/>
    <n v="46.454794520547942"/>
    <s v="Mid-Age Adult"/>
    <s v="35-55"/>
    <s v="Female"/>
    <x v="10"/>
    <s v="Over-the-counter Medication"/>
    <s v="Symptoms should improve within a week."/>
    <s v="Thursday, February 1, 2024"/>
    <s v="Friday, February 2, 2024"/>
    <n v="1"/>
    <s v="Friday, February 2, 2024"/>
    <s v="PKR 169"/>
  </r>
  <r>
    <n v="960"/>
    <x v="860"/>
    <s v="(42c53d65-b15c-48f6-be13-176c4ac9b9fe)"/>
    <s v="Daniel Taylor"/>
    <d v="1942-10-29T00:00:00"/>
    <n v="82.145205479452059"/>
    <s v="Senior"/>
    <s v="56-80"/>
    <s v="Male"/>
    <x v="14"/>
    <s v="Medication"/>
    <s v="Monitor for any signs of dehydration."/>
    <s v="Friday, February 2, 2024"/>
    <s v="Thursday, February 29, 2024"/>
    <n v="27"/>
    <s v="Thursday, February 29, 2024"/>
    <s v="PKR 687"/>
  </r>
  <r>
    <n v="961"/>
    <x v="861"/>
    <s v="(38aebdcb-0964-4c0e-a99f-46340d464583)"/>
    <s v="Michelle Lopez"/>
    <d v="1948-10-02T00:00:00"/>
    <n v="76.213698630136989"/>
    <s v="Senior"/>
    <s v="56-80"/>
    <s v="Female"/>
    <x v="17"/>
    <s v="Rest"/>
    <s v="Monitor for any worsening of symptoms."/>
    <s v="Saturday, February 3, 2024"/>
    <s v="Thursday, February 22, 2024"/>
    <n v="19"/>
    <s v="Thursday, February 22, 2024"/>
    <s v="PKR 1,045"/>
  </r>
  <r>
    <n v="962"/>
    <x v="862"/>
    <s v="(46dcbc9b-e4fb-451c-a252-b13b7d7524ca)"/>
    <s v="James Sosa"/>
    <d v="1966-12-06T00:00:00"/>
    <n v="58.024657534246572"/>
    <s v="Senior"/>
    <s v="56-80"/>
    <s v="Female"/>
    <x v="13"/>
    <s v="Therapy"/>
    <s v="Referred to therapy for additional support."/>
    <s v="Saturday, February 3, 2024"/>
    <s v="Thursday, February 22, 2024"/>
    <n v="19"/>
    <s v="Thursday, February 22, 2024"/>
    <s v="PKR 2,886"/>
  </r>
  <r>
    <n v="963"/>
    <x v="863"/>
    <s v="(9860f798-9ded-4332-b176-c515b32e5562)"/>
    <s v="Jennifer Petty"/>
    <d v="1927-10-25T00:00:00"/>
    <n v="97.167123287671231"/>
    <s v="Senior"/>
    <s v="56-80"/>
    <s v="Male"/>
    <x v="1"/>
    <s v="Pain Relief Medication"/>
    <s v="Prescribed medication for immediate pain relief."/>
    <s v="Sunday, February 4, 2024"/>
    <s v="Tuesday, March 5, 2024"/>
    <n v="30"/>
    <s v="Tuesday, March 5, 2024"/>
    <s v="PKR 635"/>
  </r>
  <r>
    <n v="964"/>
    <x v="864"/>
    <s v="(81423dd0-58ba-4b4a-a73d-761e8c9f1539)"/>
    <s v="Nicholas Newman"/>
    <d v="1966-12-23T00:00:00"/>
    <n v="57.978082191780821"/>
    <s v="Senior"/>
    <s v="56-80"/>
    <s v="Female"/>
    <x v="17"/>
    <s v="Rest"/>
    <s v="Monitor for any worsening of symptoms."/>
    <s v="Sunday, February 4, 2024"/>
    <s v="Tuesday, March 5, 2024"/>
    <n v="30"/>
    <s v="Tuesday, March 5, 2024"/>
    <s v="PKR 1,412"/>
  </r>
  <r>
    <n v="965"/>
    <x v="865"/>
    <s v="(12b06dee-a270-4b9f-8974-459fd60ba4ef)"/>
    <s v="Katelyn Johnston"/>
    <d v="1948-02-23T00:00:00"/>
    <n v="76.821917808219183"/>
    <s v="Senior"/>
    <s v="56-80"/>
    <s v="Male"/>
    <x v="3"/>
    <s v="Speech Therapy"/>
    <s v="Referred to physical therapy for mobility improvement."/>
    <s v="Sunday, February 4, 2024"/>
    <s v="Thursday, February 29, 2024"/>
    <n v="25"/>
    <s v="Thursday, February 29, 2024"/>
    <s v="PKR 15,786"/>
  </r>
  <r>
    <n v="966"/>
    <x v="866"/>
    <s v="(e94b8ad3-5edc-498e-b170-51ae8fd1c7a9)"/>
    <s v="James Schwartz"/>
    <d v="1928-12-12T00:00:00"/>
    <n v="96.032876712328772"/>
    <s v="Senior"/>
    <s v="56-80"/>
    <s v="Male"/>
    <x v="18"/>
    <s v="Rest"/>
    <s v="Prescribed pain relief medication."/>
    <s v="Tuesday, February 6, 2024"/>
    <s v="Monday, February 12, 2024"/>
    <n v="6"/>
    <s v="Monday, February 12, 2024"/>
    <s v="PKR 607"/>
  </r>
  <r>
    <n v="967"/>
    <x v="867"/>
    <s v="(ab73588a-a9e5-4c29-8595-ddd71dbafc71)"/>
    <s v="Jennifer Rios"/>
    <d v="2000-04-25T00:00:00"/>
    <n v="24.616438356164384"/>
    <s v="Young Adult"/>
    <s v="20-25"/>
    <s v="Male"/>
    <x v="0"/>
    <s v="Oxygen Therapy"/>
    <s v="Referred to pulmonary rehabilitation program."/>
    <s v="Tuesday, February 6, 2024"/>
    <s v="Thursday, February 15, 2024"/>
    <n v="9"/>
    <s v="Thursday, February 15, 2024"/>
    <s v="PKR 16,465"/>
  </r>
  <r>
    <n v="968"/>
    <x v="868"/>
    <s v="(36afc640-ce2e-4da2-90ed-f4903777c9c2)"/>
    <s v="Mrs. Debbie Gardner DVM"/>
    <d v="2005-02-01T00:00:00"/>
    <n v="19.841095890410958"/>
    <s v="Young Adult"/>
    <s v="20-25"/>
    <s v="Female"/>
    <x v="4"/>
    <s v="Medication"/>
    <s v="Patient started on antihypertensive medication."/>
    <s v="Friday, February 9, 2024"/>
    <s v="Tuesday, February 27, 2024"/>
    <n v="18"/>
    <s v="Tuesday, February 27, 2024"/>
    <s v="PKR 4,213"/>
  </r>
  <r>
    <n v="969"/>
    <x v="869"/>
    <s v="(cc192172-6ed7-4dfa-8066-8ec9715abbd8)"/>
    <s v="Cheyenne Hanson"/>
    <d v="2010-10-24T00:00:00"/>
    <n v="14.112328767123287"/>
    <s v="Teen"/>
    <s v="13-19"/>
    <s v="Female"/>
    <x v="2"/>
    <s v="Hydration"/>
    <s v="Advised increased fluid intake."/>
    <s v="Friday, February 9, 2024"/>
    <s v="Monday, March 4, 2024"/>
    <n v="24"/>
    <s v="Monday, March 4, 2024"/>
    <s v="PKR 2,555"/>
  </r>
  <r>
    <n v="970"/>
    <x v="870"/>
    <s v="(fad60d02-a56a-43bf-b346-fb0c5df2b57b)"/>
    <s v="Karla Copeland"/>
    <d v="1970-09-02T00:00:00"/>
    <n v="54.282191780821918"/>
    <s v="Mid-Age Adult"/>
    <s v="35-55"/>
    <s v="Male"/>
    <x v="28"/>
    <s v="Oxygen Therapy"/>
    <s v="Monitor for any signs of respiratory distress."/>
    <s v="Sunday, February 11, 2024"/>
    <s v="Thursday, March 7, 2024"/>
    <n v="25"/>
    <s v="Thursday, March 7, 2024"/>
    <s v="PKR 10,382"/>
  </r>
  <r>
    <n v="971"/>
    <x v="871"/>
    <s v="(4053e5bb-9cb3-49ce-8174-f49b04b5a990)"/>
    <s v="Sarah Vincent"/>
    <d v="1986-12-25T00:00:00"/>
    <n v="37.958904109589042"/>
    <s v="Mid-Age Adult"/>
    <s v="35-55"/>
    <s v="Male"/>
    <x v="18"/>
    <s v="Rest"/>
    <s v="Monitor for any signs of worsening symptoms."/>
    <s v="Monday, February 12, 2024"/>
    <s v="Tuesday, February 27, 2024"/>
    <n v="15"/>
    <s v="Tuesday, February 27, 2024"/>
    <s v="PKR 2,703"/>
  </r>
  <r>
    <n v="972"/>
    <x v="872"/>
    <s v="(533abcc0-c869-4726-bcc9-ac40809b1927)"/>
    <s v="Terri Dunn"/>
    <d v="1934-03-08T00:00:00"/>
    <n v="90.794520547945211"/>
    <s v="Senior"/>
    <s v="56-80"/>
    <s v="Female"/>
    <x v="26"/>
    <s v="Surgery"/>
    <s v="Discussed surgical options for coronary artery disease."/>
    <s v="Monday, February 12, 2024"/>
    <s v="Thursday, February 29, 2024"/>
    <n v="17"/>
    <s v="Thursday, February 29, 2024"/>
    <s v="PKR 25,848"/>
  </r>
  <r>
    <n v="973"/>
    <x v="873"/>
    <s v="(3f1e55ad-ccf7-4bd1-a957-222db2c2d9f9)"/>
    <s v="Marcus Jensen"/>
    <d v="1964-12-13T00:00:00"/>
    <n v="60.005479452054793"/>
    <s v="Senior"/>
    <s v="56-80"/>
    <s v="Female"/>
    <x v="4"/>
    <s v="Lifestyle Changes"/>
    <s v="Advised to reduce salt intake and increase physical activity."/>
    <s v="Monday, February 12, 2024"/>
    <s v="Thursday, February 22, 2024"/>
    <n v="10"/>
    <s v="Thursday, February 22, 2024"/>
    <s v="PKR 4,995"/>
  </r>
  <r>
    <n v="974"/>
    <x v="874"/>
    <s v="(3f7154a7-2442-4564-a606-39b8c7d39dab)"/>
    <s v="Mr. Paul Pearson MD"/>
    <d v="1973-09-26T00:00:00"/>
    <n v="51.213698630136989"/>
    <s v="Mid-Age Adult"/>
    <s v="35-55"/>
    <s v="Male"/>
    <x v="15"/>
    <s v="Topical Antibiotics"/>
    <s v="Started on oral antibiotics for more severe infection."/>
    <s v="Tuesday, February 13, 2024"/>
    <s v="Sunday, February 18, 2024"/>
    <n v="5"/>
    <s v="Sunday, February 18, 2024"/>
    <s v="PKR 592"/>
  </r>
  <r>
    <n v="975"/>
    <x v="875"/>
    <s v="(d682f5ac-bac7-4f40-95ef-f75e70fccc48)"/>
    <s v="Bridget Garcia"/>
    <d v="1939-03-27T00:00:00"/>
    <n v="85.739726027397253"/>
    <s v="Senior"/>
    <s v="56-80"/>
    <s v="Male"/>
    <x v="26"/>
    <s v="Surgery"/>
    <s v="Discussed surgical options for coronary artery disease."/>
    <s v="Wednesday, February 14, 2024"/>
    <s v="Saturday, March 9, 2024"/>
    <n v="24"/>
    <s v="Saturday, March 9, 2024"/>
    <s v="PKR 19,095"/>
  </r>
  <r>
    <n v="976"/>
    <x v="876"/>
    <s v="(5c9eda55-555f-4282-86c1-957f86470d1b)"/>
    <s v="Michelle Patel"/>
    <d v="1948-08-21T00:00:00"/>
    <n v="76.328767123287676"/>
    <s v="Senior"/>
    <s v="56-80"/>
    <s v="Female"/>
    <x v="28"/>
    <s v="Oxygen Therapy"/>
    <s v="Started on broad-spectrum antibiotics."/>
    <s v="Thursday, February 15, 2024"/>
    <s v="Saturday, March 9, 2024"/>
    <n v="23"/>
    <s v="Saturday, March 9, 2024"/>
    <s v="PKR 17,433"/>
  </r>
  <r>
    <n v="977"/>
    <x v="877"/>
    <s v="(8d615f40-9e89-48e3-98a9-d00487f1af19)"/>
    <s v="Stephanie Brown"/>
    <d v="1988-01-27T00:00:00"/>
    <n v="36.868493150684934"/>
    <s v="Mid-Age Adult"/>
    <s v="35-55"/>
    <s v="Female"/>
    <x v="17"/>
    <s v="Antiviral Drugs"/>
    <s v="Advised rest and maintain hydration."/>
    <s v="Friday, February 16, 2024"/>
    <s v="Monday, February 26, 2024"/>
    <n v="10"/>
    <s v="Monday, February 26, 2024"/>
    <s v="PKR 2,776"/>
  </r>
  <r>
    <n v="978"/>
    <x v="878"/>
    <s v="(10c3bcac-4d76-41e7-8587-da1ce7550ac1)"/>
    <s v="Travis Davis"/>
    <d v="1925-02-12T00:00:00"/>
    <n v="99.865753424657541"/>
    <s v="Senior"/>
    <s v="56-80"/>
    <s v="Female"/>
    <x v="24"/>
    <s v="Surgery"/>
    <s v="Advised to maintain a seizure diary."/>
    <s v="Saturday, February 17, 2024"/>
    <s v="Thursday, February 29, 2024"/>
    <n v="12"/>
    <s v="Thursday, February 29, 2024"/>
    <s v="PKR 3,150"/>
  </r>
  <r>
    <n v="979"/>
    <x v="879"/>
    <s v="(b39ea9cf-ea0c-42df-938e-a94014ed40c7)"/>
    <s v="Joshua Kidd"/>
    <d v="1954-06-25T00:00:00"/>
    <n v="70.482191780821921"/>
    <s v="Senior"/>
    <s v="56-80"/>
    <s v="Male"/>
    <x v="1"/>
    <s v="Pain Relief Medication"/>
    <s v="Prescribed medication for immediate pain relief."/>
    <s v="Sunday, February 18, 2024"/>
    <s v="Saturday, March 2, 2024"/>
    <n v="13"/>
    <s v="Saturday, March 2, 2024"/>
    <s v="PKR 1,922"/>
  </r>
  <r>
    <n v="980"/>
    <x v="880"/>
    <s v="(b86d25be-d118-4e34-a7fb-52e3d44d7e56)"/>
    <s v="Mitchell Ellis"/>
    <d v="2019-08-25T00:00:00"/>
    <n v="5.2712328767123289"/>
    <s v="Child"/>
    <s v="0-12"/>
    <s v="Female"/>
    <x v="19"/>
    <s v="Antibiotics"/>
    <s v="Prescribed decongestants to relieve sinus pressure."/>
    <s v="Monday, February 19, 2024"/>
    <s v="Saturday, March 9, 2024"/>
    <n v="19"/>
    <s v="Saturday, March 9, 2024"/>
    <s v="PKR 2,680"/>
  </r>
  <r>
    <n v="981"/>
    <x v="881"/>
    <s v="(6357a2ce-218c-4bf7-9bdf-5f7f66917488)"/>
    <s v="Catherine Haney"/>
    <d v="1964-10-23T00:00:00"/>
    <n v="60.145205479452052"/>
    <s v="Senior"/>
    <s v="56-80"/>
    <s v="Female"/>
    <x v="4"/>
    <s v="Medication"/>
    <s v="Advised to reduce salt intake and increase physical activity."/>
    <s v="Thursday, February 22, 2024"/>
    <s v="Saturday, March 23, 2024"/>
    <n v="30"/>
    <s v="Saturday, March 23, 2024"/>
    <s v="PKR 2,118"/>
  </r>
  <r>
    <n v="982"/>
    <x v="882"/>
    <s v="(15261af4-db23-4acd-af61-995d280ee4c5)"/>
    <s v="Traci Fuller"/>
    <d v="1973-05-28T00:00:00"/>
    <n v="51.545205479452058"/>
    <s v="Mid-Age Adult"/>
    <s v="35-55"/>
    <s v="Male"/>
    <x v="16"/>
    <s v="Antiviral Drugs"/>
    <s v="Patient tested positive for COVID-19; started on antiviral drugs."/>
    <s v="Wednesday, February 28, 2024"/>
    <s v="Saturday, March 23, 2024"/>
    <n v="24"/>
    <s v="Saturday, March 23, 2024"/>
    <s v="PKR 16,855"/>
  </r>
  <r>
    <n v="983"/>
    <x v="883"/>
    <s v="(c241b0aa-48a1-463f-99ba-a8be270afff8)"/>
    <s v="Kristi Ramirez"/>
    <d v="1979-11-06T00:00:00"/>
    <n v="45.098630136986301"/>
    <s v="Mid-Age Adult"/>
    <s v="35-55"/>
    <s v="Female"/>
    <x v="6"/>
    <s v="Casting"/>
    <s v="Discussed surgical options for complex fracture."/>
    <s v="Friday, March 1, 2024"/>
    <s v="Saturday, March 2, 2024"/>
    <n v="1"/>
    <s v="Saturday, March 2, 2024"/>
    <s v="PKR 9,793"/>
  </r>
  <r>
    <n v="984"/>
    <x v="884"/>
    <s v="(5b680171-99fd-45ba-9115-440f96487a8a)"/>
    <s v="Dillon Pierce"/>
    <d v="1965-07-03T00:00:00"/>
    <n v="59.452054794520549"/>
    <s v="Senior"/>
    <s v="56-80"/>
    <s v="Female"/>
    <x v="3"/>
    <s v="Speech Therapy"/>
    <s v="Monitored for signs of stroke recurrence."/>
    <s v="Saturday, March 2, 2024"/>
    <s v="Sunday, March 17, 2024"/>
    <n v="15"/>
    <s v="Sunday, March 17, 2024"/>
    <s v="PKR 18,994"/>
  </r>
  <r>
    <n v="985"/>
    <x v="885"/>
    <s v="(6b470e6b-96b9-44d6-b210-e11f7835a828)"/>
    <s v="Craig Neal"/>
    <d v="1933-10-05T00:00:00"/>
    <n v="91.216438356164389"/>
    <s v="Senior"/>
    <s v="56-80"/>
    <s v="Female"/>
    <x v="6"/>
    <s v="Surgery"/>
    <s v="Fracture immobilized with casting."/>
    <s v="Sunday, March 3, 2024"/>
    <s v="Saturday, March 23, 2024"/>
    <n v="20"/>
    <s v="Saturday, March 23, 2024"/>
    <s v="PKR 8,083"/>
  </r>
  <r>
    <n v="986"/>
    <x v="886"/>
    <s v="(1322b035-a304-4c85-a843-9991fb0d3a96)"/>
    <s v="Gregory Kirk"/>
    <d v="1957-05-01T00:00:00"/>
    <n v="67.630136986301366"/>
    <s v="Senior"/>
    <s v="56-80"/>
    <s v="Female"/>
    <x v="8"/>
    <s v="Anxiolytics"/>
    <s v="Referred to cognitive behavioral therapy."/>
    <s v="Sunday, March 3, 2024"/>
    <s v="Wednesday, March 27, 2024"/>
    <n v="24"/>
    <s v="Wednesday, March 27, 2024"/>
    <s v="PKR 4,297"/>
  </r>
  <r>
    <n v="987"/>
    <x v="887"/>
    <s v="(4ece07ba-b1e8-43f3-ae36-b2b6635440f3)"/>
    <s v="Justin Morales"/>
    <d v="1982-03-25T00:00:00"/>
    <n v="42.715068493150682"/>
    <s v="Mid-Age Adult"/>
    <s v="35-55"/>
    <s v="Male"/>
    <x v="25"/>
    <s v="Avoidance of Allergens"/>
    <s v="Discussed potential for allergy testing."/>
    <s v="Sunday, March 3, 2024"/>
    <s v="Monday, March 11, 2024"/>
    <n v="8"/>
    <s v="Monday, March 11, 2024"/>
    <s v="PKR 400"/>
  </r>
  <r>
    <n v="988"/>
    <x v="888"/>
    <s v="(c699a543-f050-426a-b13b-16417363197c)"/>
    <s v="Ellen Walker"/>
    <d v="1970-12-16T00:00:00"/>
    <n v="53.994520547945207"/>
    <s v="Mid-Age Adult"/>
    <s v="35-55"/>
    <s v="Male"/>
    <x v="18"/>
    <s v="Elevation"/>
    <s v="Advised RICE (Rest, Ice, Compression, Elevation) protocol."/>
    <s v="Monday, March 4, 2024"/>
    <s v="Thursday, March 28, 2024"/>
    <n v="24"/>
    <s v="Thursday, March 28, 2024"/>
    <s v="PKR 1,927"/>
  </r>
  <r>
    <n v="989"/>
    <x v="889"/>
    <s v="(caca9386-f07d-4202-a6ea-227259881bf9)"/>
    <s v="Carlos Mills"/>
    <d v="1993-01-19T00:00:00"/>
    <n v="31.884931506849316"/>
    <s v="Young Adult"/>
    <s v="20-25"/>
    <s v="Female"/>
    <x v="9"/>
    <s v="Chemotherapy"/>
    <s v="Chemotherapy regimen started; patient informed of side effects."/>
    <s v="Tuesday, March 5, 2024"/>
    <s v="Monday, March 25, 2024"/>
    <n v="20"/>
    <s v="Monday, March 25, 2024"/>
    <s v="PKR 36,285"/>
  </r>
  <r>
    <n v="990"/>
    <x v="890"/>
    <s v="(c7c7c8fd-e890-4839-9256-a03c58ef8ac9)"/>
    <s v="Charles Clarke"/>
    <d v="2023-01-27T00:00:00"/>
    <n v="1.8438356164383563"/>
    <s v="Child"/>
    <s v="0-12"/>
    <s v="Female"/>
    <x v="4"/>
    <s v="Medication"/>
    <s v="Follow-up in two weeks to monitor blood pressure."/>
    <s v="Wednesday, March 6, 2024"/>
    <s v="Sunday, March 10, 2024"/>
    <n v="4"/>
    <s v="Sunday, March 10, 2024"/>
    <s v="PKR 1,942"/>
  </r>
  <r>
    <n v="991"/>
    <x v="891"/>
    <s v="(3830bc25-48ba-4fed-afb4-43e77159ff09)"/>
    <s v="Lee Schultz"/>
    <d v="1941-12-06T00:00:00"/>
    <n v="83.041095890410958"/>
    <s v="Senior"/>
    <s v="56-80"/>
    <s v="Female"/>
    <x v="0"/>
    <s v="Oxygen Therapy"/>
    <s v="Patient requires home oxygen therapy."/>
    <s v="Wednesday, March 6, 2024"/>
    <s v="Friday, March 29, 2024"/>
    <n v="23"/>
    <s v="Friday, March 29, 2024"/>
    <s v="PKR 7,935"/>
  </r>
  <r>
    <n v="992"/>
    <x v="892"/>
    <s v="(acd535df-6cd7-4782-a628-5fa271bc595e)"/>
    <s v="Christopher Olson"/>
    <d v="1954-05-29T00:00:00"/>
    <n v="70.556164383561651"/>
    <s v="Senior"/>
    <s v="56-80"/>
    <s v="Male"/>
    <x v="6"/>
    <s v="Casting"/>
    <s v="Referred to physical therapy for rehabilitation."/>
    <s v="Wednesday, March 6, 2024"/>
    <s v="Monday, March 11, 2024"/>
    <n v="5"/>
    <s v="Monday, March 11, 2024"/>
    <s v="PKR 2,963"/>
  </r>
  <r>
    <n v="993"/>
    <x v="893"/>
    <s v="(ac203f00-f4f9-4f5b-bf27-4ba8657e578e)"/>
    <s v="Thomas Wade"/>
    <d v="2009-04-29T00:00:00"/>
    <n v="15.6"/>
    <s v="Teen"/>
    <s v="13-19"/>
    <s v="Male"/>
    <x v="13"/>
    <s v="Antidepressants"/>
    <s v="Follow-up to assess effectiveness of treatment."/>
    <s v="Thursday, March 7, 2024"/>
    <s v="Wednesday, March 13, 2024"/>
    <n v="6"/>
    <s v="Wednesday, March 13, 2024"/>
    <s v="PKR 2,890"/>
  </r>
  <r>
    <n v="994"/>
    <x v="894"/>
    <s v="(1bdd3673-4986-49cd-85ca-55d1af316c6f)"/>
    <s v="Keith Morris"/>
    <d v="1969-06-22T00:00:00"/>
    <n v="55.479452054794521"/>
    <s v="Senior"/>
    <s v="56-80"/>
    <s v="Male"/>
    <x v="3"/>
    <s v="Physical Therapy"/>
    <s v="Referred to physical therapy for mobility improvement."/>
    <s v="Friday, March 8, 2024"/>
    <s v="Monday, April 1, 2024"/>
    <n v="24"/>
    <s v="Monday, April 1, 2024"/>
    <s v="PKR 21,806"/>
  </r>
  <r>
    <n v="995"/>
    <x v="895"/>
    <s v="(0ef5b241-0b9a-4dd9-9ba3-bbcea9450d1c)"/>
    <s v="Jo Palmer"/>
    <d v="1991-12-04T00:00:00"/>
    <n v="33.013698630136986"/>
    <s v="Young Adult"/>
    <s v="20-25"/>
    <s v="Female"/>
    <x v="0"/>
    <s v="Medication"/>
    <s v="Patient requires home oxygen therapy."/>
    <s v="Saturday, March 9, 2024"/>
    <s v="Friday, March 29, 2024"/>
    <n v="20"/>
    <s v="Friday, March 29, 2024"/>
    <s v="PKR 19,235"/>
  </r>
  <r>
    <n v="996"/>
    <x v="896"/>
    <s v="(21ddf72a-c856-4bd4-8641-473eee260ec4)"/>
    <s v="Melissa Thompson"/>
    <d v="1994-06-17T00:00:00"/>
    <n v="30.476712328767125"/>
    <s v="Young Adult"/>
    <s v="20-25"/>
    <s v="Female"/>
    <x v="21"/>
    <s v="Medication"/>
    <s v="Discussed with family about disease progression and care options."/>
    <s v="Sunday, March 10, 2024"/>
    <s v="Friday, March 22, 2024"/>
    <n v="12"/>
    <s v="Friday, March 22, 2024"/>
    <s v="PKR 19,285"/>
  </r>
  <r>
    <n v="997"/>
    <x v="897"/>
    <s v="(ae6b13ac-3354-440e-8d27-b4b979ecd4a9)"/>
    <s v="Laura Green"/>
    <d v="1957-08-24T00:00:00"/>
    <n v="67.31506849315069"/>
    <s v="Senior"/>
    <s v="56-80"/>
    <s v="Male"/>
    <x v="3"/>
    <s v="Physical Therapy"/>
    <s v="Monitored for signs of stroke recurrence."/>
    <s v="Monday, March 11, 2024"/>
    <s v="Monday, March 18, 2024"/>
    <n v="7"/>
    <s v="Monday, March 18, 2024"/>
    <s v="PKR 21,359"/>
  </r>
  <r>
    <n v="998"/>
    <x v="898"/>
    <s v="(68a3584b-670d-482d-9058-9510dab111fc)"/>
    <s v="Thomas Simpson"/>
    <d v="2000-02-03T00:00:00"/>
    <n v="24.841095890410958"/>
    <s v="Young Adult"/>
    <s v="20-25"/>
    <s v="Male"/>
    <x v="28"/>
    <s v="Antibiotics"/>
    <s v="Monitor for any signs of respiratory distress."/>
    <s v="Wednesday, March 13, 2024"/>
    <s v="Tuesday, March 19, 2024"/>
    <n v="6"/>
    <s v="Tuesday, March 19, 2024"/>
    <s v="PKR 18,885"/>
  </r>
  <r>
    <n v="999"/>
    <x v="899"/>
    <s v="(9b7afe33-9bb0-40e9-bef1-fc0e31d468da)"/>
    <s v="Charles Weber"/>
    <d v="1981-10-21T00:00:00"/>
    <n v="43.139726027397259"/>
    <s v="Mid-Age Adult"/>
    <s v="35-55"/>
    <s v="Female"/>
    <x v="21"/>
    <s v="Medication"/>
    <s v="Referred to cognitive behavioral therapy to improve memory and thinking skills."/>
    <s v="Wednesday, March 13, 2024"/>
    <s v="Tuesday, March 19, 2024"/>
    <n v="6"/>
    <s v="Tuesday, March 19, 2024"/>
    <s v="PKR 9,778"/>
  </r>
  <r>
    <n v="1000"/>
    <x v="900"/>
    <s v="(034fbbcf-61f7-4bfd-8c76-208fc27d2ba9)"/>
    <s v="Jonathan Rodriguez"/>
    <d v="1969-09-20T00:00:00"/>
    <n v="55.232876712328768"/>
    <s v="Senior"/>
    <s v="56-80"/>
    <s v="Male"/>
    <x v="20"/>
    <s v="Antibiotics"/>
    <s v="Monitor for any signs of worsening respiratory symptoms."/>
    <s v="Wednesday, March 13, 2024"/>
    <s v="Friday, April 5, 2024"/>
    <n v="23"/>
    <s v="Friday, April 5, 2024"/>
    <s v="PKR 2,928"/>
  </r>
  <r>
    <n v="1001"/>
    <x v="901"/>
    <s v="(ee48d196-e1fb-49ce-a2a8-5bdef4e5bbdb)"/>
    <s v="Stephanie Mitchell"/>
    <d v="2007-12-19T00:00:00"/>
    <n v="16.961643835616439"/>
    <s v="Teen"/>
    <s v="13-19"/>
    <s v="Male"/>
    <x v="4"/>
    <s v="Lifestyle Changes"/>
    <s v="Patient started on antihypertensive medication."/>
    <s v="Thursday, March 14, 2024"/>
    <s v="Thursday, April 11, 2024"/>
    <n v="28"/>
    <s v="Thursday, April 11, 2024"/>
    <s v="PKR 1,055"/>
  </r>
  <r>
    <n v="1002"/>
    <x v="902"/>
    <s v="(9145197d-674a-4c1a-85af-04f6e5ef24d0)"/>
    <s v="Douglas Carter"/>
    <d v="1956-05-10T00:00:00"/>
    <n v="68.605479452054794"/>
    <s v="Senior"/>
    <s v="56-80"/>
    <s v="Female"/>
    <x v="11"/>
    <s v="Insulin Therapy"/>
    <s v="Insulin therapy initiated; patient instructed on usage."/>
    <s v="Saturday, March 16, 2024"/>
    <s v="Saturday, March 30, 2024"/>
    <n v="14"/>
    <s v="Saturday, March 30, 2024"/>
    <s v="PKR 2,386"/>
  </r>
  <r>
    <n v="1003"/>
    <x v="903"/>
    <s v="(55447725-5cfc-4f8d-b224-878ccb7db19f)"/>
    <s v="Luis Blair"/>
    <d v="1972-04-04T00:00:00"/>
    <n v="52.69315068493151"/>
    <s v="Mid-Age Adult"/>
    <s v="35-55"/>
    <s v="Male"/>
    <x v="20"/>
    <s v="Rest"/>
    <s v="Monitor for any signs of worsening respiratory symptoms."/>
    <s v="Sunday, March 17, 2024"/>
    <s v="Wednesday, April 3, 2024"/>
    <n v="17"/>
    <s v="Wednesday, April 3, 2024"/>
    <s v="PKR 737"/>
  </r>
  <r>
    <n v="1004"/>
    <x v="904"/>
    <s v="(c48a671a-b9f9-49d9-b015-65554ec7467f)"/>
    <s v="David Hill"/>
    <d v="2023-12-23T00:00:00"/>
    <n v="0.9397260273972603"/>
    <s v="Child"/>
    <s v="0-12"/>
    <s v="Male"/>
    <x v="28"/>
    <s v="Hospitalization"/>
    <s v="Hospitalized for closer monitoring and oxygen therapy."/>
    <s v="Tuesday, March 19, 2024"/>
    <s v="Friday, April 5, 2024"/>
    <n v="17"/>
    <s v="Friday, April 5, 2024"/>
    <s v="PKR 11,699"/>
  </r>
  <r>
    <n v="1005"/>
    <x v="905"/>
    <s v="(69e5cab7-0543-40f3-91db-24f32fa34d33)"/>
    <s v="Daniel Jackson"/>
    <d v="1976-04-16T00:00:00"/>
    <n v="48.657534246575345"/>
    <s v="Mid-Age Adult"/>
    <s v="35-55"/>
    <s v="Male"/>
    <x v="5"/>
    <s v="Inhalers"/>
    <s v="Advised to avoid known asthma triggers."/>
    <s v="Wednesday, March 20, 2024"/>
    <s v="Monday, April 1, 2024"/>
    <n v="12"/>
    <s v="Monday, April 1, 2024"/>
    <s v="PKR 1,887"/>
  </r>
  <r>
    <n v="1006"/>
    <x v="906"/>
    <s v="(118eb36c-2873-47fc-b062-730265232835)"/>
    <s v="William Smith"/>
    <d v="1940-12-09T00:00:00"/>
    <n v="84.032876712328772"/>
    <s v="Senior"/>
    <s v="56-80"/>
    <s v="Male"/>
    <x v="21"/>
    <s v="Medication"/>
    <s v="Referred to cognitive behavioral therapy to improve memory and thinking skills."/>
    <s v="Wednesday, March 20, 2024"/>
    <s v="Sunday, April 14, 2024"/>
    <n v="25"/>
    <s v="Sunday, April 14, 2024"/>
    <s v="PKR 12,685"/>
  </r>
  <r>
    <n v="1007"/>
    <x v="907"/>
    <s v="(4f55ed91-0725-4498-b6ce-7e089a77e2b5)"/>
    <s v="Ryan Evans"/>
    <d v="1923-10-28T00:00:00"/>
    <n v="101.16164383561645"/>
    <s v="Senior"/>
    <s v="56-80"/>
    <s v="Female"/>
    <x v="3"/>
    <s v="Speech Therapy"/>
    <s v="Referred to physical therapy for mobility improvement."/>
    <s v="Thursday, March 21, 2024"/>
    <s v="Tuesday, March 26, 2024"/>
    <n v="5"/>
    <s v="Tuesday, March 26, 2024"/>
    <s v="PKR 13,881"/>
  </r>
  <r>
    <n v="1008"/>
    <x v="908"/>
    <s v="(5a7aae88-0fc9-4842-a496-e8d5b13536e2)"/>
    <s v="Mary Williams"/>
    <d v="1931-09-22T00:00:00"/>
    <n v="93.254794520547946"/>
    <s v="Senior"/>
    <s v="56-80"/>
    <s v="Female"/>
    <x v="21"/>
    <s v="Medication"/>
    <s v="Referred to cognitive behavioral therapy to improve memory and thinking skills."/>
    <s v="Friday, March 22, 2024"/>
    <s v="Tuesday, March 26, 2024"/>
    <n v="4"/>
    <s v="Tuesday, March 26, 2024"/>
    <s v="PKR 19,716"/>
  </r>
  <r>
    <n v="1009"/>
    <x v="909"/>
    <s v="(16f688fc-748a-4cb8-97d3-7a4855dbc493)"/>
    <s v="Kendra Cruz"/>
    <d v="1969-04-18T00:00:00"/>
    <n v="55.657534246575345"/>
    <s v="Senior"/>
    <s v="56-80"/>
    <s v="Female"/>
    <x v="25"/>
    <s v="Antihistamines"/>
    <s v="Discussed potential for allergy testing."/>
    <s v="Friday, March 22, 2024"/>
    <s v="Sunday, April 7, 2024"/>
    <n v="16"/>
    <s v="Sunday, April 7, 2024"/>
    <s v="PKR 361"/>
  </r>
  <r>
    <n v="1010"/>
    <x v="910"/>
    <s v="(0e32cdae-887c-4888-93af-39cdf86507ed)"/>
    <s v="Allen Kennedy"/>
    <d v="2002-01-15T00:00:00"/>
    <n v="22.890410958904109"/>
    <s v="Young Adult"/>
    <s v="20-25"/>
    <s v="Male"/>
    <x v="19"/>
    <s v="Decongestants"/>
    <s v="Started on antibiotics for bacterial infection."/>
    <s v="Sunday, March 24, 2024"/>
    <s v="Tuesday, March 26, 2024"/>
    <n v="2"/>
    <s v="Tuesday, March 26, 2024"/>
    <s v="PKR 1,743"/>
  </r>
  <r>
    <n v="1011"/>
    <x v="911"/>
    <s v="(b12418a5-4102-47ce-b9c7-92d68304258a)"/>
    <s v="Lance Monroe"/>
    <d v="1980-08-13T00:00:00"/>
    <n v="44.328767123287669"/>
    <s v="Mid-Age Adult"/>
    <s v="35-55"/>
    <s v="Female"/>
    <x v="15"/>
    <s v="Topical Antibiotics"/>
    <s v="Advised to keep affected area clean and dry."/>
    <s v="Tuesday, March 26, 2024"/>
    <s v="Thursday, April 18, 2024"/>
    <n v="23"/>
    <s v="Thursday, April 18, 2024"/>
    <s v="PKR 990"/>
  </r>
  <r>
    <n v="1012"/>
    <x v="912"/>
    <s v="(fd42bedd-6b2b-4dd2-b657-0cf95ae5c315)"/>
    <s v="Michael Wilson"/>
    <d v="1935-05-23T00:00:00"/>
    <n v="89.586301369863008"/>
    <s v="Senior"/>
    <s v="56-80"/>
    <s v="Male"/>
    <x v="16"/>
    <s v="Antiviral Drugs"/>
    <s v="Patient tested positive for COVID-19; started on antiviral drugs."/>
    <s v="Friday, March 29, 2024"/>
    <s v="Saturday, March 30, 2024"/>
    <n v="1"/>
    <s v="Saturday, March 30, 2024"/>
    <s v="PKR 44,410"/>
  </r>
  <r>
    <n v="1013"/>
    <x v="913"/>
    <s v="(8099ec65-a885-4acb-b3f7-9b864bb52aed)"/>
    <s v="James Nelson"/>
    <d v="1970-08-29T00:00:00"/>
    <n v="54.293150684931504"/>
    <s v="Mid-Age Adult"/>
    <s v="35-55"/>
    <s v="Male"/>
    <x v="5"/>
    <s v="Medication"/>
    <s v="Prescribed bronchodilator for immediate relief."/>
    <s v="Friday, March 29, 2024"/>
    <s v="Tuesday, April 2, 2024"/>
    <n v="4"/>
    <s v="Tuesday, April 2, 2024"/>
    <s v="PKR 3,115"/>
  </r>
  <r>
    <n v="1014"/>
    <x v="914"/>
    <s v="(6199150c-26ef-42b1-8d9b-41f09e5879f7)"/>
    <s v="Ashlee Bush"/>
    <d v="2021-09-02T00:00:00"/>
    <n v="3.2465753424657535"/>
    <s v="Child"/>
    <s v="0-12"/>
    <s v="Female"/>
    <x v="20"/>
    <s v="Antibiotics"/>
    <s v="Monitor for any signs of worsening respiratory symptoms."/>
    <s v="Saturday, March 30, 2024"/>
    <s v="Sunday, April 14, 2024"/>
    <n v="15"/>
    <s v="Sunday, April 14, 2024"/>
    <s v="PKR 2,585"/>
  </r>
  <r>
    <n v="1015"/>
    <x v="915"/>
    <s v="(5d4f4dbb-3eeb-4e5c-b7cf-b229e1022156)"/>
    <s v="Renee Little"/>
    <d v="1961-06-19T00:00:00"/>
    <n v="63.493150684931507"/>
    <s v="Senior"/>
    <s v="56-80"/>
    <s v="Male"/>
    <x v="2"/>
    <s v="Hydration"/>
    <s v="Started on antibiotics to treat infection."/>
    <s v="Sunday, March 31, 2024"/>
    <s v="Thursday, April 25, 2024"/>
    <n v="25"/>
    <s v="Thursday, April 25, 2024"/>
    <s v="PKR 1,296"/>
  </r>
  <r>
    <n v="1016"/>
    <x v="916"/>
    <s v="(ff7a4e29-7661-4c03-8514-c80d8d624ae7)"/>
    <s v="Elizabeth Kim"/>
    <d v="2001-01-05T00:00:00"/>
    <n v="23.917808219178081"/>
    <s v="Young Adult"/>
    <s v="20-25"/>
    <s v="Male"/>
    <x v="27"/>
    <s v="Medication"/>
    <s v="Discussed strategies to manage fatigue and other symptoms."/>
    <s v="Wednesday, April 3, 2024"/>
    <s v="Sunday, April 14, 2024"/>
    <n v="11"/>
    <s v="Sunday, April 14, 2024"/>
    <s v="PKR 8,742"/>
  </r>
  <r>
    <n v="1017"/>
    <x v="917"/>
    <s v="(f0b4a467-1d39-4ffa-8d19-f7b98109bdf1)"/>
    <s v="Alicia Jones"/>
    <d v="2001-08-21T00:00:00"/>
    <n v="23.293150684931508"/>
    <s v="Young Adult"/>
    <s v="20-25"/>
    <s v="Male"/>
    <x v="18"/>
    <s v="Compression"/>
    <s v="Prescribed pain relief medication."/>
    <s v="Friday, April 5, 2024"/>
    <s v="Wednesday, April 10, 2024"/>
    <n v="5"/>
    <s v="Wednesday, April 10, 2024"/>
    <s v="PKR 2,517"/>
  </r>
  <r>
    <n v="1018"/>
    <x v="918"/>
    <s v="(b558a6d0-a6b4-4c3f-9078-c15fb5e2d70a)"/>
    <s v="Morgan Jennings"/>
    <d v="1928-09-18T00:00:00"/>
    <n v="96.265753424657532"/>
    <s v="Senior"/>
    <s v="56-80"/>
    <s v="Female"/>
    <x v="17"/>
    <s v="Rest"/>
    <s v="Monitor for any worsening of symptoms."/>
    <s v="Friday, April 5, 2024"/>
    <s v="Sunday, April 28, 2024"/>
    <n v="23"/>
    <s v="Sunday, April 28, 2024"/>
    <s v="PKR 914"/>
  </r>
  <r>
    <n v="1019"/>
    <x v="919"/>
    <s v="(16c65ac7-853c-43d6-952f-3afdf3ffb498)"/>
    <s v="Kayla Lamb"/>
    <d v="1971-10-22T00:00:00"/>
    <n v="53.145205479452052"/>
    <s v="Mid-Age Adult"/>
    <s v="35-55"/>
    <s v="Female"/>
    <x v="22"/>
    <s v="Dialysis"/>
    <s v="Advised on dietary restrictions to support kidney function."/>
    <s v="Friday, April 5, 2024"/>
    <s v="Sunday, April 28, 2024"/>
    <n v="23"/>
    <s v="Sunday, April 28, 2024"/>
    <s v="PKR 19,410"/>
  </r>
  <r>
    <n v="1020"/>
    <x v="920"/>
    <s v="(39049ac1-0f94-47ff-9ba1-5a1ecd7a4a89)"/>
    <s v="Randall Miller"/>
    <d v="1954-06-29T00:00:00"/>
    <n v="70.471232876712335"/>
    <s v="Senior"/>
    <s v="56-80"/>
    <s v="Female"/>
    <x v="1"/>
    <s v="Lifestyle Changes"/>
    <s v="Follow-up to assess effectiveness of treatment."/>
    <s v="Saturday, April 6, 2024"/>
    <s v="Thursday, April 11, 2024"/>
    <n v="5"/>
    <s v="Thursday, April 11, 2024"/>
    <s v="PKR 2,732"/>
  </r>
  <r>
    <n v="1021"/>
    <x v="921"/>
    <s v="(4366aced-07bf-48e2-beeb-279a7d10d451)"/>
    <s v="Lisa Rice"/>
    <d v="1937-04-24T00:00:00"/>
    <n v="87.663013698630138"/>
    <s v="Senior"/>
    <s v="56-80"/>
    <s v="Female"/>
    <x v="25"/>
    <s v="Avoidance of Allergens"/>
    <s v="Discussed potential for allergy testing."/>
    <s v="Tuesday, April 9, 2024"/>
    <s v="Sunday, April 21, 2024"/>
    <n v="12"/>
    <s v="Sunday, April 21, 2024"/>
    <s v="PKR 730"/>
  </r>
  <r>
    <n v="1022"/>
    <x v="922"/>
    <s v="(80c11ef1-294d-4ac8-9a68-b2a62827df3e)"/>
    <s v="Elaine Jones"/>
    <d v="1955-12-17T00:00:00"/>
    <n v="69.0027397260274"/>
    <s v="Senior"/>
    <s v="56-80"/>
    <s v="Female"/>
    <x v="5"/>
    <s v="Inhalers"/>
    <s v="Advised to avoid known asthma triggers."/>
    <s v="Wednesday, April 10, 2024"/>
    <s v="Friday, April 12, 2024"/>
    <n v="2"/>
    <s v="Friday, April 12, 2024"/>
    <s v="PKR 3,686"/>
  </r>
  <r>
    <n v="1023"/>
    <x v="923"/>
    <s v="(8d00fed0-b25c-4f9e-96ac-d14a402a18d2)"/>
    <s v="Dylan Johnson"/>
    <d v="2021-07-31T00:00:00"/>
    <n v="3.3369863013698629"/>
    <s v="Child"/>
    <s v="0-12"/>
    <s v="Female"/>
    <x v="21"/>
    <s v="Cognitive Behavioral Therapy"/>
    <s v="Discussed with family about disease progression and care options."/>
    <s v="Wednesday, April 10, 2024"/>
    <s v="Thursday, April 11, 2024"/>
    <n v="1"/>
    <s v="Thursday, April 11, 2024"/>
    <s v="PKR 13,667"/>
  </r>
  <r>
    <n v="1024"/>
    <x v="924"/>
    <s v="(a9aa5d30-0aa0-413a-9a3b-bfa099ea18ae)"/>
    <s v="Adam Coleman"/>
    <d v="2017-07-02T00:00:00"/>
    <n v="7.419178082191781"/>
    <s v="Child"/>
    <s v="0-12"/>
    <s v="Female"/>
    <x v="12"/>
    <s v="Medication"/>
    <s v="Discussed potential for deep brain stimulation surgery."/>
    <s v="Friday, April 12, 2024"/>
    <s v="Monday, April 22, 2024"/>
    <n v="10"/>
    <s v="Monday, April 22, 2024"/>
    <s v="PKR 18,954"/>
  </r>
  <r>
    <n v="1025"/>
    <x v="925"/>
    <s v="(3c60a379-7c7c-43fa-9e1b-7f6f48d4cb61)"/>
    <s v="Kenneth Sampson"/>
    <d v="1930-04-25T00:00:00"/>
    <n v="94.665753424657538"/>
    <s v="Senior"/>
    <s v="56-80"/>
    <s v="Male"/>
    <x v="8"/>
    <s v="Cognitive Behavioral Therapy"/>
    <s v="Discussed stress management techniques."/>
    <s v="Friday, April 12, 2024"/>
    <s v="Monday, April 22, 2024"/>
    <n v="10"/>
    <s v="Monday, April 22, 2024"/>
    <s v="PKR 3,375"/>
  </r>
  <r>
    <n v="1026"/>
    <x v="926"/>
    <s v="(ab3ce33a-bea6-408d-9b4a-b315cca973f7)"/>
    <s v="Johnathan Richard"/>
    <d v="1983-07-11T00:00:00"/>
    <n v="41.419178082191777"/>
    <s v="Mid-Age Adult"/>
    <s v="35-55"/>
    <s v="Male"/>
    <x v="5"/>
    <s v="Inhalers"/>
    <s v="Advised to avoid known asthma triggers."/>
    <s v="Sunday, April 14, 2024"/>
    <s v="Friday, April 26, 2024"/>
    <n v="12"/>
    <s v="Friday, April 26, 2024"/>
    <s v="PKR 4,107"/>
  </r>
  <r>
    <n v="1027"/>
    <x v="927"/>
    <s v="(6376060d-c844-47b8-9c4c-64bff7cb1ea1)"/>
    <s v="Andrew Smith"/>
    <d v="1947-11-21T00:00:00"/>
    <n v="77.079452054794515"/>
    <s v="Senior"/>
    <s v="56-80"/>
    <s v="Female"/>
    <x v="6"/>
    <s v="Casting"/>
    <s v="Discussed surgical options for complex fracture."/>
    <s v="Tuesday, April 16, 2024"/>
    <s v="Monday, April 29, 2024"/>
    <n v="13"/>
    <s v="Monday, April 29, 2024"/>
    <s v="PKR 8,168"/>
  </r>
  <r>
    <n v="1028"/>
    <x v="928"/>
    <s v="(5636c672-cd10-4398-8f26-c5e1407689d3)"/>
    <s v="Kari Warren"/>
    <d v="1945-12-12T00:00:00"/>
    <n v="79.021917808219172"/>
    <s v="Senior"/>
    <s v="56-80"/>
    <s v="Female"/>
    <x v="3"/>
    <s v="Physical Therapy"/>
    <s v="Monitored for signs of stroke recurrence."/>
    <s v="Wednesday, April 17, 2024"/>
    <s v="Sunday, April 28, 2024"/>
    <n v="11"/>
    <s v="Sunday, April 28, 2024"/>
    <s v="PKR 12,322"/>
  </r>
  <r>
    <n v="1029"/>
    <x v="929"/>
    <s v="(0e4406c5-fcfb-43f6-b536-a2985704ba65)"/>
    <s v="Felicia Morales"/>
    <d v="1978-08-01T00:00:00"/>
    <n v="46.364383561643834"/>
    <s v="Mid-Age Adult"/>
    <s v="35-55"/>
    <s v="Female"/>
    <x v="13"/>
    <s v="Antidepressants"/>
    <s v="Follow-up to assess effectiveness of treatment."/>
    <s v="Thursday, April 18, 2024"/>
    <s v="Wednesday, April 24, 2024"/>
    <n v="6"/>
    <s v="Wednesday, April 24, 2024"/>
    <s v="PKR 2,425"/>
  </r>
  <r>
    <n v="1030"/>
    <x v="930"/>
    <s v="(b7f3f670-b755-456a-be8e-9c1c3aa79a1d)"/>
    <s v="Brianna Ray"/>
    <d v="2001-12-12T00:00:00"/>
    <n v="22.983561643835618"/>
    <s v="Young Adult"/>
    <s v="20-25"/>
    <s v="Male"/>
    <x v="25"/>
    <s v="Antihistamines"/>
    <s v="Advised to avoid known allergens."/>
    <s v="Thursday, April 18, 2024"/>
    <s v="Monday, May 6, 2024"/>
    <n v="18"/>
    <s v="Monday, May 6, 2024"/>
    <s v="PKR 548"/>
  </r>
  <r>
    <n v="1031"/>
    <x v="931"/>
    <s v="(5a613c6c-c054-402d-8322-6cfca8b2f248)"/>
    <s v="Courtney Perkins"/>
    <d v="1977-10-30T00:00:00"/>
    <n v="47.11780821917808"/>
    <s v="Mid-Age Adult"/>
    <s v="35-55"/>
    <s v="Male"/>
    <x v="1"/>
    <s v="Lifestyle Changes"/>
    <s v="Advised on lifestyle changes to reduce migraine triggers."/>
    <s v="Friday, April 19, 2024"/>
    <s v="Monday, May 6, 2024"/>
    <n v="17"/>
    <s v="Monday, May 6, 2024"/>
    <s v="PKR 522"/>
  </r>
  <r>
    <n v="1032"/>
    <x v="932"/>
    <s v="(c3580160-e2d6-446c-9e8c-73660a2cf683)"/>
    <s v="Amber Hancock"/>
    <d v="1939-01-29T00:00:00"/>
    <n v="85.895890410958899"/>
    <s v="Senior"/>
    <s v="56-80"/>
    <s v="Male"/>
    <x v="8"/>
    <s v="Anxiolytics"/>
    <s v="Referred to cognitive behavioral therapy."/>
    <s v="Friday, April 19, 2024"/>
    <s v="Monday, May 6, 2024"/>
    <n v="17"/>
    <s v="Monday, May 6, 2024"/>
    <s v="PKR 2,539"/>
  </r>
  <r>
    <n v="1033"/>
    <x v="933"/>
    <s v="(de15d75c-c1d2-4c61-af29-7cc15269e1fa)"/>
    <s v="Kevin Flores"/>
    <d v="1965-09-13T00:00:00"/>
    <n v="59.254794520547946"/>
    <s v="Senior"/>
    <s v="56-80"/>
    <s v="Female"/>
    <x v="7"/>
    <s v="Physical Therapy"/>
    <s v="Advised on lifestyle modifications to reduce joint pain."/>
    <s v="Sunday, April 21, 2024"/>
    <s v="Sunday, May 5, 2024"/>
    <n v="14"/>
    <s v="Sunday, May 5, 2024"/>
    <s v="PKR 8,686"/>
  </r>
  <r>
    <n v="1034"/>
    <x v="934"/>
    <s v="(15fc414c-dbb4-40db-9b37-8dcd8b35b964)"/>
    <s v="Teresa Williams"/>
    <d v="1923-11-03T00:00:00"/>
    <n v="101.14520547945206"/>
    <s v="Senior"/>
    <s v="56-80"/>
    <s v="Female"/>
    <x v="12"/>
    <s v="Medication"/>
    <s v="Initiated dopaminergic medication for symptom control."/>
    <s v="Sunday, April 21, 2024"/>
    <s v="Wednesday, May 8, 2024"/>
    <n v="17"/>
    <s v="Wednesday, May 8, 2024"/>
    <s v="PKR 16,902"/>
  </r>
  <r>
    <n v="1035"/>
    <x v="935"/>
    <s v="(47f64168-652d-4887-acd6-3dd291964f06)"/>
    <s v="Carl Saunders"/>
    <d v="1970-11-05T00:00:00"/>
    <n v="54.106849315068494"/>
    <s v="Mid-Age Adult"/>
    <s v="35-55"/>
    <s v="Male"/>
    <x v="2"/>
    <s v="Hydration"/>
    <s v="Advised increased fluid intake."/>
    <s v="Sunday, April 21, 2024"/>
    <s v="Monday, May 13, 2024"/>
    <n v="22"/>
    <s v="Monday, May 13, 2024"/>
    <s v="PKR 2,712"/>
  </r>
  <r>
    <n v="1036"/>
    <x v="936"/>
    <s v="(5d78142a-05c0-4dcf-8953-f4ae29fd9b4b)"/>
    <s v="Benjamin Collins"/>
    <d v="1941-11-26T00:00:00"/>
    <n v="83.06849315068493"/>
    <s v="Senior"/>
    <s v="56-80"/>
    <s v="Male"/>
    <x v="21"/>
    <s v="Medication"/>
    <s v="Started on medication to slow progression of symptoms."/>
    <s v="Monday, April 22, 2024"/>
    <s v="Sunday, April 28, 2024"/>
    <n v="6"/>
    <s v="Sunday, April 28, 2024"/>
    <s v="PKR 8,312"/>
  </r>
  <r>
    <n v="1037"/>
    <x v="937"/>
    <s v="(9bc0b927-5f68-4449-b8ad-60fce0dfdf40)"/>
    <s v="Christina Poole"/>
    <d v="2004-05-03T00:00:00"/>
    <n v="20.591780821917808"/>
    <s v="Young Adult"/>
    <s v="20-25"/>
    <s v="Male"/>
    <x v="27"/>
    <s v="Physical Therapy"/>
    <s v="Discussed strategies to manage fatigue and other symptoms."/>
    <s v="Tuesday, April 23, 2024"/>
    <s v="Thursday, May 9, 2024"/>
    <n v="16"/>
    <s v="Thursday, May 9, 2024"/>
    <s v="PKR 11,034"/>
  </r>
  <r>
    <n v="1038"/>
    <x v="938"/>
    <s v="(19bf3708-291c-44e7-8cba-7559553b9023)"/>
    <s v="Glenda Reyes"/>
    <d v="1959-04-11T00:00:00"/>
    <n v="65.68493150684931"/>
    <s v="Senior"/>
    <s v="56-80"/>
    <s v="Female"/>
    <x v="12"/>
    <s v="Physical Therapy"/>
    <s v="Referred to physical therapy to improve mobility and balance."/>
    <s v="Wednesday, April 24, 2024"/>
    <s v="Friday, May 17, 2024"/>
    <n v="23"/>
    <s v="Friday, May 17, 2024"/>
    <s v="PKR 6,890"/>
  </r>
  <r>
    <n v="1039"/>
    <x v="939"/>
    <s v="(af00ac9c-04aa-40f4-abde-94b151dca614)"/>
    <s v="Neil Coleman"/>
    <d v="1996-02-19T00:00:00"/>
    <n v="28.8"/>
    <s v="Young Adult"/>
    <s v="20-25"/>
    <s v="Female"/>
    <x v="6"/>
    <s v="Casting"/>
    <s v="Discussed surgical options for complex fracture."/>
    <s v="Monday, April 29, 2024"/>
    <s v="Wednesday, May 8, 2024"/>
    <n v="9"/>
    <s v="Wednesday, May 8, 2024"/>
    <s v="PKR 5,656"/>
  </r>
  <r>
    <n v="1040"/>
    <x v="940"/>
    <s v="(0d355a77-5656-4222-a2c3-a8f41ced977f)"/>
    <s v="Richard Hawkins"/>
    <d v="2005-12-11T00:00:00"/>
    <n v="18.983561643835618"/>
    <s v="Teen"/>
    <s v="13-19"/>
    <s v="Male"/>
    <x v="24"/>
    <s v="Surgery"/>
    <s v="Antiepileptic medication prescribed; monitor for side effects."/>
    <s v="Tuesday, April 30, 2024"/>
    <s v="Tuesday, May 14, 2024"/>
    <n v="14"/>
    <s v="Tuesday, May 14, 2024"/>
    <s v="PKR 7,630"/>
  </r>
  <r>
    <n v="1041"/>
    <x v="941"/>
    <s v="(aa54f7d9-8fa5-43f4-8e03-c2b97a3fabf6)"/>
    <s v="Hector Brown"/>
    <d v="1992-03-25T00:00:00"/>
    <n v="32.706849315068496"/>
    <s v="Young Adult"/>
    <s v="20-25"/>
    <s v="Male"/>
    <x v="26"/>
    <s v="Medication"/>
    <s v="Patient referred for cardiac catheterization."/>
    <s v="Thursday, May 2, 2024"/>
    <s v="Monday, May 13, 2024"/>
    <n v="11"/>
    <s v="Monday, May 13, 2024"/>
    <s v="PKR 31,098"/>
  </r>
  <r>
    <n v="1042"/>
    <x v="942"/>
    <s v="(600a33e0-956a-4d0a-8639-a732cab36d9a)"/>
    <s v="Randall Davis"/>
    <d v="1989-03-20T00:00:00"/>
    <n v="35.723287671232875"/>
    <s v="Mid-Age Adult"/>
    <s v="35-55"/>
    <s v="Male"/>
    <x v="12"/>
    <s v="Physical Therapy"/>
    <s v="Discussed potential for deep brain stimulation surgery."/>
    <s v="Thursday, May 2, 2024"/>
    <s v="Tuesday, May 21, 2024"/>
    <n v="19"/>
    <s v="Tuesday, May 21, 2024"/>
    <s v="PKR 7,151"/>
  </r>
  <r>
    <n v="1043"/>
    <x v="943"/>
    <s v="(e21b714d-b96f-47ca-868f-847dbbebaeab)"/>
    <s v="James Brown"/>
    <d v="1972-09-20T00:00:00"/>
    <n v="52.230136986301368"/>
    <s v="Mid-Age Adult"/>
    <s v="35-55"/>
    <s v="Male"/>
    <x v="9"/>
    <s v="Radiation Therapy"/>
    <s v="Scheduled for radiation therapy next week."/>
    <s v="Friday, May 3, 2024"/>
    <s v="Tuesday, May 7, 2024"/>
    <n v="4"/>
    <s v="Tuesday, May 7, 2024"/>
    <s v="PKR 25,362"/>
  </r>
  <r>
    <n v="1044"/>
    <x v="944"/>
    <s v="(1b9bd056-2495-4436-85d3-dfc5563535a7)"/>
    <s v="Kimberly Freeman"/>
    <d v="1990-11-26T00:00:00"/>
    <n v="34.035616438356165"/>
    <s v="Young Adult"/>
    <s v="20-25"/>
    <s v="Female"/>
    <x v="20"/>
    <s v="Antibiotics"/>
    <s v="Monitor for any signs of worsening respiratory symptoms."/>
    <s v="Friday, May 3, 2024"/>
    <s v="Thursday, May 16, 2024"/>
    <n v="13"/>
    <s v="Thursday, May 16, 2024"/>
    <s v="PKR 1,072"/>
  </r>
  <r>
    <n v="1045"/>
    <x v="945"/>
    <s v="(18a63bc1-28da-44e9-9c68-d5a039765e67)"/>
    <s v="David Chang"/>
    <d v="2009-12-05T00:00:00"/>
    <n v="14.997260273972604"/>
    <s v="Teen"/>
    <s v="13-19"/>
    <s v="Male"/>
    <x v="26"/>
    <s v="Medication"/>
    <s v="Discussed surgical options for coronary artery disease."/>
    <s v="Friday, May 3, 2024"/>
    <s v="Saturday, May 11, 2024"/>
    <n v="8"/>
    <s v="Saturday, May 11, 2024"/>
    <s v="PKR 48,270"/>
  </r>
  <r>
    <n v="1046"/>
    <x v="946"/>
    <s v="(40fac969-94d3-494c-927c-eb57b5f4fdd9)"/>
    <s v="Courtney Ramos MD"/>
    <d v="1988-10-04T00:00:00"/>
    <n v="36.180821917808217"/>
    <s v="Mid-Age Adult"/>
    <s v="35-55"/>
    <s v="Male"/>
    <x v="3"/>
    <s v="Speech Therapy"/>
    <s v="Monitored for signs of stroke recurrence."/>
    <s v="Saturday, May 4, 2024"/>
    <s v="Tuesday, May 7, 2024"/>
    <n v="3"/>
    <s v="Tuesday, May 7, 2024"/>
    <s v="PKR 14,652"/>
  </r>
  <r>
    <n v="1047"/>
    <x v="947"/>
    <s v="(720fdd0c-897d-4b95-8278-9898f9436484)"/>
    <s v="Jill Duncan"/>
    <d v="2010-08-13T00:00:00"/>
    <n v="14.30958904109589"/>
    <s v="Teen"/>
    <s v="13-19"/>
    <s v="Male"/>
    <x v="23"/>
    <s v="Topical Creams"/>
    <s v="Applied topical creams to prevent infection."/>
    <s v="Saturday, May 4, 2024"/>
    <s v="Sunday, June 2, 2024"/>
    <n v="29"/>
    <s v="Sunday, June 2, 2024"/>
    <s v="PKR 2,128"/>
  </r>
  <r>
    <n v="1048"/>
    <x v="948"/>
    <s v="(53c9c6e7-eae4-42d9-9f31-70e336feefd9)"/>
    <s v="Matthew Herrera"/>
    <d v="1990-05-05T00:00:00"/>
    <n v="34.597260273972601"/>
    <s v="Young Adult"/>
    <s v="20-25"/>
    <s v="Male"/>
    <x v="15"/>
    <s v="Topical Antibiotics"/>
    <s v="Started on oral antibiotics for more severe infection."/>
    <s v="Sunday, May 5, 2024"/>
    <s v="Friday, May 17, 2024"/>
    <n v="12"/>
    <s v="Friday, May 17, 2024"/>
    <s v="PKR 648"/>
  </r>
  <r>
    <n v="1049"/>
    <x v="949"/>
    <s v="(612b3ae5-4204-4cdf-acac-766dc271a51d)"/>
    <s v="Alexis Greene"/>
    <d v="1964-02-10T00:00:00"/>
    <n v="60.846575342465755"/>
    <s v="Senior"/>
    <s v="56-80"/>
    <s v="Male"/>
    <x v="6"/>
    <s v="Casting"/>
    <s v="Fracture immobilized with casting."/>
    <s v="Monday, May 6, 2024"/>
    <s v="Monday, June 3, 2024"/>
    <n v="28"/>
    <s v="Monday, June 3, 2024"/>
    <s v="PKR 6,509"/>
  </r>
  <r>
    <n v="1050"/>
    <x v="950"/>
    <s v="(85069869-eaa9-44c5-9265-aae4f7aa7f67)"/>
    <s v="Caitlyn Fuentes"/>
    <d v="1931-06-09T00:00:00"/>
    <n v="93.542465753424651"/>
    <s v="Senior"/>
    <s v="56-80"/>
    <s v="Female"/>
    <x v="21"/>
    <s v="Cognitive Behavioral Therapy"/>
    <s v="Referred to cognitive behavioral therapy to improve memory and thinking skills."/>
    <s v="Monday, May 6, 2024"/>
    <s v="Sunday, May 19, 2024"/>
    <n v="13"/>
    <s v="Sunday, May 19, 2024"/>
    <s v="PKR 13,400"/>
  </r>
  <r>
    <n v="1051"/>
    <x v="951"/>
    <s v="(5413ab4f-6e8d-4c12-a3fc-ac28071cedbc)"/>
    <s v="Katherine Martin"/>
    <d v="1966-12-10T00:00:00"/>
    <n v="58.013698630136986"/>
    <s v="Senior"/>
    <s v="56-80"/>
    <s v="Female"/>
    <x v="6"/>
    <s v="Physical Therapy"/>
    <s v="Discussed surgical options for complex fracture."/>
    <s v="Monday, May 6, 2024"/>
    <s v="Wednesday, May 8, 2024"/>
    <n v="2"/>
    <s v="Wednesday, May 8, 2024"/>
    <s v="PKR 3,202"/>
  </r>
  <r>
    <n v="1052"/>
    <x v="952"/>
    <s v="(b276f328-1794-4769-a9c1-0a3f7ff4f1fa)"/>
    <s v="Christopher Barker"/>
    <d v="2000-10-14T00:00:00"/>
    <n v="24.145205479452056"/>
    <s v="Young Adult"/>
    <s v="20-25"/>
    <s v="Female"/>
    <x v="25"/>
    <s v="Antihistamines"/>
    <s v="Advised to avoid known allergens."/>
    <s v="Friday, May 10, 2024"/>
    <s v="Sunday, June 2, 2024"/>
    <n v="23"/>
    <s v="Sunday, June 2, 2024"/>
    <s v="PKR 996"/>
  </r>
  <r>
    <n v="1053"/>
    <x v="953"/>
    <s v="(a14aaab7-0712-4089-b468-a16dc4ded9b8)"/>
    <s v="Jason Daniels"/>
    <d v="2009-06-08T00:00:00"/>
    <n v="15.490410958904109"/>
    <s v="Teen"/>
    <s v="13-19"/>
    <s v="Female"/>
    <x v="19"/>
    <s v="Decongestants"/>
    <s v="Advised on steam inhalation for symptom relief."/>
    <s v="Sunday, May 12, 2024"/>
    <s v="Saturday, June 8, 2024"/>
    <n v="27"/>
    <s v="Saturday, June 8, 2024"/>
    <s v="PKR 2,560"/>
  </r>
  <r>
    <n v="1054"/>
    <x v="954"/>
    <s v="(8677e930-edd9-40fe-b957-252ea095b7ec)"/>
    <s v="Derek Dawson"/>
    <d v="1973-04-18T00:00:00"/>
    <n v="51.654794520547945"/>
    <s v="Mid-Age Adult"/>
    <s v="35-55"/>
    <s v="Male"/>
    <x v="4"/>
    <s v="Medication"/>
    <s v="Patient started on antihypertensive medication."/>
    <s v="Sunday, May 12, 2024"/>
    <s v="Saturday, June 1, 2024"/>
    <n v="20"/>
    <s v="Saturday, June 1, 2024"/>
    <s v="PKR 2,789"/>
  </r>
  <r>
    <n v="1055"/>
    <x v="955"/>
    <s v="(fc3faef7-c285-46b8-8a94-0d9a5e61d82b)"/>
    <s v="Suzanne Taylor"/>
    <d v="1956-04-12T00:00:00"/>
    <n v="68.682191780821924"/>
    <s v="Senior"/>
    <s v="56-80"/>
    <s v="Female"/>
    <x v="27"/>
    <s v="Medication"/>
    <s v="Referred to physical therapy to maintain muscle strength."/>
    <s v="Sunday, May 12, 2024"/>
    <s v="Wednesday, May 29, 2024"/>
    <n v="17"/>
    <s v="Wednesday, May 29, 2024"/>
    <s v="PKR 11,521"/>
  </r>
  <r>
    <n v="1056"/>
    <x v="956"/>
    <s v="(5855a0be-6400-4dd4-8d48-6459ab9e5f4d)"/>
    <s v="Jacob Evans"/>
    <d v="1983-03-18T00:00:00"/>
    <n v="41.734246575342468"/>
    <s v="Mid-Age Adult"/>
    <s v="35-55"/>
    <s v="Female"/>
    <x v="5"/>
    <s v="Medication"/>
    <s v="Prescribed bronchodilator for immediate relief."/>
    <s v="Tuesday, May 14, 2024"/>
    <s v="Saturday, June 8, 2024"/>
    <n v="25"/>
    <s v="Saturday, June 8, 2024"/>
    <s v="PKR 4,730"/>
  </r>
  <r>
    <n v="1057"/>
    <x v="957"/>
    <s v="(720c5845-0d95-444f-b979-5b41de947706)"/>
    <s v="Abigail Gonzalez"/>
    <d v="1957-09-08T00:00:00"/>
    <n v="67.273972602739732"/>
    <s v="Senior"/>
    <s v="56-80"/>
    <s v="Female"/>
    <x v="16"/>
    <s v="Antiviral Drugs"/>
    <s v="Oxygen therapy administered for low blood oxygen levels."/>
    <s v="Wednesday, May 15, 2024"/>
    <s v="Wednesday, May 22, 2024"/>
    <n v="7"/>
    <s v="Wednesday, May 22, 2024"/>
    <s v="PKR 24,248"/>
  </r>
  <r>
    <n v="1058"/>
    <x v="958"/>
    <s v="(66a43bfe-3f29-4f19-892e-46b2964ba7e1)"/>
    <s v="Bryan Hill"/>
    <d v="1971-07-24T00:00:00"/>
    <n v="53.391780821917806"/>
    <s v="Mid-Age Adult"/>
    <s v="35-55"/>
    <s v="Female"/>
    <x v="13"/>
    <s v="Therapy"/>
    <s v="Follow-up to assess effectiveness of treatment."/>
    <s v="Thursday, May 16, 2024"/>
    <s v="Tuesday, May 28, 2024"/>
    <n v="12"/>
    <s v="Tuesday, May 28, 2024"/>
    <s v="PKR 4,334"/>
  </r>
  <r>
    <n v="1059"/>
    <x v="959"/>
    <s v="(e3a94046-ecf3-4626-b538-e281d7e55f32)"/>
    <s v="Andrew King"/>
    <d v="1965-06-07T00:00:00"/>
    <n v="59.523287671232879"/>
    <s v="Senior"/>
    <s v="56-80"/>
    <s v="Female"/>
    <x v="6"/>
    <s v="Surgery"/>
    <s v="Referred to physical therapy for rehabilitation."/>
    <s v="Friday, May 17, 2024"/>
    <s v="Friday, May 31, 2024"/>
    <n v="14"/>
    <s v="Friday, May 31, 2024"/>
    <s v="PKR 6,566"/>
  </r>
  <r>
    <n v="1060"/>
    <x v="960"/>
    <s v="(df4f8ee0-a9e2-47c2-b7da-cedb87a53664)"/>
    <s v="Charles Gross"/>
    <d v="1988-09-08T00:00:00"/>
    <n v="36.252054794520546"/>
    <s v="Mid-Age Adult"/>
    <s v="35-55"/>
    <s v="Female"/>
    <x v="14"/>
    <s v="Rehydration Therapy"/>
    <s v="Prescribed rehydration solution and advised rest."/>
    <s v="Friday, May 17, 2024"/>
    <s v="Monday, June 10, 2024"/>
    <n v="24"/>
    <s v="Monday, June 10, 2024"/>
    <s v="PKR 2,223"/>
  </r>
  <r>
    <n v="1061"/>
    <x v="961"/>
    <s v="(a85b2a5e-a6b4-41f9-9505-fbbb9cf9b577)"/>
    <s v="Jennifer Norris"/>
    <d v="1931-03-14T00:00:00"/>
    <n v="93.780821917808225"/>
    <s v="Senior"/>
    <s v="56-80"/>
    <s v="Male"/>
    <x v="15"/>
    <s v="Oral Antibiotics"/>
    <s v="Prescribed topical antibiotics for local infection."/>
    <s v="Saturday, May 18, 2024"/>
    <s v="Wednesday, June 12, 2024"/>
    <n v="25"/>
    <s v="Wednesday, June 12, 2024"/>
    <s v="PKR 808"/>
  </r>
  <r>
    <n v="1062"/>
    <x v="962"/>
    <s v="(de57772b-75c3-4325-ab3b-32d059d82e8e)"/>
    <s v="Lawrence Morris"/>
    <d v="1925-07-05T00:00:00"/>
    <n v="99.473972602739721"/>
    <s v="Senior"/>
    <s v="56-80"/>
    <s v="Female"/>
    <x v="18"/>
    <s v="Ice"/>
    <s v="Advised RICE (Rest, Ice, Compression, Elevation) protocol."/>
    <s v="Sunday, May 19, 2024"/>
    <s v="Tuesday, June 4, 2024"/>
    <n v="16"/>
    <s v="Tuesday, June 4, 2024"/>
    <s v="PKR 1,285"/>
  </r>
  <r>
    <n v="1063"/>
    <x v="963"/>
    <s v="(93c49865-f3ab-4368-ab61-6beb35a8cc21)"/>
    <s v="William Fowler"/>
    <d v="1985-09-24T00:00:00"/>
    <n v="39.210958904109589"/>
    <s v="Mid-Age Adult"/>
    <s v="35-55"/>
    <s v="Female"/>
    <x v="23"/>
    <s v="Pain Relief"/>
    <s v="Prescribed pain relief medication."/>
    <s v="Sunday, May 19, 2024"/>
    <s v="Tuesday, May 28, 2024"/>
    <n v="9"/>
    <s v="Tuesday, May 28, 2024"/>
    <s v="PKR 1,072"/>
  </r>
  <r>
    <n v="1064"/>
    <x v="964"/>
    <s v="(20ca5dbd-624e-49c4-9b31-c221e4c66eac)"/>
    <s v="Randall Harrison"/>
    <d v="1968-06-08T00:00:00"/>
    <n v="56.517808219178079"/>
    <s v="Senior"/>
    <s v="56-80"/>
    <s v="Male"/>
    <x v="20"/>
    <s v="Rest"/>
    <s v="Monitor for any signs of worsening respiratory symptoms."/>
    <s v="Tuesday, May 21, 2024"/>
    <s v="Thursday, May 23, 2024"/>
    <n v="2"/>
    <s v="Thursday, May 23, 2024"/>
    <s v="PKR 1,079"/>
  </r>
  <r>
    <n v="1065"/>
    <x v="965"/>
    <s v="(3170ebc4-ffb9-4902-86c4-75d50f543343)"/>
    <s v="Richard Le"/>
    <d v="1933-09-06T00:00:00"/>
    <n v="91.295890410958904"/>
    <s v="Senior"/>
    <s v="56-80"/>
    <s v="Female"/>
    <x v="21"/>
    <s v="Cognitive Behavioral Therapy"/>
    <s v="Referred to cognitive behavioral therapy to improve memory and thinking skills."/>
    <s v="Friday, May 24, 2024"/>
    <s v="Wednesday, June 12, 2024"/>
    <n v="19"/>
    <s v="Wednesday, June 12, 2024"/>
    <s v="PKR 17,072"/>
  </r>
  <r>
    <n v="1066"/>
    <x v="966"/>
    <s v="(46e6c6f8-56c5-4c4a-a399-808c8ab3a450)"/>
    <s v="Jacob Welch"/>
    <d v="1931-02-15T00:00:00"/>
    <n v="93.854794520547941"/>
    <s v="Senior"/>
    <s v="56-80"/>
    <s v="Female"/>
    <x v="15"/>
    <s v="Topical Antibiotics"/>
    <s v="Started on oral antibiotics for more severe infection."/>
    <s v="Sunday, May 26, 2024"/>
    <s v="Sunday, June 2, 2024"/>
    <n v="7"/>
    <s v="Sunday, June 2, 2024"/>
    <s v="PKR 692"/>
  </r>
  <r>
    <n v="1067"/>
    <x v="967"/>
    <s v="(1a72ed36-cc93-4f6f-b858-c4fbcc7081fb)"/>
    <s v="Melissa Jackson"/>
    <d v="1949-01-14T00:00:00"/>
    <n v="75.92876712328767"/>
    <s v="Senior"/>
    <s v="56-80"/>
    <s v="Male"/>
    <x v="22"/>
    <s v="Dialysis"/>
    <s v="Prescribed medication to manage blood pressure and protect kidneys."/>
    <s v="Tuesday, May 28, 2024"/>
    <s v="Tuesday, June 18, 2024"/>
    <n v="21"/>
    <s v="Tuesday, June 18, 2024"/>
    <s v="PKR 10,300"/>
  </r>
  <r>
    <n v="1068"/>
    <x v="968"/>
    <s v="(83da638a-99fe-48ef-bab3-9c3d2560caaa)"/>
    <s v="Melanie Bradshaw"/>
    <d v="1989-04-04T00:00:00"/>
    <n v="35.682191780821917"/>
    <s v="Mid-Age Adult"/>
    <s v="35-55"/>
    <s v="Male"/>
    <x v="5"/>
    <s v="Medication"/>
    <s v="Patient instructed on proper inhaler technique."/>
    <s v="Wednesday, May 29, 2024"/>
    <s v="Thursday, May 30, 2024"/>
    <n v="1"/>
    <s v="Thursday, May 30, 2024"/>
    <s v="PKR 1,695"/>
  </r>
  <r>
    <n v="1069"/>
    <x v="969"/>
    <s v="(ebd79a05-d602-4c53-848e-3e5de055de34)"/>
    <s v="Anthony Brown"/>
    <d v="1952-04-09T00:00:00"/>
    <n v="72.69315068493151"/>
    <s v="Senior"/>
    <s v="56-80"/>
    <s v="Male"/>
    <x v="21"/>
    <s v="Medication"/>
    <s v="Referred to cognitive behavioral therapy to improve memory and thinking skills."/>
    <s v="Thursday, May 30, 2024"/>
    <s v="Monday, June 3, 2024"/>
    <n v="4"/>
    <s v="Monday, June 3, 2024"/>
    <s v="PKR 16,340"/>
  </r>
  <r>
    <n v="1070"/>
    <x v="970"/>
    <s v="(c51eddcf-120c-4136-ac8a-c6b58483ca2b)"/>
    <s v="Jo Burch"/>
    <d v="1953-03-21T00:00:00"/>
    <n v="71.745205479452054"/>
    <s v="Senior"/>
    <s v="56-80"/>
    <s v="Female"/>
    <x v="8"/>
    <s v="Cognitive Behavioral Therapy"/>
    <s v="Prescribed anxiolytic medication for symptom control."/>
    <s v="Thursday, May 30, 2024"/>
    <s v="Saturday, June 8, 2024"/>
    <n v="9"/>
    <s v="Saturday, June 8, 2024"/>
    <s v="PKR 4,715"/>
  </r>
  <r>
    <n v="1071"/>
    <x v="971"/>
    <s v="(796acce5-7f02-4623-8845-c8dd71477206)"/>
    <s v="Diane Shelton"/>
    <d v="1928-10-18T00:00:00"/>
    <n v="96.183561643835617"/>
    <s v="Senior"/>
    <s v="56-80"/>
    <s v="Male"/>
    <x v="0"/>
    <s v="Oxygen Therapy"/>
    <s v="Referred to pulmonary rehabilitation program."/>
    <s v="Friday, May 31, 2024"/>
    <s v="Sunday, June 30, 2024"/>
    <n v="30"/>
    <s v="Sunday, June 30, 2024"/>
    <s v="PKR 7,998"/>
  </r>
  <r>
    <n v="1072"/>
    <x v="972"/>
    <s v="(31be8874-804f-4336-9574-67c4af86f3cc)"/>
    <s v="Jessica Walter"/>
    <d v="1929-07-10T00:00:00"/>
    <n v="95.457534246575349"/>
    <s v="Senior"/>
    <s v="56-80"/>
    <s v="Female"/>
    <x v="3"/>
    <s v="Physical Therapy"/>
    <s v="Monitored for signs of stroke recurrence."/>
    <s v="Sunday, June 2, 2024"/>
    <s v="Sunday, June 16, 2024"/>
    <n v="14"/>
    <s v="Sunday, June 16, 2024"/>
    <s v="PKR 19,790"/>
  </r>
  <r>
    <n v="1073"/>
    <x v="973"/>
    <s v="(6c34f90f-ae0d-44c0-b5b9-acfa1e78b46d)"/>
    <s v="Kenneth Horn"/>
    <d v="1968-09-17T00:00:00"/>
    <n v="56.241095890410961"/>
    <s v="Senior"/>
    <s v="56-80"/>
    <s v="Male"/>
    <x v="4"/>
    <s v="Medication"/>
    <s v="Follow-up in two weeks to monitor blood pressure."/>
    <s v="Monday, June 3, 2024"/>
    <s v="Tuesday, June 11, 2024"/>
    <n v="8"/>
    <s v="Tuesday, June 11, 2024"/>
    <s v="PKR 1,936"/>
  </r>
  <r>
    <n v="1074"/>
    <x v="974"/>
    <s v="(03540ba8-2e0b-42df-a7eb-cfef4ace60b7)"/>
    <s v="Angel Roman"/>
    <d v="1971-09-15T00:00:00"/>
    <n v="53.246575342465754"/>
    <s v="Mid-Age Adult"/>
    <s v="35-55"/>
    <s v="Female"/>
    <x v="5"/>
    <s v="Inhalers"/>
    <s v="Prescribed bronchodilator for immediate relief."/>
    <s v="Monday, June 3, 2024"/>
    <s v="Tuesday, June 25, 2024"/>
    <n v="22"/>
    <s v="Tuesday, June 25, 2024"/>
    <s v="PKR 1,353"/>
  </r>
  <r>
    <n v="1075"/>
    <x v="975"/>
    <s v="(7699f1f1-a348-4366-8b59-ca7278876f33)"/>
    <s v="Todd Mercado"/>
    <d v="1981-05-12T00:00:00"/>
    <n v="43.583561643835615"/>
    <s v="Mid-Age Adult"/>
    <s v="35-55"/>
    <s v="Male"/>
    <x v="12"/>
    <s v="Physical Therapy"/>
    <s v="Referred to physical therapy to improve mobility and balance."/>
    <s v="Thursday, June 6, 2024"/>
    <s v="Monday, June 10, 2024"/>
    <n v="4"/>
    <s v="Monday, June 10, 2024"/>
    <s v="PKR 10,302"/>
  </r>
  <r>
    <n v="1076"/>
    <x v="976"/>
    <s v="(e6f6de37-cc6f-41f5-9e43-601b69a5f6d1)"/>
    <s v="April Clark"/>
    <d v="1969-03-31T00:00:00"/>
    <n v="55.706849315068496"/>
    <s v="Senior"/>
    <s v="56-80"/>
    <s v="Male"/>
    <x v="22"/>
    <s v="Medication"/>
    <s v="Advised on dietary restrictions to support kidney function."/>
    <s v="Saturday, June 8, 2024"/>
    <s v="Tuesday, June 11, 2024"/>
    <n v="3"/>
    <s v="Tuesday, June 11, 2024"/>
    <s v="PKR 16,457"/>
  </r>
  <r>
    <n v="1077"/>
    <x v="977"/>
    <s v="(dcd74605-703c-4a87-9fe1-376447a0d8c4)"/>
    <s v="Jennifer Shannon"/>
    <d v="1987-09-27T00:00:00"/>
    <n v="37.202739726027396"/>
    <s v="Mid-Age Adult"/>
    <s v="35-55"/>
    <s v="Female"/>
    <x v="9"/>
    <s v="Surgery"/>
    <s v="Chemotherapy regimen started; patient informed of side effects."/>
    <s v="Saturday, June 8, 2024"/>
    <s v="Friday, June 28, 2024"/>
    <n v="20"/>
    <s v="Friday, June 28, 2024"/>
    <s v="PKR 67,424"/>
  </r>
  <r>
    <n v="1078"/>
    <x v="978"/>
    <s v="(3ab3cf9f-7455-4250-bb2f-61394901bf9d)"/>
    <s v="Jennifer Vega"/>
    <d v="1989-09-22T00:00:00"/>
    <n v="35.213698630136989"/>
    <s v="Mid-Age Adult"/>
    <s v="35-55"/>
    <s v="Male"/>
    <x v="6"/>
    <s v="Physical Therapy"/>
    <s v="Referred to physical therapy for rehabilitation."/>
    <s v="Tuesday, June 11, 2024"/>
    <s v="Sunday, July 7, 2024"/>
    <n v="26"/>
    <s v="Sunday, July 7, 2024"/>
    <s v="PKR 4,650"/>
  </r>
  <r>
    <n v="1079"/>
    <x v="979"/>
    <s v="(6ec0dd32-8906-4882-83c5-a4c023cacb2d)"/>
    <s v="Michael Parrish"/>
    <d v="1986-12-23T00:00:00"/>
    <n v="37.964383561643835"/>
    <s v="Mid-Age Adult"/>
    <s v="35-55"/>
    <s v="Female"/>
    <x v="19"/>
    <s v="Decongestants"/>
    <s v="Started on antibiotics for bacterial infection."/>
    <s v="Wednesday, June 12, 2024"/>
    <s v="Saturday, June 29, 2024"/>
    <n v="17"/>
    <s v="Saturday, June 29, 2024"/>
    <s v="PKR 1,254"/>
  </r>
  <r>
    <n v="1080"/>
    <x v="980"/>
    <s v="(b0e48be1-5af1-4abe-a648-91517ad5198c)"/>
    <s v="Tiffany Davis"/>
    <d v="2001-12-10T00:00:00"/>
    <n v="22.989041095890411"/>
    <s v="Young Adult"/>
    <s v="20-25"/>
    <s v="Male"/>
    <x v="22"/>
    <s v="Medication"/>
    <s v="Prescribed medication to manage blood pressure and protect kidneys."/>
    <s v="Thursday, June 13, 2024"/>
    <s v="Saturday, June 22, 2024"/>
    <n v="9"/>
    <s v="Saturday, June 22, 2024"/>
    <s v="PKR 45,674"/>
  </r>
  <r>
    <n v="1081"/>
    <x v="981"/>
    <s v="(22601535-1947-4a42-b99e-df48278fe65e)"/>
    <s v="Sara Gould"/>
    <d v="2020-12-22T00:00:00"/>
    <n v="3.9424657534246577"/>
    <s v="Child"/>
    <s v="0-12"/>
    <s v="Male"/>
    <x v="20"/>
    <s v="Rest"/>
    <s v="Monitor for any signs of worsening respiratory symptoms."/>
    <s v="Thursday, June 13, 2024"/>
    <s v="Saturday, July 6, 2024"/>
    <n v="23"/>
    <s v="Saturday, July 6, 2024"/>
    <s v="PKR 540"/>
  </r>
  <r>
    <n v="1082"/>
    <x v="982"/>
    <s v="(493b0227-b5b2-4ddb-8063-572ea811d398)"/>
    <s v="Kathleen Rodriguez"/>
    <d v="2012-11-15T00:00:00"/>
    <n v="12.049315068493151"/>
    <s v="Teen"/>
    <s v="13-19"/>
    <s v="Male"/>
    <x v="20"/>
    <s v="Rest"/>
    <s v="Prescribed cough medicine and advised rest."/>
    <s v="Saturday, June 15, 2024"/>
    <s v="Sunday, June 16, 2024"/>
    <n v="1"/>
    <s v="Sunday, June 16, 2024"/>
    <s v="PKR 514"/>
  </r>
  <r>
    <n v="1083"/>
    <x v="983"/>
    <s v="(77016a3e-21f9-4660-b806-b1db2ba11e5b)"/>
    <s v="Jeffrey Watson"/>
    <d v="1930-01-13T00:00:00"/>
    <n v="94.945205479452056"/>
    <s v="Senior"/>
    <s v="56-80"/>
    <s v="Female"/>
    <x v="15"/>
    <s v="Oral Antibiotics"/>
    <s v="Advised to keep affected area clean and dry."/>
    <s v="Sunday, June 16, 2024"/>
    <s v="Tuesday, July 16, 2024"/>
    <n v="30"/>
    <s v="Tuesday, July 16, 2024"/>
    <s v="PKR 436"/>
  </r>
  <r>
    <n v="1084"/>
    <x v="984"/>
    <s v="(72c39ae3-6566-4514-a55f-7dc87e69aea4)"/>
    <s v="Joseph Johnson"/>
    <d v="1953-01-25T00:00:00"/>
    <n v="71.895890410958899"/>
    <s v="Senior"/>
    <s v="56-80"/>
    <s v="Male"/>
    <x v="22"/>
    <s v="Dialysis"/>
    <s v="Patient started on dialysis; discussed procedure and schedule."/>
    <s v="Tuesday, June 18, 2024"/>
    <s v="Saturday, July 6, 2024"/>
    <n v="18"/>
    <s v="Saturday, July 6, 2024"/>
    <s v="PKR 21,551"/>
  </r>
  <r>
    <n v="1085"/>
    <x v="985"/>
    <s v="(9cca1e5f-b052-4240-a065-351389b68f19)"/>
    <s v="Meghan Thompson"/>
    <d v="1996-05-16T00:00:00"/>
    <n v="28.561643835616437"/>
    <s v="Young Adult"/>
    <s v="20-25"/>
    <s v="Female"/>
    <x v="27"/>
    <s v="Physical Therapy"/>
    <s v="Referred to physical therapy to maintain muscle strength."/>
    <s v="Wednesday, June 19, 2024"/>
    <s v="Tuesday, July 9, 2024"/>
    <n v="20"/>
    <s v="Tuesday, July 9, 2024"/>
    <s v="PKR 9,215"/>
  </r>
  <r>
    <n v="1086"/>
    <x v="986"/>
    <s v="(417775e4-e3e1-4dc8-82f4-d54843b13616)"/>
    <s v="Abigail Rios"/>
    <d v="1963-05-12T00:00:00"/>
    <n v="61.597260273972601"/>
    <s v="Senior"/>
    <s v="56-80"/>
    <s v="Male"/>
    <x v="20"/>
    <s v="Rest"/>
    <s v="Prescribed cough medicine and advised rest."/>
    <s v="Thursday, June 20, 2024"/>
    <s v="Monday, July 1, 2024"/>
    <n v="11"/>
    <s v="Monday, July 1, 2024"/>
    <s v="PKR 1,173"/>
  </r>
  <r>
    <n v="1087"/>
    <x v="987"/>
    <s v="(08ca00f5-7e53-4424-8be3-958db401cc39)"/>
    <s v="Suzanne Gross"/>
    <d v="1990-06-22T00:00:00"/>
    <n v="34.465753424657535"/>
    <s v="Young Adult"/>
    <s v="20-25"/>
    <s v="Male"/>
    <x v="8"/>
    <s v="Anxiolytics"/>
    <s v="Prescribed anxiolytic medication for symptom control."/>
    <s v="Sunday, June 23, 2024"/>
    <s v="Friday, July 19, 2024"/>
    <n v="26"/>
    <s v="Friday, July 19, 2024"/>
    <s v="PKR 4,856"/>
  </r>
  <r>
    <n v="1088"/>
    <x v="988"/>
    <s v="(2d81b5e6-5af6-4552-9a4d-8f369434f864)"/>
    <s v="Jack Johnson"/>
    <d v="1929-08-23T00:00:00"/>
    <n v="95.336986301369862"/>
    <s v="Senior"/>
    <s v="56-80"/>
    <s v="Male"/>
    <x v="8"/>
    <s v="Cognitive Behavioral Therapy"/>
    <s v="Discussed stress management techniques."/>
    <s v="Monday, June 24, 2024"/>
    <s v="Friday, June 28, 2024"/>
    <n v="4"/>
    <s v="Friday, June 28, 2024"/>
    <s v="PKR 3,619"/>
  </r>
  <r>
    <n v="1089"/>
    <x v="989"/>
    <s v="(23a6d5eb-fff6-406e-b960-64103e7038f0)"/>
    <s v="Patricia Fox"/>
    <d v="1993-04-04T00:00:00"/>
    <n v="31.67945205479452"/>
    <s v="Young Adult"/>
    <s v="20-25"/>
    <s v="Female"/>
    <x v="21"/>
    <s v="Cognitive Behavioral Therapy"/>
    <s v="Discussed with family about disease progression and care options."/>
    <s v="Tuesday, June 25, 2024"/>
    <s v="Wednesday, July 10, 2024"/>
    <n v="15"/>
    <s v="Wednesday, July 10, 2024"/>
    <s v="PKR 14,299"/>
  </r>
  <r>
    <n v="1090"/>
    <x v="990"/>
    <s v="(3507c0ea-dff5-42b8-8525-486148ade440)"/>
    <s v="Kelly Guerra"/>
    <d v="2007-01-13T00:00:00"/>
    <n v="17.893150684931506"/>
    <s v="Teen"/>
    <s v="13-19"/>
    <s v="Female"/>
    <x v="13"/>
    <s v="Antidepressants"/>
    <s v="Referred to therapy for additional support."/>
    <s v="Tuesday, June 25, 2024"/>
    <s v="Tuesday, July 2, 2024"/>
    <n v="7"/>
    <s v="Tuesday, July 2, 2024"/>
    <s v="PKR 4,026"/>
  </r>
  <r>
    <n v="1091"/>
    <x v="991"/>
    <s v="(3045d288-63a1-4fb5-b981-1a894198b9c1)"/>
    <s v="Rachel Serrano"/>
    <d v="1943-05-18T00:00:00"/>
    <n v="81.594520547945208"/>
    <s v="Senior"/>
    <s v="56-80"/>
    <s v="Male"/>
    <x v="6"/>
    <s v="Physical Therapy"/>
    <s v="Fracture immobilized with casting."/>
    <s v="Sunday, June 30, 2024"/>
    <s v="Sunday, July 21, 2024"/>
    <n v="21"/>
    <s v="Sunday, July 21, 2024"/>
    <s v="PKR 7,316"/>
  </r>
  <r>
    <n v="1092"/>
    <x v="992"/>
    <s v="(0b421877-1add-4d3e-a967-ec4c849708e9)"/>
    <s v="Maria Hickman"/>
    <d v="1946-08-03T00:00:00"/>
    <n v="78.38082191780822"/>
    <s v="Senior"/>
    <s v="56-80"/>
    <s v="Female"/>
    <x v="6"/>
    <s v="Physical Therapy"/>
    <s v="Referred to physical therapy for rehabilitation."/>
    <s v="Monday, July 1, 2024"/>
    <s v="Monday, July 15, 2024"/>
    <n v="14"/>
    <s v="Monday, July 15, 2024"/>
    <s v="PKR 9,715"/>
  </r>
  <r>
    <n v="1093"/>
    <x v="993"/>
    <s v="(1572ddfe-5431-4123-9ef5-deeac4c0e0fb)"/>
    <s v="Charles Gonzalez"/>
    <d v="1995-06-26T00:00:00"/>
    <n v="29.452054794520549"/>
    <s v="Young Adult"/>
    <s v="20-25"/>
    <s v="Male"/>
    <x v="6"/>
    <s v="Casting"/>
    <s v="Fracture immobilized with casting."/>
    <s v="Tuesday, July 2, 2024"/>
    <s v="Monday, July 22, 2024"/>
    <n v="20"/>
    <s v="Monday, July 22, 2024"/>
    <s v="PKR 8,589"/>
  </r>
  <r>
    <n v="1094"/>
    <x v="994"/>
    <s v="(90bd151e-48a4-4069-9ab4-87905e646bce)"/>
    <s v="Aaron Lang"/>
    <d v="1996-05-03T00:00:00"/>
    <n v="28.597260273972601"/>
    <s v="Young Adult"/>
    <s v="20-25"/>
    <s v="Male"/>
    <x v="16"/>
    <s v="Oxygen Therapy"/>
    <s v="Patient tested positive for COVID-19; started on antiviral drugs."/>
    <s v="Wednesday, July 3, 2024"/>
    <s v="Tuesday, July 16, 2024"/>
    <n v="13"/>
    <s v="Tuesday, July 16, 2024"/>
    <s v="PKR 11,302"/>
  </r>
  <r>
    <n v="1095"/>
    <x v="995"/>
    <s v="(40691ada-e5ac-4173-a0b2-6213a35df1fe)"/>
    <s v="Jerry Nunez"/>
    <d v="1997-04-02T00:00:00"/>
    <n v="27.682191780821917"/>
    <s v="Young Adult"/>
    <s v="20-25"/>
    <s v="Male"/>
    <x v="18"/>
    <s v="Compression"/>
    <s v="Monitor for any signs of worsening symptoms."/>
    <s v="Thursday, July 4, 2024"/>
    <s v="Wednesday, July 10, 2024"/>
    <n v="6"/>
    <s v="Wednesday, July 10, 2024"/>
    <s v="PKR 2,958"/>
  </r>
  <r>
    <n v="1096"/>
    <x v="996"/>
    <s v="(88af29ae-d7dc-4b8f-bf08-5e2853f538d3)"/>
    <s v="Megan Davis"/>
    <d v="2020-08-20T00:00:00"/>
    <n v="4.2821917808219174"/>
    <s v="Child"/>
    <s v="0-12"/>
    <s v="Female"/>
    <x v="21"/>
    <s v="Medication"/>
    <s v="Referred to cognitive behavioral therapy to improve memory and thinking skills."/>
    <s v="Thursday, July 4, 2024"/>
    <s v="Tuesday, July 30, 2024"/>
    <n v="26"/>
    <s v="Tuesday, July 30, 2024"/>
    <s v="PKR 9,377"/>
  </r>
  <r>
    <n v="1097"/>
    <x v="997"/>
    <s v="(baadc7b3-7058-46a3-a6f0-2aec382ab480)"/>
    <s v="Lisa Mills"/>
    <d v="1924-07-18T00:00:00"/>
    <n v="100.43835616438356"/>
    <s v="Senior"/>
    <s v="56-80"/>
    <s v="Female"/>
    <x v="12"/>
    <s v="Physical Therapy"/>
    <s v="Initiated dopaminergic medication for symptom control."/>
    <s v="Friday, July 5, 2024"/>
    <s v="Monday, July 29, 2024"/>
    <n v="24"/>
    <s v="Monday, July 29, 2024"/>
    <s v="PKR 15,289"/>
  </r>
  <r>
    <n v="1098"/>
    <x v="998"/>
    <s v="(c76d80ad-6927-4f63-8881-b297491840dd)"/>
    <s v="Alexander Kennedy"/>
    <d v="1990-12-04T00:00:00"/>
    <n v="34.013698630136986"/>
    <s v="Young Adult"/>
    <s v="20-25"/>
    <s v="Female"/>
    <x v="18"/>
    <s v="Compression"/>
    <s v="Advised RICE (Rest, Ice, Compression, Elevation) protocol."/>
    <s v="Monday, July 8, 2024"/>
    <s v="Saturday, August 3, 2024"/>
    <n v="26"/>
    <s v="Saturday, August 3, 2024"/>
    <s v="PKR 806"/>
  </r>
  <r>
    <n v="1099"/>
    <x v="999"/>
    <s v="(c0d40d89-c7ef-488b-82be-734537a1b559)"/>
    <s v="Jonathan Parker"/>
    <d v="1976-05-13T00:00:00"/>
    <n v="48.583561643835615"/>
    <s v="Mid-Age Adult"/>
    <s v="35-55"/>
    <s v="Female"/>
    <x v="21"/>
    <s v="Cognitive Behavioral Therapy"/>
    <s v="Discussed with family about disease progression and care options."/>
    <s v="Thursday, July 11, 2024"/>
    <s v="Sunday, July 14, 2024"/>
    <n v="3"/>
    <s v="Sunday, July 14, 2024"/>
    <s v="PKR 13,2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3F676-D61E-42A5-9E60-A7BD9C663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3" firstHeaderRow="0" firstDataRow="1" firstDataCol="1"/>
  <pivotFields count="17">
    <pivotField showAll="0"/>
    <pivotField axis="axisRow" showAll="0">
      <items count="1001">
        <item x="551"/>
        <item x="227"/>
        <item x="824"/>
        <item x="340"/>
        <item x="255"/>
        <item x="354"/>
        <item x="243"/>
        <item x="56"/>
        <item x="193"/>
        <item x="844"/>
        <item x="69"/>
        <item x="855"/>
        <item x="549"/>
        <item x="34"/>
        <item x="900"/>
        <item x="974"/>
        <item x="557"/>
        <item x="511"/>
        <item x="665"/>
        <item x="825"/>
        <item x="686"/>
        <item x="188"/>
        <item x="348"/>
        <item x="94"/>
        <item x="119"/>
        <item x="284"/>
        <item x="763"/>
        <item x="129"/>
        <item x="538"/>
        <item x="195"/>
        <item x="800"/>
        <item x="318"/>
        <item x="578"/>
        <item x="468"/>
        <item x="5"/>
        <item x="313"/>
        <item x="469"/>
        <item x="801"/>
        <item x="782"/>
        <item x="16"/>
        <item x="730"/>
        <item x="579"/>
        <item x="241"/>
        <item x="781"/>
        <item x="604"/>
        <item x="512"/>
        <item x="108"/>
        <item x="987"/>
        <item x="60"/>
        <item x="392"/>
        <item x="248"/>
        <item x="664"/>
        <item x="697"/>
        <item x="75"/>
        <item x="253"/>
        <item x="992"/>
        <item x="399"/>
        <item x="198"/>
        <item x="245"/>
        <item x="940"/>
        <item x="541"/>
        <item x="180"/>
        <item x="595"/>
        <item x="11"/>
        <item x="910"/>
        <item x="929"/>
        <item x="316"/>
        <item x="623"/>
        <item x="7"/>
        <item x="895"/>
        <item x="602"/>
        <item x="343"/>
        <item x="277"/>
        <item x="246"/>
        <item x="335"/>
        <item x="617"/>
        <item x="813"/>
        <item x="846"/>
        <item x="878"/>
        <item x="552"/>
        <item x="210"/>
        <item x="219"/>
        <item x="906"/>
        <item x="136"/>
        <item x="229"/>
        <item x="364"/>
        <item x="790"/>
        <item x="140"/>
        <item x="61"/>
        <item x="811"/>
        <item x="865"/>
        <item x="733"/>
        <item x="133"/>
        <item x="459"/>
        <item x="263"/>
        <item x="886"/>
        <item x="398"/>
        <item x="614"/>
        <item x="759"/>
        <item x="734"/>
        <item x="51"/>
        <item x="437"/>
        <item x="123"/>
        <item x="507"/>
        <item x="838"/>
        <item x="809"/>
        <item x="673"/>
        <item x="121"/>
        <item x="38"/>
        <item x="882"/>
        <item x="353"/>
        <item x="609"/>
        <item x="993"/>
        <item x="125"/>
        <item x="934"/>
        <item x="304"/>
        <item x="639"/>
        <item x="793"/>
        <item x="919"/>
        <item x="909"/>
        <item x="688"/>
        <item x="109"/>
        <item x="144"/>
        <item x="412"/>
        <item x="945"/>
        <item x="83"/>
        <item x="537"/>
        <item x="938"/>
        <item x="967"/>
        <item x="510"/>
        <item x="410"/>
        <item x="388"/>
        <item x="274"/>
        <item x="622"/>
        <item x="944"/>
        <item x="894"/>
        <item x="382"/>
        <item x="458"/>
        <item x="555"/>
        <item x="189"/>
        <item x="739"/>
        <item x="822"/>
        <item x="706"/>
        <item x="596"/>
        <item x="573"/>
        <item x="186"/>
        <item x="89"/>
        <item x="135"/>
        <item x="232"/>
        <item x="964"/>
        <item x="631"/>
        <item x="332"/>
        <item x="285"/>
        <item x="896"/>
        <item x="981"/>
        <item x="651"/>
        <item x="786"/>
        <item x="989"/>
        <item x="663"/>
        <item x="731"/>
        <item x="294"/>
        <item x="472"/>
        <item x="533"/>
        <item x="818"/>
        <item x="46"/>
        <item x="200"/>
        <item x="505"/>
        <item x="476"/>
        <item x="173"/>
        <item x="610"/>
        <item x="848"/>
        <item x="53"/>
        <item x="128"/>
        <item x="341"/>
        <item x="769"/>
        <item x="293"/>
        <item x="514"/>
        <item x="278"/>
        <item x="780"/>
        <item x="559"/>
        <item x="615"/>
        <item x="282"/>
        <item x="581"/>
        <item x="535"/>
        <item x="12"/>
        <item x="466"/>
        <item x="803"/>
        <item x="256"/>
        <item x="735"/>
        <item x="201"/>
        <item x="206"/>
        <item x="591"/>
        <item x="988"/>
        <item x="693"/>
        <item x="858"/>
        <item x="576"/>
        <item x="600"/>
        <item x="298"/>
        <item x="419"/>
        <item x="377"/>
        <item x="991"/>
        <item x="517"/>
        <item x="711"/>
        <item x="77"/>
        <item x="618"/>
        <item x="965"/>
        <item x="612"/>
        <item x="972"/>
        <item x="495"/>
        <item x="842"/>
        <item x="68"/>
        <item x="478"/>
        <item x="406"/>
        <item x="668"/>
        <item x="553"/>
        <item x="465"/>
        <item x="777"/>
        <item x="764"/>
        <item x="167"/>
        <item x="389"/>
        <item x="990"/>
        <item x="457"/>
        <item x="770"/>
        <item x="299"/>
        <item x="199"/>
        <item x="292"/>
        <item x="868"/>
        <item x="699"/>
        <item x="580"/>
        <item x="242"/>
        <item x="891"/>
        <item x="70"/>
        <item x="558"/>
        <item x="861"/>
        <item x="519"/>
        <item x="433"/>
        <item x="920"/>
        <item x="725"/>
        <item x="289"/>
        <item x="654"/>
        <item x="352"/>
        <item x="978"/>
        <item x="438"/>
        <item x="450"/>
        <item x="659"/>
        <item x="593"/>
        <item x="215"/>
        <item x="637"/>
        <item x="853"/>
        <item x="658"/>
        <item x="407"/>
        <item x="851"/>
        <item x="369"/>
        <item x="230"/>
        <item x="925"/>
        <item x="709"/>
        <item x="328"/>
        <item x="729"/>
        <item x="428"/>
        <item x="738"/>
        <item x="589"/>
        <item x="169"/>
        <item x="401"/>
        <item x="57"/>
        <item x="366"/>
        <item x="640"/>
        <item x="181"/>
        <item x="873"/>
        <item x="874"/>
        <item x="819"/>
        <item x="37"/>
        <item x="394"/>
        <item x="597"/>
        <item x="871"/>
        <item x="995"/>
        <item x="666"/>
        <item x="381"/>
        <item x="677"/>
        <item x="269"/>
        <item x="946"/>
        <item x="986"/>
        <item x="524"/>
        <item x="490"/>
        <item x="204"/>
        <item x="4"/>
        <item x="805"/>
        <item x="681"/>
        <item x="826"/>
        <item x="212"/>
        <item x="860"/>
        <item x="378"/>
        <item x="921"/>
        <item x="365"/>
        <item x="564"/>
        <item x="768"/>
        <item x="223"/>
        <item x="566"/>
        <item x="789"/>
        <item x="799"/>
        <item x="862"/>
        <item x="966"/>
        <item x="484"/>
        <item x="106"/>
        <item x="287"/>
        <item x="935"/>
        <item x="315"/>
        <item x="568"/>
        <item x="446"/>
        <item x="463"/>
        <item x="833"/>
        <item x="226"/>
        <item x="982"/>
        <item x="272"/>
        <item x="743"/>
        <item x="400"/>
        <item x="208"/>
        <item x="562"/>
        <item x="690"/>
        <item x="534"/>
        <item x="710"/>
        <item x="321"/>
        <item x="479"/>
        <item x="628"/>
        <item x="170"/>
        <item x="371"/>
        <item x="205"/>
        <item x="629"/>
        <item x="317"/>
        <item x="751"/>
        <item x="887"/>
        <item x="76"/>
        <item x="96"/>
        <item x="907"/>
        <item x="93"/>
        <item x="266"/>
        <item x="82"/>
        <item x="191"/>
        <item x="237"/>
        <item x="503"/>
        <item x="396"/>
        <item x="872"/>
        <item x="520"/>
        <item x="546"/>
        <item x="948"/>
        <item x="951"/>
        <item x="903"/>
        <item x="252"/>
        <item x="370"/>
        <item x="67"/>
        <item x="355"/>
        <item x="334"/>
        <item x="928"/>
        <item x="504"/>
        <item x="791"/>
        <item x="475"/>
        <item x="956"/>
        <item x="616"/>
        <item x="487"/>
        <item x="462"/>
        <item x="303"/>
        <item x="445"/>
        <item x="787"/>
        <item x="820"/>
        <item x="931"/>
        <item x="908"/>
        <item x="330"/>
        <item x="447"/>
        <item x="26"/>
        <item x="884"/>
        <item x="150"/>
        <item x="98"/>
        <item x="876"/>
        <item x="532"/>
        <item x="722"/>
        <item x="25"/>
        <item x="915"/>
        <item x="936"/>
        <item x="795"/>
        <item x="642"/>
        <item x="78"/>
        <item x="267"/>
        <item x="358"/>
        <item x="359"/>
        <item x="325"/>
        <item x="942"/>
        <item x="544"/>
        <item x="949"/>
        <item x="850"/>
        <item x="914"/>
        <item x="728"/>
        <item x="695"/>
        <item x="574"/>
        <item x="373"/>
        <item x="881"/>
        <item x="927"/>
        <item x="134"/>
        <item x="634"/>
        <item x="548"/>
        <item x="675"/>
        <item x="88"/>
        <item x="745"/>
        <item x="19"/>
        <item x="958"/>
        <item x="177"/>
        <item x="683"/>
        <item x="477"/>
        <item x="216"/>
        <item x="300"/>
        <item x="143"/>
        <item x="821"/>
        <item x="132"/>
        <item x="704"/>
        <item x="276"/>
        <item x="228"/>
        <item x="898"/>
        <item x="417"/>
        <item x="905"/>
        <item x="314"/>
        <item x="515"/>
        <item x="138"/>
        <item x="172"/>
        <item x="829"/>
        <item x="402"/>
        <item x="28"/>
        <item x="885"/>
        <item x="295"/>
        <item x="779"/>
        <item x="646"/>
        <item x="297"/>
        <item x="748"/>
        <item x="397"/>
        <item x="973"/>
        <item x="435"/>
        <item x="290"/>
        <item x="527"/>
        <item x="91"/>
        <item x="502"/>
        <item x="192"/>
        <item x="32"/>
        <item x="202"/>
        <item x="413"/>
        <item x="74"/>
        <item x="979"/>
        <item x="667"/>
        <item x="39"/>
        <item x="583"/>
        <item x="405"/>
        <item x="641"/>
        <item x="632"/>
        <item x="807"/>
        <item x="339"/>
        <item x="619"/>
        <item x="830"/>
        <item x="52"/>
        <item x="90"/>
        <item x="526"/>
        <item x="957"/>
        <item x="947"/>
        <item x="648"/>
        <item x="296"/>
        <item x="837"/>
        <item x="772"/>
        <item x="694"/>
        <item x="984"/>
        <item x="679"/>
        <item x="79"/>
        <item x="831"/>
        <item x="823"/>
        <item x="443"/>
        <item x="349"/>
        <item x="531"/>
        <item x="279"/>
        <item x="485"/>
        <item x="139"/>
        <item x="357"/>
        <item x="65"/>
        <item x="66"/>
        <item x="239"/>
        <item x="393"/>
        <item x="605"/>
        <item x="608"/>
        <item x="975"/>
        <item x="481"/>
        <item x="983"/>
        <item x="103"/>
        <item x="630"/>
        <item x="441"/>
        <item x="701"/>
        <item x="506"/>
        <item x="262"/>
        <item x="716"/>
        <item x="71"/>
        <item x="971"/>
        <item x="185"/>
        <item x="311"/>
        <item x="107"/>
        <item x="685"/>
        <item x="817"/>
        <item x="588"/>
        <item x="785"/>
        <item x="816"/>
        <item x="692"/>
        <item x="590"/>
        <item x="656"/>
        <item x="197"/>
        <item x="500"/>
        <item x="431"/>
        <item x="362"/>
        <item x="841"/>
        <item x="687"/>
        <item x="72"/>
        <item x="755"/>
        <item x="530"/>
        <item x="575"/>
        <item x="6"/>
        <item x="732"/>
        <item x="440"/>
        <item x="913"/>
        <item x="922"/>
        <item x="864"/>
        <item x="662"/>
        <item x="761"/>
        <item x="703"/>
        <item x="742"/>
        <item x="968"/>
        <item x="166"/>
        <item x="849"/>
        <item x="486"/>
        <item x="796"/>
        <item x="15"/>
        <item x="950"/>
        <item x="775"/>
        <item x="254"/>
        <item x="423"/>
        <item x="286"/>
        <item x="954"/>
        <item x="671"/>
        <item x="162"/>
        <item x="33"/>
        <item x="10"/>
        <item x="474"/>
        <item x="126"/>
        <item x="455"/>
        <item x="669"/>
        <item x="582"/>
        <item x="996"/>
        <item x="528"/>
        <item x="361"/>
        <item x="804"/>
        <item x="516"/>
        <item x="18"/>
        <item x="762"/>
        <item x="560"/>
        <item x="196"/>
        <item x="306"/>
        <item x="788"/>
        <item x="489"/>
        <item x="432"/>
        <item x="307"/>
        <item x="151"/>
        <item x="747"/>
        <item x="312"/>
        <item x="368"/>
        <item x="923"/>
        <item x="281"/>
        <item x="877"/>
        <item x="17"/>
        <item x="726"/>
        <item x="156"/>
        <item x="49"/>
        <item x="814"/>
        <item x="3"/>
        <item x="497"/>
        <item x="682"/>
        <item x="448"/>
        <item x="626"/>
        <item x="105"/>
        <item x="717"/>
        <item x="73"/>
        <item x="375"/>
        <item x="207"/>
        <item x="689"/>
        <item x="550"/>
        <item x="163"/>
        <item x="994"/>
        <item x="902"/>
        <item x="569"/>
        <item x="0"/>
        <item x="414"/>
        <item x="244"/>
        <item x="713"/>
        <item x="43"/>
        <item x="543"/>
        <item x="350"/>
        <item x="705"/>
        <item x="963"/>
        <item x="36"/>
        <item x="518"/>
        <item x="124"/>
        <item x="754"/>
        <item x="672"/>
        <item x="509"/>
        <item x="430"/>
        <item x="488"/>
        <item x="8"/>
        <item x="390"/>
        <item x="750"/>
        <item x="97"/>
        <item x="323"/>
        <item x="508"/>
        <item x="863"/>
        <item x="792"/>
        <item x="847"/>
        <item x="513"/>
        <item x="145"/>
        <item x="122"/>
        <item x="464"/>
        <item x="55"/>
        <item x="95"/>
        <item x="584"/>
        <item x="183"/>
        <item x="35"/>
        <item x="899"/>
        <item x="937"/>
        <item x="740"/>
        <item x="529"/>
        <item x="985"/>
        <item x="554"/>
        <item x="636"/>
        <item x="539"/>
        <item x="653"/>
        <item x="839"/>
        <item x="422"/>
        <item x="493"/>
        <item x="261"/>
        <item x="100"/>
        <item x="599"/>
        <item x="625"/>
        <item x="102"/>
        <item x="240"/>
        <item x="953"/>
        <item x="250"/>
        <item x="23"/>
        <item x="45"/>
        <item x="146"/>
        <item x="118"/>
        <item x="545"/>
        <item x="442"/>
        <item x="798"/>
        <item x="452"/>
        <item x="845"/>
        <item x="203"/>
        <item x="222"/>
        <item x="131"/>
        <item x="403"/>
        <item x="214"/>
        <item x="231"/>
        <item x="603"/>
        <item x="961"/>
        <item x="111"/>
        <item x="391"/>
        <item x="924"/>
        <item x="674"/>
        <item x="218"/>
        <item x="275"/>
        <item x="941"/>
        <item x="719"/>
        <item x="621"/>
        <item x="127"/>
        <item x="926"/>
        <item x="867"/>
        <item x="421"/>
        <item x="893"/>
        <item x="257"/>
        <item x="308"/>
        <item x="892"/>
        <item x="130"/>
        <item x="808"/>
        <item x="322"/>
        <item x="363"/>
        <item x="280"/>
        <item x="897"/>
        <item x="565"/>
        <item x="333"/>
        <item x="939"/>
        <item x="633"/>
        <item x="453"/>
        <item x="164"/>
        <item x="258"/>
        <item x="700"/>
        <item x="707"/>
        <item x="980"/>
        <item x="911"/>
        <item x="492"/>
        <item x="310"/>
        <item x="638"/>
        <item x="20"/>
        <item x="613"/>
        <item x="696"/>
        <item x="259"/>
        <item x="220"/>
        <item x="265"/>
        <item x="952"/>
        <item x="879"/>
        <item x="712"/>
        <item x="347"/>
        <item x="120"/>
        <item x="918"/>
        <item x="356"/>
        <item x="345"/>
        <item x="547"/>
        <item x="404"/>
        <item x="563"/>
        <item x="9"/>
        <item x="360"/>
        <item x="470"/>
        <item x="319"/>
        <item x="101"/>
        <item x="159"/>
        <item x="930"/>
        <item x="525"/>
        <item x="718"/>
        <item x="99"/>
        <item x="21"/>
        <item x="880"/>
        <item x="92"/>
        <item x="815"/>
        <item x="113"/>
        <item x="408"/>
        <item x="652"/>
        <item x="644"/>
        <item x="213"/>
        <item x="806"/>
        <item x="585"/>
        <item x="852"/>
        <item x="997"/>
        <item x="415"/>
        <item x="627"/>
        <item x="288"/>
        <item x="224"/>
        <item x="812"/>
        <item x="320"/>
        <item x="723"/>
        <item x="449"/>
        <item x="727"/>
        <item x="305"/>
        <item x="766"/>
        <item x="338"/>
        <item x="757"/>
        <item x="635"/>
        <item x="426"/>
        <item x="702"/>
        <item x="372"/>
        <item x="859"/>
        <item x="810"/>
        <item x="209"/>
        <item x="999"/>
        <item x="80"/>
        <item x="329"/>
        <item x="376"/>
        <item x="567"/>
        <item x="883"/>
        <item x="827"/>
        <item x="676"/>
        <item x="773"/>
        <item x="331"/>
        <item x="187"/>
        <item x="932"/>
        <item x="1"/>
        <item x="904"/>
        <item x="587"/>
        <item x="87"/>
        <item x="601"/>
        <item x="380"/>
        <item x="970"/>
        <item x="624"/>
        <item x="436"/>
        <item x="165"/>
        <item x="14"/>
        <item x="27"/>
        <item x="606"/>
        <item x="379"/>
        <item x="888"/>
        <item x="301"/>
        <item x="418"/>
        <item x="998"/>
        <item x="607"/>
        <item x="522"/>
        <item x="523"/>
        <item x="890"/>
        <item x="760"/>
        <item x="680"/>
        <item x="344"/>
        <item x="889"/>
        <item x="327"/>
        <item x="869"/>
        <item x="834"/>
        <item x="351"/>
        <item x="149"/>
        <item x="411"/>
        <item x="461"/>
        <item x="42"/>
        <item x="31"/>
        <item x="178"/>
        <item x="572"/>
        <item x="746"/>
        <item x="571"/>
        <item x="655"/>
        <item x="678"/>
        <item x="828"/>
        <item x="182"/>
        <item x="650"/>
        <item x="454"/>
        <item x="482"/>
        <item x="496"/>
        <item x="736"/>
        <item x="783"/>
        <item x="741"/>
        <item x="749"/>
        <item x="225"/>
        <item x="744"/>
        <item x="620"/>
        <item x="657"/>
        <item x="386"/>
        <item x="875"/>
        <item x="724"/>
        <item x="154"/>
        <item x="50"/>
        <item x="336"/>
        <item x="110"/>
        <item x="374"/>
        <item x="767"/>
        <item x="137"/>
        <item x="691"/>
        <item x="856"/>
        <item x="148"/>
        <item x="645"/>
        <item x="494"/>
        <item x="117"/>
        <item x="708"/>
        <item x="271"/>
        <item x="116"/>
        <item x="647"/>
        <item x="387"/>
        <item x="977"/>
        <item x="460"/>
        <item x="467"/>
        <item x="933"/>
        <item x="249"/>
        <item x="962"/>
        <item x="840"/>
        <item x="236"/>
        <item x="643"/>
        <item x="794"/>
        <item x="776"/>
        <item x="784"/>
        <item x="247"/>
        <item x="291"/>
        <item x="661"/>
        <item x="960"/>
        <item x="147"/>
        <item x="473"/>
        <item x="577"/>
        <item x="843"/>
        <item x="456"/>
        <item x="84"/>
        <item x="184"/>
        <item x="211"/>
        <item x="158"/>
        <item x="235"/>
        <item x="81"/>
        <item x="383"/>
        <item x="943"/>
        <item x="684"/>
        <item x="611"/>
        <item x="594"/>
        <item x="483"/>
        <item x="536"/>
        <item x="959"/>
        <item x="778"/>
        <item x="835"/>
        <item x="570"/>
        <item x="251"/>
        <item x="153"/>
        <item x="501"/>
        <item x="765"/>
        <item x="424"/>
        <item x="190"/>
        <item x="586"/>
        <item x="85"/>
        <item x="384"/>
        <item x="556"/>
        <item x="152"/>
        <item x="976"/>
        <item x="194"/>
        <item x="161"/>
        <item x="233"/>
        <item x="797"/>
        <item x="48"/>
        <item x="758"/>
        <item x="324"/>
        <item x="698"/>
        <item x="753"/>
        <item x="866"/>
        <item x="175"/>
        <item x="542"/>
        <item x="58"/>
        <item x="737"/>
        <item x="337"/>
        <item x="969"/>
        <item x="174"/>
        <item x="451"/>
        <item x="168"/>
        <item x="283"/>
        <item x="342"/>
        <item x="217"/>
        <item x="41"/>
        <item x="774"/>
        <item x="498"/>
        <item x="499"/>
        <item x="598"/>
        <item x="901"/>
        <item x="471"/>
        <item x="270"/>
        <item x="112"/>
        <item x="832"/>
        <item x="59"/>
        <item x="2"/>
        <item x="660"/>
        <item x="720"/>
        <item x="264"/>
        <item x="64"/>
        <item x="420"/>
        <item x="155"/>
        <item x="917"/>
        <item x="54"/>
        <item x="176"/>
        <item x="160"/>
        <item x="260"/>
        <item x="40"/>
        <item x="29"/>
        <item x="238"/>
        <item x="434"/>
        <item x="385"/>
        <item x="480"/>
        <item x="47"/>
        <item x="425"/>
        <item x="756"/>
        <item x="22"/>
        <item x="44"/>
        <item x="427"/>
        <item x="346"/>
        <item x="429"/>
        <item x="395"/>
        <item x="171"/>
        <item x="561"/>
        <item x="115"/>
        <item x="409"/>
        <item x="752"/>
        <item x="649"/>
        <item x="309"/>
        <item x="416"/>
        <item x="86"/>
        <item x="836"/>
        <item x="114"/>
        <item x="62"/>
        <item x="540"/>
        <item x="439"/>
        <item x="854"/>
        <item x="104"/>
        <item x="30"/>
        <item x="179"/>
        <item x="142"/>
        <item x="302"/>
        <item x="857"/>
        <item x="63"/>
        <item x="13"/>
        <item x="870"/>
        <item x="24"/>
        <item x="157"/>
        <item x="714"/>
        <item x="367"/>
        <item x="592"/>
        <item x="955"/>
        <item x="802"/>
        <item x="268"/>
        <item x="912"/>
        <item x="326"/>
        <item x="221"/>
        <item x="721"/>
        <item x="521"/>
        <item x="273"/>
        <item x="771"/>
        <item x="670"/>
        <item x="141"/>
        <item x="234"/>
        <item x="444"/>
        <item x="715"/>
        <item x="916"/>
        <item x="491"/>
        <item t="default"/>
      </items>
    </pivotField>
    <pivotField showAll="0"/>
    <pivotField showAll="0"/>
    <pivotField numFmtId="14" showAll="0"/>
    <pivotField numFmtId="1" showAll="0"/>
    <pivotField showAll="0"/>
    <pivotField dataField="1" showAll="0"/>
    <pivotField showAll="0"/>
    <pivotField axis="axisRow" showAll="0">
      <items count="30">
        <item sd="0" x="25"/>
        <item sd="0" x="21"/>
        <item sd="0" x="8"/>
        <item sd="0" x="7"/>
        <item sd="0" x="5"/>
        <item sd="0" x="20"/>
        <item sd="0" x="23"/>
        <item sd="0" x="9"/>
        <item sd="0" x="22"/>
        <item sd="0" x="0"/>
        <item sd="0" x="10"/>
        <item sd="0" x="16"/>
        <item sd="0" x="13"/>
        <item sd="0" x="11"/>
        <item sd="0" x="24"/>
        <item sd="0" x="6"/>
        <item sd="0" x="14"/>
        <item sd="0" x="26"/>
        <item sd="0" x="4"/>
        <item sd="0" x="17"/>
        <item sd="0" x="1"/>
        <item sd="0" x="27"/>
        <item sd="0" x="12"/>
        <item sd="0" x="28"/>
        <item sd="0" x="19"/>
        <item sd="0" x="15"/>
        <item sd="0" x="18"/>
        <item sd="0" x="3"/>
        <item sd="0" x="2"/>
        <item t="default" sd="0"/>
      </items>
    </pivotField>
    <pivotField showAll="0"/>
    <pivotField showAll="0"/>
    <pivotField dataField="1" showAll="0"/>
    <pivotField dataField="1" showAll="0"/>
    <pivotField numFmtId="1" showAll="0"/>
    <pivotField showAll="0"/>
    <pivotField showAll="0"/>
  </pivotFields>
  <rowFields count="2">
    <field x="9"/>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i="1">
      <x v="1"/>
    </i>
    <i i="2">
      <x v="2"/>
    </i>
  </colItems>
  <dataFields count="3">
    <dataField name="Count of  Boundaries" fld="7" subtotal="countNums" baseField="9" baseItem="0"/>
    <dataField name="Sum of Admit Date" fld="12" baseField="0" baseItem="0"/>
    <dataField name="Sum of Discharge Dat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60DBDC5-BC84-476F-9023-817452CF2F81}" name="PivotTable1"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1:E18" firstHeaderRow="1" firstDataRow="1" firstDataCol="0"/>
  <pivotFields count="1">
    <pivotField allDrilled="1" subtotalTop="0" showAll="0" dataSourceSort="1" defaultSubtotal="0" defaultAttributeDrillState="1"/>
  </pivotFields>
  <pivotHierarchies count="66">
    <pivotHierarchy dragToData="1"/>
    <pivotHierarchy dragToData="1"/>
    <pivotHierarchy dragToData="1"/>
    <pivotHierarchy dragToData="1"/>
    <pivotHierarchy dragToData="1"/>
    <pivotHierarchy dragToData="1"/>
    <pivotHierarchy multipleItemSelectionAllowed="1" dragToData="1">
      <members count="1" level="1">
        <member name="[Range].[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AB5412-5D1F-4569-8407-D186C68EDCEB}" name="PivotTable3" cacheId="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5">
  <location ref="A13:B23" firstHeaderRow="1" firstDataRow="1" firstDataCol="1"/>
  <pivotFields count="3">
    <pivotField axis="axisRow" allDrilled="1" subtotalTop="0" showAll="0" measureFilter="1" defaultSubtotal="0" defaultAttributeDrillState="1">
      <items count="10">
        <item x="0"/>
        <item x="8"/>
        <item x="9"/>
        <item x="1"/>
        <item x="2"/>
        <item x="3"/>
        <item x="4"/>
        <item x="5"/>
        <item x="6"/>
        <item x="7"/>
      </items>
    </pivotField>
    <pivotField allDrilled="1" subtotalTop="0" showAll="0" dataSourceSort="1" defaultSubtotal="0" defaultAttributeDrillState="1"/>
    <pivotField dataField="1" subtotalTop="0" showAll="0" defaultSubtotal="0"/>
  </pivotFields>
  <rowFields count="1">
    <field x="0"/>
  </rowFields>
  <rowItems count="10">
    <i>
      <x/>
    </i>
    <i>
      <x v="1"/>
    </i>
    <i>
      <x v="2"/>
    </i>
    <i>
      <x v="3"/>
    </i>
    <i>
      <x v="4"/>
    </i>
    <i>
      <x v="5"/>
    </i>
    <i>
      <x v="6"/>
    </i>
    <i>
      <x v="7"/>
    </i>
    <i>
      <x v="8"/>
    </i>
    <i>
      <x v="9"/>
    </i>
  </rowItems>
  <colItems count="1">
    <i/>
  </colItems>
  <dataFields count="1">
    <dataField name="Count of Bill Amount" fld="2" subtotal="count" baseField="0" baseItem="0"/>
  </dataFields>
  <pivotHierarchies count="66">
    <pivotHierarchy dragToData="1"/>
    <pivotHierarchy dragToData="1"/>
    <pivotHierarchy dragToData="1"/>
    <pivotHierarchy dragToData="1"/>
    <pivotHierarchy dragToData="1"/>
    <pivotHierarchy dragToData="1"/>
    <pivotHierarchy multipleItemSelectionAllowed="1" dragToData="1">
      <members count="1" level="1">
        <member name="[Range].[Gender].&amp;[Fe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ort ID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2C7D2B-C5F6-4981-882F-1EF058CC7BED}" name="PivotTable10" cacheId="11" applyNumberFormats="0" applyBorderFormats="0" applyFontFormats="0" applyPatternFormats="0" applyAlignmentFormats="0" applyWidthHeightFormats="1" dataCaption="Values" tag="920fd3f0-7add-4557-8d39-0abb58068a48" updatedVersion="8" minRefreshableVersion="3" useAutoFormatting="1" subtotalHiddenItems="1" rowGrandTotals="0" itemPrintTitles="1" createdVersion="8" indent="0" outline="1" outlineData="1" multipleFieldFilters="0" chartFormat="36">
  <location ref="G10:H30" firstHeaderRow="1" firstDataRow="1" firstDataCol="1"/>
  <pivotFields count="4">
    <pivotField axis="axisRow" allDrilled="1" subtotalTop="0" showAll="0" measureFilter="1" defaultSubtotal="0" defaultAttributeDrillState="1">
      <items count="17">
        <item x="0"/>
        <item x="8"/>
        <item x="9"/>
        <item x="10"/>
        <item x="11"/>
        <item x="12"/>
        <item x="13"/>
        <item x="14"/>
        <item x="15"/>
        <item x="16"/>
        <item x="1"/>
        <item x="2"/>
        <item x="3"/>
        <item x="4"/>
        <item x="5"/>
        <item x="6"/>
        <item x="7"/>
      </items>
    </pivotField>
    <pivotField dataField="1" subtotalTop="0" showAll="0" defaultSubtotal="0"/>
    <pivotField axis="axisRow" allDrilled="1" subtotalTop="0" showAll="0" dataSourceSort="1" defaultSubtotal="0" defaultAttributeDrillState="1">
      <items count="2">
        <item s="1" x="0"/>
        <item x="1"/>
      </items>
    </pivotField>
    <pivotField allDrilled="1" subtotalTop="0" showAll="0" dataSourceSort="1" defaultSubtotal="0" defaultAttributeDrillState="1"/>
  </pivotFields>
  <rowFields count="2">
    <field x="0"/>
    <field x="2"/>
  </rowFields>
  <rowItems count="20">
    <i>
      <x/>
    </i>
    <i r="1">
      <x/>
    </i>
    <i>
      <x v="1"/>
    </i>
    <i r="1">
      <x/>
    </i>
    <i>
      <x v="2"/>
    </i>
    <i r="1">
      <x/>
    </i>
    <i>
      <x v="10"/>
    </i>
    <i r="1">
      <x/>
    </i>
    <i>
      <x v="11"/>
    </i>
    <i r="1">
      <x/>
    </i>
    <i>
      <x v="12"/>
    </i>
    <i r="1">
      <x/>
    </i>
    <i>
      <x v="13"/>
    </i>
    <i r="1">
      <x/>
    </i>
    <i>
      <x v="14"/>
    </i>
    <i r="1">
      <x/>
    </i>
    <i>
      <x v="15"/>
    </i>
    <i r="1">
      <x/>
    </i>
    <i>
      <x v="16"/>
    </i>
    <i r="1">
      <x/>
    </i>
  </rowItems>
  <colItems count="1">
    <i/>
  </colItems>
  <dataFields count="1">
    <dataField name="Count of Medical Condition" fld="1" subtotal="count" baseField="0" baseItem="0"/>
  </dataFields>
  <chartFormats count="23">
    <chartFormat chart="9" format="3"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33" format="32" series="1">
      <pivotArea type="data" outline="0" fieldPosition="0">
        <references count="1">
          <reference field="4294967294" count="1" selected="0">
            <x v="0"/>
          </reference>
        </references>
      </pivotArea>
    </chartFormat>
    <chartFormat chart="33" format="33">
      <pivotArea type="data" outline="0" fieldPosition="0">
        <references count="3">
          <reference field="4294967294" count="1" selected="0">
            <x v="0"/>
          </reference>
          <reference field="0" count="1" selected="0">
            <x v="0"/>
          </reference>
          <reference field="2" count="1" selected="0">
            <x v="1"/>
          </reference>
        </references>
      </pivotArea>
    </chartFormat>
    <chartFormat chart="33" format="34">
      <pivotArea type="data" outline="0" fieldPosition="0">
        <references count="3">
          <reference field="4294967294" count="1" selected="0">
            <x v="0"/>
          </reference>
          <reference field="0" count="1" selected="0">
            <x v="1"/>
          </reference>
          <reference field="2" count="1" selected="0">
            <x v="1"/>
          </reference>
        </references>
      </pivotArea>
    </chartFormat>
    <chartFormat chart="33" format="35">
      <pivotArea type="data" outline="0" fieldPosition="0">
        <references count="3">
          <reference field="4294967294" count="1" selected="0">
            <x v="0"/>
          </reference>
          <reference field="0" count="1" selected="0">
            <x v="2"/>
          </reference>
          <reference field="2" count="1" selected="0">
            <x v="1"/>
          </reference>
        </references>
      </pivotArea>
    </chartFormat>
    <chartFormat chart="33" format="36">
      <pivotArea type="data" outline="0" fieldPosition="0">
        <references count="3">
          <reference field="4294967294" count="1" selected="0">
            <x v="0"/>
          </reference>
          <reference field="0" count="1" selected="0">
            <x v="3"/>
          </reference>
          <reference field="2" count="1" selected="0">
            <x v="1"/>
          </reference>
        </references>
      </pivotArea>
    </chartFormat>
    <chartFormat chart="33" format="37">
      <pivotArea type="data" outline="0" fieldPosition="0">
        <references count="3">
          <reference field="4294967294" count="1" selected="0">
            <x v="0"/>
          </reference>
          <reference field="0" count="1" selected="0">
            <x v="4"/>
          </reference>
          <reference field="2" count="1" selected="0">
            <x v="1"/>
          </reference>
        </references>
      </pivotArea>
    </chartFormat>
    <chartFormat chart="33" format="38">
      <pivotArea type="data" outline="0" fieldPosition="0">
        <references count="3">
          <reference field="4294967294" count="1" selected="0">
            <x v="0"/>
          </reference>
          <reference field="0" count="1" selected="0">
            <x v="5"/>
          </reference>
          <reference field="2" count="1" selected="0">
            <x v="1"/>
          </reference>
        </references>
      </pivotArea>
    </chartFormat>
    <chartFormat chart="33" format="39">
      <pivotArea type="data" outline="0" fieldPosition="0">
        <references count="3">
          <reference field="4294967294" count="1" selected="0">
            <x v="0"/>
          </reference>
          <reference field="0" count="1" selected="0">
            <x v="6"/>
          </reference>
          <reference field="2" count="1" selected="0">
            <x v="1"/>
          </reference>
        </references>
      </pivotArea>
    </chartFormat>
    <chartFormat chart="33" format="40">
      <pivotArea type="data" outline="0" fieldPosition="0">
        <references count="3">
          <reference field="4294967294" count="1" selected="0">
            <x v="0"/>
          </reference>
          <reference field="0" count="1" selected="0">
            <x v="7"/>
          </reference>
          <reference field="2" count="1" selected="0">
            <x v="1"/>
          </reference>
        </references>
      </pivotArea>
    </chartFormat>
    <chartFormat chart="33" format="41">
      <pivotArea type="data" outline="0" fieldPosition="0">
        <references count="3">
          <reference field="4294967294" count="1" selected="0">
            <x v="0"/>
          </reference>
          <reference field="0" count="1" selected="0">
            <x v="8"/>
          </reference>
          <reference field="2" count="1" selected="0">
            <x v="1"/>
          </reference>
        </references>
      </pivotArea>
    </chartFormat>
    <chartFormat chart="33" format="42">
      <pivotArea type="data" outline="0" fieldPosition="0">
        <references count="3">
          <reference field="4294967294" count="1" selected="0">
            <x v="0"/>
          </reference>
          <reference field="0" count="1" selected="0">
            <x v="9"/>
          </reference>
          <reference field="2" count="1" selected="0">
            <x v="1"/>
          </reference>
        </references>
      </pivotArea>
    </chartFormat>
    <chartFormat chart="33" format="43">
      <pivotArea type="data" outline="0" fieldPosition="0">
        <references count="3">
          <reference field="4294967294" count="1" selected="0">
            <x v="0"/>
          </reference>
          <reference field="0" count="1" selected="0">
            <x v="15"/>
          </reference>
          <reference field="2" count="1" selected="0">
            <x v="0"/>
          </reference>
        </references>
      </pivotArea>
    </chartFormat>
    <chartFormat chart="33" format="44">
      <pivotArea type="data" outline="0" fieldPosition="0">
        <references count="3">
          <reference field="4294967294" count="1" selected="0">
            <x v="0"/>
          </reference>
          <reference field="0" count="1" selected="0">
            <x v="16"/>
          </reference>
          <reference field="2" count="1" selected="0">
            <x v="0"/>
          </reference>
        </references>
      </pivotArea>
    </chartFormat>
    <chartFormat chart="33" format="45">
      <pivotArea type="data" outline="0" fieldPosition="0">
        <references count="3">
          <reference field="4294967294" count="1" selected="0">
            <x v="0"/>
          </reference>
          <reference field="0" count="1" selected="0">
            <x v="0"/>
          </reference>
          <reference field="2" count="1" selected="0">
            <x v="0"/>
          </reference>
        </references>
      </pivotArea>
    </chartFormat>
    <chartFormat chart="33" format="46">
      <pivotArea type="data" outline="0" fieldPosition="0">
        <references count="3">
          <reference field="4294967294" count="1" selected="0">
            <x v="0"/>
          </reference>
          <reference field="0" count="1" selected="0">
            <x v="1"/>
          </reference>
          <reference field="2" count="1" selected="0">
            <x v="0"/>
          </reference>
        </references>
      </pivotArea>
    </chartFormat>
    <chartFormat chart="33" format="47">
      <pivotArea type="data" outline="0" fieldPosition="0">
        <references count="3">
          <reference field="4294967294" count="1" selected="0">
            <x v="0"/>
          </reference>
          <reference field="0" count="1" selected="0">
            <x v="2"/>
          </reference>
          <reference field="2" count="1" selected="0">
            <x v="0"/>
          </reference>
        </references>
      </pivotArea>
    </chartFormat>
    <chartFormat chart="33" format="48">
      <pivotArea type="data" outline="0" fieldPosition="0">
        <references count="3">
          <reference field="4294967294" count="1" selected="0">
            <x v="0"/>
          </reference>
          <reference field="0" count="1" selected="0">
            <x v="10"/>
          </reference>
          <reference field="2" count="1" selected="0">
            <x v="0"/>
          </reference>
        </references>
      </pivotArea>
    </chartFormat>
    <chartFormat chart="33" format="49">
      <pivotArea type="data" outline="0" fieldPosition="0">
        <references count="3">
          <reference field="4294967294" count="1" selected="0">
            <x v="0"/>
          </reference>
          <reference field="0" count="1" selected="0">
            <x v="11"/>
          </reference>
          <reference field="2" count="1" selected="0">
            <x v="0"/>
          </reference>
        </references>
      </pivotArea>
    </chartFormat>
    <chartFormat chart="33" format="50">
      <pivotArea type="data" outline="0" fieldPosition="0">
        <references count="3">
          <reference field="4294967294" count="1" selected="0">
            <x v="0"/>
          </reference>
          <reference field="0" count="1" selected="0">
            <x v="14"/>
          </reference>
          <reference field="2" count="1" selected="0">
            <x v="0"/>
          </reference>
        </references>
      </pivotArea>
    </chartFormat>
    <chartFormat chart="33" format="51">
      <pivotArea type="data" outline="0" fieldPosition="0">
        <references count="3">
          <reference field="4294967294" count="1" selected="0">
            <x v="0"/>
          </reference>
          <reference field="0" count="1" selected="0">
            <x v="13"/>
          </reference>
          <reference field="2" count="1" selected="0">
            <x v="0"/>
          </reference>
        </references>
      </pivotArea>
    </chartFormat>
    <chartFormat chart="33" format="52">
      <pivotArea type="data" outline="0" fieldPosition="0">
        <references count="3">
          <reference field="4294967294" count="1" selected="0">
            <x v="0"/>
          </reference>
          <reference field="0" count="1" selected="0">
            <x v="12"/>
          </reference>
          <reference field="2"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Medical Condition].&amp;[Frac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ort ID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2">
    <rowHierarchyUsage hierarchyUsage="7"/>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CD0DB8-6315-4854-85EA-23821243DF54}" name="PivotTable16"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1:$F$1002">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2AC2E9-1DF7-43CF-AD8D-F9A0A8C01665}" name="PivotTable17" cacheId="10" applyNumberFormats="0" applyBorderFormats="0" applyFontFormats="0" applyPatternFormats="0" applyAlignmentFormats="0" applyWidthHeightFormats="1" dataCaption="Values" tag="9d33dcda-a444-4e79-a7ca-821efe447ced" updatedVersion="8" minRefreshableVersion="3" useAutoFormatting="1" subtotalHiddenItems="1" rowGrandTotals="0" itemPrintTitles="1" createdVersion="8" indent="0" outline="1" outlineData="1" multipleFieldFilters="0" chartFormat="14">
  <location ref="A3:B8" firstHeaderRow="1"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Medical Condition" fld="1" subtotal="count" baseField="0" baseItem="0"/>
  </dataField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0"/>
          </reference>
        </references>
      </pivotArea>
    </chartFormat>
    <chartFormat chart="8" format="5">
      <pivotArea type="data" outline="0" fieldPosition="0">
        <references count="2">
          <reference field="4294967294" count="1" selected="0">
            <x v="0"/>
          </reference>
          <reference field="0" count="1" selected="0">
            <x v="4"/>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4"/>
          </reference>
        </references>
      </pivotArea>
    </chartFormat>
  </chartFormats>
  <pivotHierarchies count="66">
    <pivotHierarchy dragToData="1"/>
    <pivotHierarchy dragToData="1"/>
    <pivotHierarchy dragToData="1"/>
    <pivotHierarchy dragToData="1"/>
    <pivotHierarchy dragToData="1"/>
    <pivotHierarchy dragToData="1"/>
    <pivotHierarchy multipleItemSelectionAllowed="1" dragToData="1">
      <members count="1" level="1">
        <member name="[Range].[Gender].&amp;[Ma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 2].[Gender].&amp;[Male]"/>
      </members>
    </pivotHierarchy>
    <pivotHierarchy multipleItemSelectionAllowed="1" dragToData="1">
      <members count="1" level="1">
        <member name="[Range 2].[Medical Condition].&amp;[Frac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E:$J">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429CC8-5CEF-4BC8-9E78-17860B598C5B}"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1945" firstHeaderRow="1" firstDataRow="1" firstDataCol="1"/>
  <pivotFields count="2">
    <pivotField axis="axisRow" allDrilled="1" subtotalTop="0" showAll="0" dataSourceSort="1" defaultSubtotal="0" defaultAttributeDrillState="1">
      <items count="9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s>
    </pivotField>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2">
    <field x="0"/>
    <field x="1"/>
  </rowFields>
  <rowItems count="1942">
    <i>
      <x/>
    </i>
    <i r="1">
      <x/>
    </i>
    <i>
      <x v="1"/>
    </i>
    <i r="1">
      <x v="1"/>
    </i>
    <i>
      <x v="2"/>
    </i>
    <i r="1">
      <x v="1"/>
    </i>
    <i>
      <x v="3"/>
    </i>
    <i r="1">
      <x v="1"/>
    </i>
    <i>
      <x v="4"/>
    </i>
    <i r="1">
      <x v="2"/>
    </i>
    <i>
      <x v="5"/>
    </i>
    <i r="1">
      <x v="3"/>
    </i>
    <i>
      <x v="6"/>
    </i>
    <i r="1">
      <x v="4"/>
    </i>
    <i>
      <x v="7"/>
    </i>
    <i r="1">
      <x v="5"/>
    </i>
    <i>
      <x v="8"/>
    </i>
    <i r="1">
      <x v="6"/>
    </i>
    <i>
      <x v="9"/>
    </i>
    <i r="1">
      <x v="3"/>
    </i>
    <i r="1">
      <x v="7"/>
    </i>
    <i r="1">
      <x v="8"/>
    </i>
    <i>
      <x v="10"/>
    </i>
    <i r="1">
      <x v="3"/>
    </i>
    <i>
      <x v="11"/>
    </i>
    <i r="1">
      <x v="4"/>
    </i>
    <i>
      <x v="12"/>
    </i>
    <i r="1">
      <x v="4"/>
    </i>
    <i r="1">
      <x v="1"/>
    </i>
    <i>
      <x v="13"/>
    </i>
    <i r="1">
      <x v="8"/>
    </i>
    <i>
      <x v="14"/>
    </i>
    <i r="1">
      <x v="9"/>
    </i>
    <i>
      <x v="15"/>
    </i>
    <i r="1">
      <x v="4"/>
    </i>
    <i>
      <x v="16"/>
    </i>
    <i r="1">
      <x v="10"/>
    </i>
    <i>
      <x v="17"/>
    </i>
    <i r="1">
      <x v="11"/>
    </i>
    <i>
      <x v="18"/>
    </i>
    <i r="1">
      <x v="11"/>
    </i>
    <i>
      <x v="19"/>
    </i>
    <i r="1">
      <x v="2"/>
    </i>
    <i>
      <x v="20"/>
    </i>
    <i r="1">
      <x v="3"/>
    </i>
    <i>
      <x v="21"/>
    </i>
    <i r="1">
      <x v="12"/>
    </i>
    <i>
      <x v="22"/>
    </i>
    <i r="1">
      <x v="10"/>
    </i>
    <i>
      <x v="23"/>
    </i>
    <i r="1">
      <x v="6"/>
    </i>
    <i>
      <x v="24"/>
    </i>
    <i r="1">
      <x v="1"/>
    </i>
    <i>
      <x v="25"/>
    </i>
    <i r="1">
      <x v="9"/>
    </i>
    <i>
      <x v="26"/>
    </i>
    <i r="1">
      <x v="8"/>
    </i>
    <i>
      <x v="27"/>
    </i>
    <i r="1">
      <x v="10"/>
    </i>
    <i>
      <x v="28"/>
    </i>
    <i r="1">
      <x v="5"/>
    </i>
    <i>
      <x v="29"/>
    </i>
    <i r="1">
      <x v="3"/>
    </i>
    <i>
      <x v="30"/>
    </i>
    <i r="1">
      <x v="8"/>
    </i>
    <i>
      <x v="31"/>
    </i>
    <i r="1">
      <x v="7"/>
    </i>
    <i>
      <x v="32"/>
    </i>
    <i r="1">
      <x v="6"/>
    </i>
    <i>
      <x v="33"/>
    </i>
    <i r="1">
      <x v="6"/>
    </i>
    <i>
      <x v="34"/>
    </i>
    <i r="1">
      <x v="3"/>
    </i>
    <i>
      <x v="35"/>
    </i>
    <i r="1">
      <x v="10"/>
    </i>
    <i>
      <x v="36"/>
    </i>
    <i r="1">
      <x v="4"/>
    </i>
    <i>
      <x v="37"/>
    </i>
    <i r="1">
      <x v="6"/>
    </i>
    <i>
      <x v="38"/>
    </i>
    <i r="1">
      <x v="4"/>
    </i>
    <i>
      <x v="39"/>
    </i>
    <i r="1">
      <x v="5"/>
    </i>
    <i>
      <x v="40"/>
    </i>
    <i r="1">
      <x v="2"/>
    </i>
    <i r="1">
      <x v="8"/>
    </i>
    <i>
      <x v="41"/>
    </i>
    <i r="1">
      <x v="1"/>
    </i>
    <i>
      <x v="42"/>
    </i>
    <i r="1">
      <x v="3"/>
    </i>
    <i>
      <x v="43"/>
    </i>
    <i r="1">
      <x v="8"/>
    </i>
    <i>
      <x v="44"/>
    </i>
    <i r="1">
      <x v="12"/>
    </i>
    <i>
      <x v="45"/>
    </i>
    <i r="1">
      <x v="1"/>
    </i>
    <i>
      <x v="46"/>
    </i>
    <i r="1">
      <x v="8"/>
    </i>
    <i>
      <x v="47"/>
    </i>
    <i r="1">
      <x v="3"/>
    </i>
    <i r="1">
      <x v="10"/>
    </i>
    <i>
      <x v="48"/>
    </i>
    <i r="1">
      <x v="4"/>
    </i>
    <i>
      <x v="49"/>
    </i>
    <i r="1">
      <x v="4"/>
    </i>
    <i>
      <x v="50"/>
    </i>
    <i r="1">
      <x v="12"/>
    </i>
    <i>
      <x v="51"/>
    </i>
    <i r="1">
      <x v="12"/>
    </i>
    <i>
      <x v="52"/>
    </i>
    <i r="1">
      <x v="10"/>
    </i>
    <i>
      <x v="53"/>
    </i>
    <i r="1">
      <x v="5"/>
    </i>
    <i>
      <x v="54"/>
    </i>
    <i r="1">
      <x v="2"/>
    </i>
    <i>
      <x v="55"/>
    </i>
    <i r="1">
      <x v="11"/>
    </i>
    <i>
      <x v="56"/>
    </i>
    <i r="1">
      <x v="4"/>
    </i>
    <i>
      <x v="57"/>
    </i>
    <i r="1">
      <x v="2"/>
    </i>
    <i>
      <x v="58"/>
    </i>
    <i r="1">
      <x v="3"/>
    </i>
    <i>
      <x v="59"/>
    </i>
    <i r="1">
      <x v="3"/>
    </i>
    <i>
      <x v="60"/>
    </i>
    <i r="1">
      <x v="2"/>
    </i>
    <i>
      <x v="61"/>
    </i>
    <i r="1">
      <x v="7"/>
    </i>
    <i>
      <x v="62"/>
    </i>
    <i r="1">
      <x v="4"/>
    </i>
    <i>
      <x v="63"/>
    </i>
    <i r="1">
      <x v="11"/>
    </i>
    <i>
      <x v="64"/>
    </i>
    <i r="1">
      <x v="4"/>
    </i>
    <i>
      <x v="65"/>
    </i>
    <i r="1">
      <x v="8"/>
    </i>
    <i>
      <x v="66"/>
    </i>
    <i r="1">
      <x v="6"/>
    </i>
    <i>
      <x v="67"/>
    </i>
    <i r="1">
      <x v="1"/>
    </i>
    <i>
      <x v="68"/>
    </i>
    <i r="1">
      <x v="3"/>
    </i>
    <i>
      <x v="69"/>
    </i>
    <i r="1">
      <x v="6"/>
    </i>
    <i>
      <x v="70"/>
    </i>
    <i r="1">
      <x v="4"/>
    </i>
    <i>
      <x v="71"/>
    </i>
    <i r="1">
      <x v="2"/>
    </i>
    <i>
      <x v="72"/>
    </i>
    <i r="1">
      <x v="2"/>
    </i>
    <i>
      <x v="73"/>
    </i>
    <i r="1">
      <x v="3"/>
    </i>
    <i>
      <x v="74"/>
    </i>
    <i r="1">
      <x v="4"/>
    </i>
    <i r="1">
      <x v="8"/>
    </i>
    <i>
      <x v="75"/>
    </i>
    <i r="1">
      <x v="8"/>
    </i>
    <i>
      <x v="76"/>
    </i>
    <i r="1">
      <x v="4"/>
    </i>
    <i>
      <x v="77"/>
    </i>
    <i r="1">
      <x v="7"/>
    </i>
    <i>
      <x v="78"/>
    </i>
    <i r="1">
      <x v="12"/>
    </i>
    <i>
      <x v="79"/>
    </i>
    <i r="1">
      <x v="11"/>
    </i>
    <i r="1">
      <x v="5"/>
    </i>
    <i>
      <x v="80"/>
    </i>
    <i r="1">
      <x v="10"/>
    </i>
    <i>
      <x v="81"/>
    </i>
    <i r="1">
      <x v="1"/>
    </i>
    <i>
      <x v="82"/>
    </i>
    <i r="1">
      <x v="7"/>
    </i>
    <i r="1">
      <x v="10"/>
    </i>
    <i>
      <x v="83"/>
    </i>
    <i r="1">
      <x v="4"/>
    </i>
    <i>
      <x v="84"/>
    </i>
    <i r="1">
      <x v="2"/>
    </i>
    <i>
      <x v="85"/>
    </i>
    <i r="1">
      <x v="8"/>
    </i>
    <i>
      <x v="86"/>
    </i>
    <i r="1">
      <x v="11"/>
    </i>
    <i>
      <x v="87"/>
    </i>
    <i r="1">
      <x v="2"/>
    </i>
    <i>
      <x v="88"/>
    </i>
    <i r="1">
      <x v="6"/>
    </i>
    <i>
      <x v="89"/>
    </i>
    <i r="1">
      <x v="12"/>
    </i>
    <i>
      <x v="90"/>
    </i>
    <i r="1">
      <x v="2"/>
    </i>
    <i>
      <x v="91"/>
    </i>
    <i r="1">
      <x v="3"/>
    </i>
    <i>
      <x v="92"/>
    </i>
    <i r="1">
      <x v="4"/>
    </i>
    <i>
      <x v="93"/>
    </i>
    <i r="1">
      <x v="2"/>
    </i>
    <i>
      <x v="94"/>
    </i>
    <i r="1">
      <x v="11"/>
    </i>
    <i>
      <x v="95"/>
    </i>
    <i r="1">
      <x v="10"/>
    </i>
    <i>
      <x v="96"/>
    </i>
    <i r="1">
      <x v="8"/>
    </i>
    <i>
      <x v="97"/>
    </i>
    <i r="1">
      <x v="2"/>
    </i>
    <i>
      <x v="98"/>
    </i>
    <i r="1">
      <x v="3"/>
    </i>
    <i>
      <x v="99"/>
    </i>
    <i r="1">
      <x v="8"/>
    </i>
    <i>
      <x v="100"/>
    </i>
    <i r="1">
      <x v="3"/>
    </i>
    <i>
      <x v="101"/>
    </i>
    <i r="1">
      <x v="5"/>
    </i>
    <i>
      <x v="102"/>
    </i>
    <i r="1">
      <x v="4"/>
    </i>
    <i>
      <x v="103"/>
    </i>
    <i r="1">
      <x v="8"/>
    </i>
    <i>
      <x v="104"/>
    </i>
    <i r="1">
      <x v="3"/>
    </i>
    <i>
      <x v="105"/>
    </i>
    <i r="1">
      <x v="4"/>
    </i>
    <i>
      <x v="106"/>
    </i>
    <i r="1">
      <x v="10"/>
    </i>
    <i>
      <x v="107"/>
    </i>
    <i r="1">
      <x v="2"/>
    </i>
    <i>
      <x v="108"/>
    </i>
    <i r="1">
      <x v="3"/>
    </i>
    <i>
      <x v="109"/>
    </i>
    <i r="1">
      <x v="3"/>
    </i>
    <i>
      <x v="110"/>
    </i>
    <i r="1">
      <x v="12"/>
    </i>
    <i>
      <x v="111"/>
    </i>
    <i r="1">
      <x v="8"/>
    </i>
    <i>
      <x v="112"/>
    </i>
    <i r="1">
      <x v="12"/>
    </i>
    <i>
      <x v="113"/>
    </i>
    <i r="1">
      <x v="6"/>
    </i>
    <i>
      <x v="114"/>
    </i>
    <i r="1">
      <x v="4"/>
    </i>
    <i>
      <x v="115"/>
    </i>
    <i r="1">
      <x v="12"/>
    </i>
    <i>
      <x v="116"/>
    </i>
    <i r="1">
      <x v="1"/>
    </i>
    <i>
      <x v="117"/>
    </i>
    <i r="1">
      <x v="5"/>
    </i>
    <i>
      <x v="118"/>
    </i>
    <i r="1">
      <x v="3"/>
    </i>
    <i>
      <x v="119"/>
    </i>
    <i r="1">
      <x v="5"/>
    </i>
    <i r="1">
      <x v="1"/>
    </i>
    <i>
      <x v="120"/>
    </i>
    <i r="1">
      <x v="4"/>
    </i>
    <i>
      <x v="121"/>
    </i>
    <i r="1">
      <x v="10"/>
    </i>
    <i>
      <x v="122"/>
    </i>
    <i r="1">
      <x v="7"/>
    </i>
    <i>
      <x v="123"/>
    </i>
    <i r="1">
      <x v="10"/>
    </i>
    <i>
      <x v="124"/>
    </i>
    <i r="1">
      <x v="7"/>
    </i>
    <i r="1">
      <x v="8"/>
    </i>
    <i>
      <x v="125"/>
    </i>
    <i r="1">
      <x v="7"/>
    </i>
    <i>
      <x v="126"/>
    </i>
    <i r="1">
      <x v="13"/>
    </i>
    <i>
      <x v="127"/>
    </i>
    <i r="1">
      <x v="14"/>
    </i>
    <i>
      <x v="128"/>
    </i>
    <i r="1">
      <x v="13"/>
    </i>
    <i>
      <x v="129"/>
    </i>
    <i r="1">
      <x v="15"/>
    </i>
    <i>
      <x v="130"/>
    </i>
    <i r="1">
      <x v="16"/>
    </i>
    <i>
      <x v="131"/>
    </i>
    <i r="1">
      <x v="16"/>
    </i>
    <i>
      <x v="132"/>
    </i>
    <i r="1">
      <x v="17"/>
    </i>
    <i>
      <x v="133"/>
    </i>
    <i r="1">
      <x v="18"/>
    </i>
    <i>
      <x v="134"/>
    </i>
    <i r="1">
      <x v="14"/>
    </i>
    <i>
      <x v="135"/>
    </i>
    <i r="1">
      <x v="13"/>
    </i>
    <i>
      <x v="136"/>
    </i>
    <i r="1">
      <x v="18"/>
    </i>
    <i>
      <x v="137"/>
    </i>
    <i r="1">
      <x v="18"/>
    </i>
    <i>
      <x v="138"/>
    </i>
    <i r="1">
      <x v="19"/>
    </i>
    <i>
      <x v="139"/>
    </i>
    <i r="1">
      <x v="15"/>
    </i>
    <i>
      <x v="140"/>
    </i>
    <i r="1">
      <x v="13"/>
    </i>
    <i>
      <x v="141"/>
    </i>
    <i r="1">
      <x v="15"/>
    </i>
    <i>
      <x v="142"/>
    </i>
    <i r="1">
      <x v="20"/>
    </i>
    <i>
      <x v="143"/>
    </i>
    <i r="1">
      <x v="13"/>
    </i>
    <i>
      <x v="144"/>
    </i>
    <i r="1">
      <x v="21"/>
    </i>
    <i>
      <x v="145"/>
    </i>
    <i r="1">
      <x v="15"/>
    </i>
    <i>
      <x v="146"/>
    </i>
    <i r="1">
      <x v="22"/>
    </i>
    <i>
      <x v="147"/>
    </i>
    <i r="1">
      <x v="14"/>
    </i>
    <i>
      <x v="148"/>
    </i>
    <i r="1">
      <x v="21"/>
    </i>
    <i>
      <x v="149"/>
    </i>
    <i r="1">
      <x v="14"/>
    </i>
    <i>
      <x v="150"/>
    </i>
    <i r="1">
      <x v="13"/>
    </i>
    <i>
      <x v="151"/>
    </i>
    <i r="1">
      <x v="23"/>
    </i>
    <i>
      <x v="152"/>
    </i>
    <i r="1">
      <x v="14"/>
    </i>
    <i>
      <x v="153"/>
    </i>
    <i r="1">
      <x v="14"/>
    </i>
    <i>
      <x v="154"/>
    </i>
    <i r="1">
      <x v="13"/>
    </i>
    <i>
      <x v="155"/>
    </i>
    <i r="1">
      <x v="19"/>
    </i>
    <i>
      <x v="156"/>
    </i>
    <i r="1">
      <x v="13"/>
    </i>
    <i>
      <x v="157"/>
    </i>
    <i r="1">
      <x v="15"/>
    </i>
    <i>
      <x v="158"/>
    </i>
    <i r="1">
      <x v="18"/>
    </i>
    <i>
      <x v="159"/>
    </i>
    <i r="1">
      <x v="13"/>
    </i>
    <i>
      <x v="160"/>
    </i>
    <i r="1">
      <x v="18"/>
    </i>
    <i>
      <x v="161"/>
    </i>
    <i r="1">
      <x v="15"/>
    </i>
    <i>
      <x v="162"/>
    </i>
    <i r="1">
      <x v="21"/>
    </i>
    <i>
      <x v="163"/>
    </i>
    <i r="1">
      <x v="20"/>
    </i>
    <i>
      <x v="164"/>
    </i>
    <i r="1">
      <x v="16"/>
    </i>
    <i>
      <x v="165"/>
    </i>
    <i r="1">
      <x v="15"/>
    </i>
    <i>
      <x v="166"/>
    </i>
    <i r="1">
      <x v="19"/>
    </i>
    <i>
      <x v="167"/>
    </i>
    <i r="1">
      <x v="13"/>
    </i>
    <i>
      <x v="168"/>
    </i>
    <i r="1">
      <x v="18"/>
    </i>
    <i>
      <x v="169"/>
    </i>
    <i r="1">
      <x v="13"/>
    </i>
    <i>
      <x v="170"/>
    </i>
    <i r="1">
      <x v="16"/>
    </i>
    <i>
      <x v="171"/>
    </i>
    <i r="1">
      <x v="18"/>
    </i>
    <i>
      <x v="172"/>
    </i>
    <i r="1">
      <x v="21"/>
    </i>
    <i>
      <x v="173"/>
    </i>
    <i r="1">
      <x v="13"/>
    </i>
    <i>
      <x v="174"/>
    </i>
    <i r="1">
      <x v="17"/>
    </i>
    <i>
      <x v="175"/>
    </i>
    <i r="1">
      <x v="17"/>
    </i>
    <i>
      <x v="176"/>
    </i>
    <i r="1">
      <x v="13"/>
    </i>
    <i>
      <x v="177"/>
    </i>
    <i r="1">
      <x v="18"/>
    </i>
    <i>
      <x v="178"/>
    </i>
    <i r="1">
      <x v="15"/>
    </i>
    <i>
      <x v="179"/>
    </i>
    <i r="1">
      <x v="14"/>
    </i>
    <i>
      <x v="180"/>
    </i>
    <i r="1">
      <x v="21"/>
    </i>
    <i>
      <x v="181"/>
    </i>
    <i r="1">
      <x v="16"/>
    </i>
    <i>
      <x v="182"/>
    </i>
    <i r="1">
      <x v="17"/>
    </i>
    <i>
      <x v="183"/>
    </i>
    <i r="1">
      <x v="13"/>
    </i>
    <i>
      <x v="184"/>
    </i>
    <i r="1">
      <x v="17"/>
    </i>
    <i>
      <x v="185"/>
    </i>
    <i r="1">
      <x v="20"/>
    </i>
    <i>
      <x v="186"/>
    </i>
    <i r="1">
      <x v="20"/>
    </i>
    <i>
      <x v="187"/>
    </i>
    <i r="1">
      <x v="21"/>
    </i>
    <i>
      <x v="188"/>
    </i>
    <i r="1">
      <x v="15"/>
    </i>
    <i>
      <x v="189"/>
    </i>
    <i r="1">
      <x v="15"/>
    </i>
    <i>
      <x v="190"/>
    </i>
    <i r="1">
      <x v="15"/>
    </i>
    <i>
      <x v="191"/>
    </i>
    <i r="1">
      <x v="16"/>
    </i>
    <i>
      <x v="192"/>
    </i>
    <i r="1">
      <x v="14"/>
    </i>
    <i>
      <x v="193"/>
    </i>
    <i r="1">
      <x v="15"/>
    </i>
    <i>
      <x v="194"/>
    </i>
    <i r="1">
      <x v="13"/>
    </i>
    <i>
      <x v="195"/>
    </i>
    <i r="1">
      <x v="17"/>
    </i>
    <i>
      <x v="196"/>
    </i>
    <i r="1">
      <x v="22"/>
    </i>
    <i>
      <x v="197"/>
    </i>
    <i r="1">
      <x v="15"/>
    </i>
    <i>
      <x v="198"/>
    </i>
    <i r="1">
      <x v="15"/>
    </i>
    <i>
      <x v="199"/>
    </i>
    <i r="1">
      <x v="14"/>
    </i>
    <i>
      <x v="200"/>
    </i>
    <i r="1">
      <x v="19"/>
    </i>
    <i>
      <x v="201"/>
    </i>
    <i r="1">
      <x v="19"/>
    </i>
    <i>
      <x v="202"/>
    </i>
    <i r="1">
      <x v="19"/>
    </i>
    <i>
      <x v="203"/>
    </i>
    <i r="1">
      <x v="14"/>
    </i>
    <i>
      <x v="204"/>
    </i>
    <i r="1">
      <x v="14"/>
    </i>
    <i>
      <x v="205"/>
    </i>
    <i r="1">
      <x v="16"/>
    </i>
    <i>
      <x v="206"/>
    </i>
    <i r="1">
      <x v="16"/>
    </i>
    <i>
      <x v="207"/>
    </i>
    <i r="1">
      <x v="14"/>
    </i>
    <i>
      <x v="208"/>
    </i>
    <i r="1">
      <x v="17"/>
    </i>
    <i>
      <x v="209"/>
    </i>
    <i r="1">
      <x v="13"/>
    </i>
    <i>
      <x v="210"/>
    </i>
    <i r="1">
      <x v="18"/>
    </i>
    <i>
      <x v="211"/>
    </i>
    <i r="1">
      <x v="15"/>
    </i>
    <i>
      <x v="212"/>
    </i>
    <i r="1">
      <x v="23"/>
    </i>
    <i>
      <x v="213"/>
    </i>
    <i r="1">
      <x v="14"/>
    </i>
    <i>
      <x v="214"/>
    </i>
    <i r="1">
      <x v="17"/>
    </i>
    <i>
      <x v="215"/>
    </i>
    <i r="1">
      <x v="17"/>
    </i>
    <i>
      <x v="216"/>
    </i>
    <i r="1">
      <x v="22"/>
    </i>
    <i>
      <x v="217"/>
    </i>
    <i r="1">
      <x v="21"/>
    </i>
    <i>
      <x v="218"/>
    </i>
    <i r="1">
      <x v="19"/>
    </i>
    <i>
      <x v="219"/>
    </i>
    <i r="1">
      <x v="16"/>
    </i>
    <i>
      <x v="220"/>
    </i>
    <i r="1">
      <x v="17"/>
    </i>
    <i>
      <x v="221"/>
    </i>
    <i r="1">
      <x v="19"/>
    </i>
    <i>
      <x v="222"/>
    </i>
    <i r="1">
      <x v="15"/>
    </i>
    <i>
      <x v="223"/>
    </i>
    <i r="1">
      <x v="15"/>
    </i>
    <i>
      <x v="224"/>
    </i>
    <i r="1">
      <x v="15"/>
    </i>
    <i>
      <x v="225"/>
    </i>
    <i r="1">
      <x v="17"/>
    </i>
    <i>
      <x v="226"/>
    </i>
    <i r="1">
      <x v="16"/>
    </i>
    <i>
      <x v="227"/>
    </i>
    <i r="1">
      <x v="17"/>
    </i>
    <i>
      <x v="228"/>
    </i>
    <i r="1">
      <x v="18"/>
    </i>
    <i>
      <x v="229"/>
    </i>
    <i r="1">
      <x v="20"/>
    </i>
    <i>
      <x v="230"/>
    </i>
    <i r="1">
      <x v="19"/>
    </i>
    <i>
      <x v="231"/>
    </i>
    <i r="1">
      <x v="17"/>
    </i>
    <i>
      <x v="232"/>
    </i>
    <i r="1">
      <x v="18"/>
    </i>
    <i>
      <x v="233"/>
    </i>
    <i r="1">
      <x v="19"/>
    </i>
    <i>
      <x v="234"/>
    </i>
    <i r="1">
      <x v="17"/>
    </i>
    <i>
      <x v="235"/>
    </i>
    <i r="1">
      <x v="15"/>
    </i>
    <i>
      <x v="236"/>
    </i>
    <i r="1">
      <x v="18"/>
    </i>
    <i>
      <x v="237"/>
    </i>
    <i r="1">
      <x v="23"/>
    </i>
    <i>
      <x v="238"/>
    </i>
    <i r="1">
      <x v="19"/>
    </i>
    <i>
      <x v="239"/>
    </i>
    <i r="1">
      <x v="18"/>
    </i>
    <i>
      <x v="240"/>
    </i>
    <i r="1">
      <x v="13"/>
    </i>
    <i>
      <x v="241"/>
    </i>
    <i r="1">
      <x v="19"/>
    </i>
    <i>
      <x v="242"/>
    </i>
    <i r="1">
      <x v="15"/>
    </i>
    <i>
      <x v="243"/>
    </i>
    <i r="1">
      <x v="23"/>
    </i>
    <i>
      <x v="244"/>
    </i>
    <i r="1">
      <x v="17"/>
    </i>
    <i>
      <x v="245"/>
    </i>
    <i r="1">
      <x v="18"/>
    </i>
    <i>
      <x v="246"/>
    </i>
    <i r="1">
      <x v="13"/>
    </i>
    <i>
      <x v="247"/>
    </i>
    <i r="1">
      <x v="21"/>
    </i>
    <i>
      <x v="248"/>
    </i>
    <i r="1">
      <x v="18"/>
    </i>
    <i>
      <x v="249"/>
    </i>
    <i r="1">
      <x v="13"/>
    </i>
    <i>
      <x v="250"/>
    </i>
    <i r="1">
      <x v="23"/>
    </i>
    <i>
      <x v="251"/>
    </i>
    <i r="1">
      <x v="15"/>
    </i>
    <i>
      <x v="252"/>
    </i>
    <i r="1">
      <x v="15"/>
    </i>
    <i>
      <x v="253"/>
    </i>
    <i r="1">
      <x v="17"/>
    </i>
    <i>
      <x v="254"/>
    </i>
    <i r="1">
      <x v="15"/>
    </i>
    <i>
      <x v="255"/>
    </i>
    <i r="1">
      <x v="15"/>
    </i>
    <i>
      <x v="256"/>
    </i>
    <i r="1">
      <x v="16"/>
    </i>
    <i>
      <x v="257"/>
    </i>
    <i r="1">
      <x v="21"/>
    </i>
    <i>
      <x v="258"/>
    </i>
    <i r="1">
      <x v="15"/>
    </i>
    <i>
      <x v="259"/>
    </i>
    <i r="1">
      <x v="21"/>
    </i>
    <i>
      <x v="260"/>
    </i>
    <i r="1">
      <x v="18"/>
    </i>
    <i>
      <x v="261"/>
    </i>
    <i r="1">
      <x v="23"/>
    </i>
    <i>
      <x v="262"/>
    </i>
    <i r="1">
      <x v="17"/>
    </i>
    <i>
      <x v="263"/>
    </i>
    <i r="1">
      <x v="15"/>
    </i>
    <i>
      <x v="264"/>
    </i>
    <i r="1">
      <x v="20"/>
    </i>
    <i>
      <x v="265"/>
    </i>
    <i r="1">
      <x v="20"/>
    </i>
    <i>
      <x v="266"/>
    </i>
    <i r="1">
      <x v="19"/>
    </i>
    <i>
      <x v="267"/>
    </i>
    <i r="1">
      <x v="21"/>
    </i>
    <i>
      <x v="268"/>
    </i>
    <i r="1">
      <x v="15"/>
    </i>
    <i>
      <x v="269"/>
    </i>
    <i r="1">
      <x v="19"/>
    </i>
    <i>
      <x v="270"/>
    </i>
    <i r="1">
      <x v="13"/>
    </i>
    <i>
      <x v="271"/>
    </i>
    <i r="1">
      <x v="18"/>
    </i>
    <i>
      <x v="272"/>
    </i>
    <i r="1">
      <x v="21"/>
    </i>
    <i>
      <x v="273"/>
    </i>
    <i r="1">
      <x v="15"/>
    </i>
    <i>
      <x v="274"/>
    </i>
    <i r="1">
      <x v="18"/>
    </i>
    <i>
      <x v="275"/>
    </i>
    <i r="1">
      <x v="15"/>
    </i>
    <i>
      <x v="276"/>
    </i>
    <i r="1">
      <x v="19"/>
    </i>
    <i>
      <x v="277"/>
    </i>
    <i r="1">
      <x v="21"/>
    </i>
    <i>
      <x v="278"/>
    </i>
    <i r="1">
      <x v="17"/>
    </i>
    <i>
      <x v="279"/>
    </i>
    <i r="1">
      <x v="20"/>
    </i>
    <i>
      <x v="280"/>
    </i>
    <i r="1">
      <x v="20"/>
    </i>
    <i>
      <x v="281"/>
    </i>
    <i r="1">
      <x v="20"/>
    </i>
    <i>
      <x v="282"/>
    </i>
    <i r="1">
      <x v="21"/>
    </i>
    <i>
      <x v="283"/>
    </i>
    <i r="1">
      <x v="21"/>
    </i>
    <i>
      <x v="284"/>
    </i>
    <i r="1">
      <x v="23"/>
    </i>
    <i>
      <x v="285"/>
    </i>
    <i r="1">
      <x v="21"/>
    </i>
    <i>
      <x v="286"/>
    </i>
    <i r="1">
      <x v="16"/>
    </i>
    <i>
      <x v="287"/>
    </i>
    <i r="1">
      <x v="21"/>
    </i>
    <i>
      <x v="288"/>
    </i>
    <i r="1">
      <x v="21"/>
    </i>
    <i>
      <x v="289"/>
    </i>
    <i r="1">
      <x v="21"/>
    </i>
    <i>
      <x v="290"/>
    </i>
    <i r="1">
      <x v="21"/>
    </i>
    <i>
      <x v="291"/>
    </i>
    <i r="1">
      <x v="19"/>
    </i>
    <i>
      <x v="292"/>
    </i>
    <i r="1">
      <x v="18"/>
    </i>
    <i>
      <x v="293"/>
    </i>
    <i r="1">
      <x v="15"/>
    </i>
    <i>
      <x v="294"/>
    </i>
    <i r="1">
      <x v="17"/>
    </i>
    <i>
      <x v="295"/>
    </i>
    <i r="1">
      <x v="19"/>
    </i>
    <i>
      <x v="296"/>
    </i>
    <i r="1">
      <x v="15"/>
    </i>
    <i>
      <x v="297"/>
    </i>
    <i r="1">
      <x v="22"/>
    </i>
    <i>
      <x v="298"/>
    </i>
    <i r="1">
      <x v="18"/>
    </i>
    <i>
      <x v="299"/>
    </i>
    <i r="1">
      <x v="13"/>
    </i>
    <i>
      <x v="300"/>
    </i>
    <i r="1">
      <x v="19"/>
    </i>
    <i>
      <x v="301"/>
    </i>
    <i r="1">
      <x v="18"/>
    </i>
    <i>
      <x v="302"/>
    </i>
    <i r="1">
      <x v="13"/>
    </i>
    <i>
      <x v="303"/>
    </i>
    <i r="1">
      <x v="21"/>
    </i>
    <i>
      <x v="304"/>
    </i>
    <i r="1">
      <x v="21"/>
    </i>
    <i>
      <x v="305"/>
    </i>
    <i r="1">
      <x v="15"/>
    </i>
    <i>
      <x v="306"/>
    </i>
    <i r="1">
      <x v="18"/>
    </i>
    <i>
      <x v="307"/>
    </i>
    <i r="1">
      <x v="16"/>
    </i>
    <i r="1">
      <x v="21"/>
    </i>
    <i>
      <x v="308"/>
    </i>
    <i r="1">
      <x v="15"/>
    </i>
    <i>
      <x v="309"/>
    </i>
    <i r="1">
      <x v="16"/>
    </i>
    <i>
      <x v="310"/>
    </i>
    <i r="1">
      <x v="15"/>
    </i>
    <i>
      <x v="311"/>
    </i>
    <i r="1">
      <x v="19"/>
    </i>
    <i>
      <x v="312"/>
    </i>
    <i r="1">
      <x v="19"/>
    </i>
    <i>
      <x v="313"/>
    </i>
    <i r="1">
      <x v="13"/>
    </i>
    <i>
      <x v="314"/>
    </i>
    <i r="1">
      <x v="22"/>
    </i>
    <i>
      <x v="315"/>
    </i>
    <i r="1">
      <x v="20"/>
    </i>
    <i>
      <x v="316"/>
    </i>
    <i r="1">
      <x v="20"/>
    </i>
    <i>
      <x v="317"/>
    </i>
    <i r="1">
      <x v="10"/>
    </i>
    <i>
      <x v="318"/>
    </i>
    <i r="1">
      <x v="12"/>
    </i>
    <i>
      <x v="319"/>
    </i>
    <i r="1">
      <x v="4"/>
    </i>
    <i r="1">
      <x v="8"/>
    </i>
    <i>
      <x v="320"/>
    </i>
    <i r="1">
      <x v="9"/>
    </i>
    <i>
      <x v="321"/>
    </i>
    <i r="1">
      <x v="6"/>
    </i>
    <i>
      <x v="322"/>
    </i>
    <i r="1">
      <x v="11"/>
    </i>
    <i>
      <x v="323"/>
    </i>
    <i r="1">
      <x v="8"/>
    </i>
    <i>
      <x v="324"/>
    </i>
    <i r="1">
      <x v="5"/>
    </i>
    <i>
      <x v="325"/>
    </i>
    <i r="1">
      <x v="2"/>
    </i>
    <i>
      <x v="326"/>
    </i>
    <i r="1">
      <x v="4"/>
    </i>
    <i>
      <x v="327"/>
    </i>
    <i r="1">
      <x v="5"/>
    </i>
    <i>
      <x v="328"/>
    </i>
    <i r="1">
      <x v="24"/>
    </i>
    <i>
      <x v="329"/>
    </i>
    <i r="1">
      <x v="9"/>
    </i>
    <i>
      <x v="330"/>
    </i>
    <i r="1">
      <x v="11"/>
    </i>
    <i>
      <x v="331"/>
    </i>
    <i r="1">
      <x v="7"/>
    </i>
    <i>
      <x v="332"/>
    </i>
    <i r="1">
      <x v="7"/>
    </i>
    <i>
      <x v="333"/>
    </i>
    <i r="1">
      <x v="3"/>
    </i>
    <i>
      <x v="334"/>
    </i>
    <i r="1">
      <x v="1"/>
    </i>
    <i>
      <x v="335"/>
    </i>
    <i r="1">
      <x v="3"/>
    </i>
    <i>
      <x v="336"/>
    </i>
    <i r="1">
      <x v="6"/>
    </i>
    <i r="1">
      <x v="8"/>
    </i>
    <i>
      <x v="337"/>
    </i>
    <i r="1">
      <x v="2"/>
    </i>
    <i>
      <x v="338"/>
    </i>
    <i r="1">
      <x v="4"/>
    </i>
    <i>
      <x v="339"/>
    </i>
    <i r="1">
      <x v="25"/>
    </i>
    <i>
      <x v="340"/>
    </i>
    <i r="1">
      <x v="1"/>
    </i>
    <i>
      <x v="341"/>
    </i>
    <i r="1">
      <x v="3"/>
    </i>
    <i>
      <x v="342"/>
    </i>
    <i r="1">
      <x v="6"/>
    </i>
    <i>
      <x v="343"/>
    </i>
    <i r="1">
      <x v="7"/>
    </i>
    <i>
      <x v="344"/>
    </i>
    <i r="1">
      <x v="4"/>
    </i>
    <i>
      <x v="345"/>
    </i>
    <i r="1">
      <x v="1"/>
    </i>
    <i>
      <x v="346"/>
    </i>
    <i r="1">
      <x v="4"/>
    </i>
    <i>
      <x v="347"/>
    </i>
    <i r="1">
      <x v="26"/>
    </i>
    <i r="1">
      <x v="11"/>
    </i>
    <i r="1">
      <x v="1"/>
    </i>
    <i>
      <x v="348"/>
    </i>
    <i r="1">
      <x v="12"/>
    </i>
    <i>
      <x v="349"/>
    </i>
    <i r="1">
      <x v="8"/>
    </i>
    <i>
      <x v="350"/>
    </i>
    <i r="1">
      <x v="12"/>
    </i>
    <i>
      <x v="351"/>
    </i>
    <i r="1">
      <x v="7"/>
    </i>
    <i>
      <x v="352"/>
    </i>
    <i r="1">
      <x v="25"/>
    </i>
    <i>
      <x v="353"/>
    </i>
    <i r="1">
      <x v="5"/>
    </i>
    <i>
      <x v="354"/>
    </i>
    <i r="1">
      <x v="26"/>
    </i>
    <i>
      <x v="355"/>
    </i>
    <i r="1">
      <x v="3"/>
    </i>
    <i>
      <x v="356"/>
    </i>
    <i r="1">
      <x v="1"/>
    </i>
    <i>
      <x v="357"/>
    </i>
    <i r="1">
      <x v="12"/>
    </i>
    <i>
      <x v="358"/>
    </i>
    <i r="1">
      <x v="12"/>
    </i>
    <i>
      <x v="359"/>
    </i>
    <i r="1">
      <x v="4"/>
    </i>
    <i>
      <x v="360"/>
    </i>
    <i r="1">
      <x v="7"/>
    </i>
    <i>
      <x v="361"/>
    </i>
    <i r="1">
      <x v="5"/>
    </i>
    <i>
      <x v="362"/>
    </i>
    <i r="1">
      <x v="7"/>
    </i>
    <i>
      <x v="363"/>
    </i>
    <i r="1">
      <x v="26"/>
    </i>
    <i>
      <x v="364"/>
    </i>
    <i r="1">
      <x v="3"/>
    </i>
    <i r="1">
      <x v="11"/>
    </i>
    <i>
      <x v="365"/>
    </i>
    <i r="1">
      <x v="4"/>
    </i>
    <i>
      <x v="366"/>
    </i>
    <i r="1">
      <x v="6"/>
    </i>
    <i>
      <x v="367"/>
    </i>
    <i r="1">
      <x v="1"/>
    </i>
    <i>
      <x v="368"/>
    </i>
    <i r="1">
      <x v="3"/>
    </i>
    <i>
      <x v="369"/>
    </i>
    <i r="1">
      <x v="25"/>
    </i>
    <i>
      <x v="370"/>
    </i>
    <i r="1">
      <x v="9"/>
    </i>
    <i r="1">
      <x v="25"/>
    </i>
    <i>
      <x v="371"/>
    </i>
    <i r="1">
      <x v="12"/>
    </i>
    <i r="1">
      <x v="11"/>
    </i>
    <i>
      <x v="372"/>
    </i>
    <i r="1">
      <x v="4"/>
    </i>
    <i r="1">
      <x v="10"/>
    </i>
    <i>
      <x v="373"/>
    </i>
    <i r="1">
      <x v="1"/>
    </i>
    <i>
      <x v="374"/>
    </i>
    <i r="1">
      <x v="10"/>
    </i>
    <i>
      <x v="375"/>
    </i>
    <i r="1">
      <x v="7"/>
    </i>
    <i>
      <x v="376"/>
    </i>
    <i r="1">
      <x v="11"/>
    </i>
    <i>
      <x v="377"/>
    </i>
    <i r="1">
      <x v="9"/>
    </i>
    <i>
      <x v="378"/>
    </i>
    <i r="1">
      <x v="10"/>
    </i>
    <i>
      <x v="379"/>
    </i>
    <i r="1">
      <x v="3"/>
    </i>
    <i>
      <x v="380"/>
    </i>
    <i r="1">
      <x v="6"/>
    </i>
    <i>
      <x v="381"/>
    </i>
    <i r="1">
      <x v="6"/>
    </i>
    <i r="1">
      <x v="8"/>
    </i>
    <i>
      <x v="382"/>
    </i>
    <i r="1">
      <x v="2"/>
    </i>
    <i>
      <x v="383"/>
    </i>
    <i r="1">
      <x v="9"/>
    </i>
    <i>
      <x v="384"/>
    </i>
    <i r="1">
      <x v="11"/>
    </i>
    <i>
      <x v="385"/>
    </i>
    <i r="1">
      <x v="9"/>
    </i>
    <i>
      <x v="386"/>
    </i>
    <i r="1">
      <x v="8"/>
    </i>
    <i>
      <x v="387"/>
    </i>
    <i r="1">
      <x v="2"/>
    </i>
    <i>
      <x v="388"/>
    </i>
    <i r="1">
      <x v="6"/>
    </i>
    <i>
      <x v="389"/>
    </i>
    <i r="1">
      <x v="7"/>
    </i>
    <i>
      <x v="390"/>
    </i>
    <i r="1">
      <x v="5"/>
    </i>
    <i>
      <x v="391"/>
    </i>
    <i r="1">
      <x v="1"/>
    </i>
    <i>
      <x v="392"/>
    </i>
    <i r="1">
      <x v="8"/>
    </i>
    <i>
      <x v="393"/>
    </i>
    <i r="1">
      <x v="7"/>
    </i>
    <i>
      <x v="394"/>
    </i>
    <i r="1">
      <x v="1"/>
    </i>
    <i>
      <x v="395"/>
    </i>
    <i r="1">
      <x v="9"/>
    </i>
    <i>
      <x v="396"/>
    </i>
    <i r="1">
      <x v="7"/>
    </i>
    <i>
      <x v="397"/>
    </i>
    <i r="1">
      <x v="1"/>
    </i>
    <i>
      <x v="398"/>
    </i>
    <i r="1">
      <x v="1"/>
    </i>
    <i>
      <x v="399"/>
    </i>
    <i r="1">
      <x v="9"/>
    </i>
    <i>
      <x v="400"/>
    </i>
    <i r="1">
      <x v="8"/>
    </i>
    <i>
      <x v="401"/>
    </i>
    <i r="1">
      <x v="3"/>
    </i>
    <i r="1">
      <x v="10"/>
    </i>
    <i>
      <x v="402"/>
    </i>
    <i r="1">
      <x v="1"/>
    </i>
    <i>
      <x v="403"/>
    </i>
    <i r="1">
      <x v="26"/>
    </i>
    <i>
      <x v="404"/>
    </i>
    <i r="1">
      <x v="2"/>
    </i>
    <i>
      <x v="405"/>
    </i>
    <i r="1">
      <x v="12"/>
    </i>
    <i r="1">
      <x v="3"/>
    </i>
    <i>
      <x v="406"/>
    </i>
    <i r="1">
      <x v="10"/>
    </i>
    <i>
      <x v="407"/>
    </i>
    <i r="1">
      <x v="5"/>
    </i>
    <i>
      <x v="408"/>
    </i>
    <i r="1">
      <x v="4"/>
    </i>
    <i>
      <x v="409"/>
    </i>
    <i r="1">
      <x v="2"/>
    </i>
    <i>
      <x v="410"/>
    </i>
    <i r="1">
      <x v="10"/>
    </i>
    <i>
      <x v="411"/>
    </i>
    <i r="1">
      <x v="7"/>
    </i>
    <i>
      <x v="412"/>
    </i>
    <i r="1">
      <x v="1"/>
    </i>
    <i>
      <x v="413"/>
    </i>
    <i r="1">
      <x v="10"/>
    </i>
    <i>
      <x v="414"/>
    </i>
    <i r="1">
      <x v="6"/>
    </i>
    <i>
      <x v="415"/>
    </i>
    <i r="1">
      <x v="26"/>
    </i>
    <i>
      <x v="416"/>
    </i>
    <i r="1">
      <x v="11"/>
    </i>
    <i>
      <x v="417"/>
    </i>
    <i r="1">
      <x v="11"/>
    </i>
    <i>
      <x v="418"/>
    </i>
    <i r="1">
      <x v="10"/>
    </i>
    <i>
      <x v="419"/>
    </i>
    <i r="1">
      <x v="11"/>
    </i>
    <i r="1">
      <x v="2"/>
    </i>
    <i>
      <x v="420"/>
    </i>
    <i r="1">
      <x v="12"/>
    </i>
    <i>
      <x v="421"/>
    </i>
    <i r="1">
      <x v="5"/>
    </i>
    <i>
      <x v="422"/>
    </i>
    <i r="1">
      <x v="1"/>
    </i>
    <i>
      <x v="423"/>
    </i>
    <i r="1">
      <x v="26"/>
    </i>
    <i>
      <x v="424"/>
    </i>
    <i r="1">
      <x v="8"/>
    </i>
    <i>
      <x v="425"/>
    </i>
    <i r="1">
      <x v="6"/>
    </i>
    <i>
      <x v="426"/>
    </i>
    <i r="1">
      <x v="4"/>
    </i>
    <i>
      <x v="427"/>
    </i>
    <i r="1">
      <x v="2"/>
    </i>
    <i>
      <x v="428"/>
    </i>
    <i r="1">
      <x v="9"/>
    </i>
    <i>
      <x v="429"/>
    </i>
    <i r="1">
      <x v="5"/>
    </i>
    <i>
      <x v="430"/>
    </i>
    <i r="1">
      <x v="25"/>
    </i>
    <i>
      <x v="431"/>
    </i>
    <i r="1">
      <x v="4"/>
    </i>
    <i r="1">
      <x v="8"/>
    </i>
    <i>
      <x v="432"/>
    </i>
    <i r="1">
      <x v="5"/>
    </i>
    <i>
      <x v="433"/>
    </i>
    <i r="1">
      <x v="7"/>
    </i>
    <i>
      <x v="434"/>
    </i>
    <i r="1">
      <x v="11"/>
    </i>
    <i>
      <x v="435"/>
    </i>
    <i r="1">
      <x v="1"/>
    </i>
    <i>
      <x v="436"/>
    </i>
    <i r="1">
      <x v="7"/>
    </i>
    <i>
      <x v="437"/>
    </i>
    <i r="1">
      <x v="6"/>
    </i>
    <i r="1">
      <x v="8"/>
    </i>
    <i>
      <x v="438"/>
    </i>
    <i r="1">
      <x v="10"/>
    </i>
    <i r="1">
      <x v="8"/>
    </i>
    <i>
      <x v="439"/>
    </i>
    <i r="1">
      <x v="8"/>
    </i>
    <i>
      <x v="440"/>
    </i>
    <i r="1">
      <x v="3"/>
    </i>
    <i>
      <x v="441"/>
    </i>
    <i r="1">
      <x v="6"/>
    </i>
    <i>
      <x v="442"/>
    </i>
    <i r="1">
      <x v="11"/>
    </i>
    <i>
      <x v="443"/>
    </i>
    <i r="1">
      <x v="10"/>
    </i>
    <i>
      <x v="444"/>
    </i>
    <i r="1">
      <x v="26"/>
    </i>
    <i>
      <x v="445"/>
    </i>
    <i r="1">
      <x v="4"/>
    </i>
    <i>
      <x v="446"/>
    </i>
    <i r="1">
      <x v="12"/>
    </i>
    <i>
      <x v="447"/>
    </i>
    <i r="1">
      <x v="7"/>
    </i>
    <i r="1">
      <x v="2"/>
    </i>
    <i>
      <x v="448"/>
    </i>
    <i r="1">
      <x v="7"/>
    </i>
    <i>
      <x v="449"/>
    </i>
    <i r="1">
      <x v="11"/>
    </i>
    <i>
      <x v="450"/>
    </i>
    <i r="1">
      <x v="11"/>
    </i>
    <i r="1">
      <x v="10"/>
    </i>
    <i>
      <x v="451"/>
    </i>
    <i r="1">
      <x v="10"/>
    </i>
    <i>
      <x v="452"/>
    </i>
    <i r="1">
      <x v="10"/>
    </i>
    <i>
      <x v="453"/>
    </i>
    <i r="1">
      <x v="8"/>
    </i>
    <i>
      <x v="454"/>
    </i>
    <i r="1">
      <x v="3"/>
    </i>
    <i>
      <x v="455"/>
    </i>
    <i r="1">
      <x v="2"/>
    </i>
    <i>
      <x v="456"/>
    </i>
    <i r="1">
      <x v="9"/>
    </i>
    <i>
      <x v="457"/>
    </i>
    <i r="1">
      <x v="3"/>
    </i>
    <i>
      <x v="458"/>
    </i>
    <i r="1">
      <x v="2"/>
    </i>
    <i>
      <x v="459"/>
    </i>
    <i r="1">
      <x v="12"/>
    </i>
    <i>
      <x v="460"/>
    </i>
    <i r="1">
      <x v="4"/>
    </i>
    <i>
      <x v="461"/>
    </i>
    <i r="1">
      <x v="11"/>
    </i>
    <i>
      <x v="462"/>
    </i>
    <i r="1">
      <x v="1"/>
    </i>
    <i>
      <x v="463"/>
    </i>
    <i r="1">
      <x v="2"/>
    </i>
    <i>
      <x v="464"/>
    </i>
    <i r="1">
      <x v="8"/>
    </i>
    <i>
      <x v="465"/>
    </i>
    <i r="1">
      <x v="1"/>
    </i>
    <i>
      <x v="466"/>
    </i>
    <i r="1">
      <x v="11"/>
    </i>
    <i>
      <x v="467"/>
    </i>
    <i r="1">
      <x v="24"/>
    </i>
    <i>
      <x v="468"/>
    </i>
    <i r="1">
      <x v="7"/>
    </i>
    <i>
      <x v="469"/>
    </i>
    <i r="1">
      <x v="12"/>
    </i>
    <i>
      <x v="470"/>
    </i>
    <i r="1">
      <x v="10"/>
    </i>
    <i>
      <x v="471"/>
    </i>
    <i r="1">
      <x v="2"/>
    </i>
    <i>
      <x v="472"/>
    </i>
    <i r="1">
      <x v="22"/>
    </i>
    <i>
      <x v="473"/>
    </i>
    <i r="1">
      <x v="16"/>
    </i>
    <i>
      <x v="474"/>
    </i>
    <i r="1">
      <x v="19"/>
    </i>
    <i>
      <x v="475"/>
    </i>
    <i r="1">
      <x v="27"/>
    </i>
    <i>
      <x v="476"/>
    </i>
    <i r="1">
      <x v="23"/>
    </i>
    <i>
      <x v="477"/>
    </i>
    <i r="1">
      <x v="22"/>
    </i>
    <i>
      <x v="478"/>
    </i>
    <i r="1">
      <x v="20"/>
    </i>
    <i>
      <x v="479"/>
    </i>
    <i r="1">
      <x v="19"/>
    </i>
    <i>
      <x v="480"/>
    </i>
    <i r="1">
      <x v="19"/>
    </i>
    <i>
      <x v="481"/>
    </i>
    <i r="1">
      <x v="19"/>
    </i>
    <i>
      <x v="482"/>
    </i>
    <i r="1">
      <x v="19"/>
    </i>
    <i>
      <x v="483"/>
    </i>
    <i r="1">
      <x v="16"/>
    </i>
    <i>
      <x v="484"/>
    </i>
    <i r="1">
      <x v="19"/>
    </i>
    <i>
      <x v="485"/>
    </i>
    <i r="1">
      <x v="22"/>
    </i>
    <i>
      <x v="486"/>
    </i>
    <i r="1">
      <x v="19"/>
    </i>
    <i>
      <x v="487"/>
    </i>
    <i r="1">
      <x v="28"/>
    </i>
    <i>
      <x v="488"/>
    </i>
    <i r="1">
      <x v="19"/>
    </i>
    <i>
      <x v="489"/>
    </i>
    <i r="1">
      <x v="20"/>
    </i>
    <i>
      <x v="490"/>
    </i>
    <i r="1">
      <x v="20"/>
    </i>
    <i>
      <x v="491"/>
    </i>
    <i r="1">
      <x v="23"/>
    </i>
    <i>
      <x v="492"/>
    </i>
    <i r="1">
      <x v="16"/>
    </i>
    <i>
      <x v="493"/>
    </i>
    <i r="1">
      <x v="19"/>
    </i>
    <i>
      <x v="494"/>
    </i>
    <i r="1">
      <x v="16"/>
    </i>
    <i>
      <x v="495"/>
    </i>
    <i r="1">
      <x v="19"/>
    </i>
    <i>
      <x v="496"/>
    </i>
    <i r="1">
      <x v="23"/>
    </i>
    <i>
      <x v="497"/>
    </i>
    <i r="1">
      <x v="19"/>
    </i>
    <i>
      <x v="498"/>
    </i>
    <i r="1">
      <x v="19"/>
    </i>
    <i>
      <x v="499"/>
    </i>
    <i r="1">
      <x v="23"/>
    </i>
    <i>
      <x v="500"/>
    </i>
    <i r="1">
      <x v="20"/>
    </i>
    <i>
      <x v="501"/>
    </i>
    <i r="1">
      <x v="22"/>
    </i>
    <i>
      <x v="502"/>
    </i>
    <i r="1">
      <x v="27"/>
    </i>
    <i>
      <x v="503"/>
    </i>
    <i r="1">
      <x v="19"/>
    </i>
    <i>
      <x v="504"/>
    </i>
    <i r="1">
      <x v="22"/>
    </i>
    <i>
      <x v="505"/>
    </i>
    <i r="1">
      <x v="28"/>
    </i>
    <i>
      <x v="506"/>
    </i>
    <i r="1">
      <x v="29"/>
    </i>
    <i>
      <x v="507"/>
    </i>
    <i r="1">
      <x v="20"/>
    </i>
    <i>
      <x v="508"/>
    </i>
    <i r="1">
      <x v="20"/>
    </i>
    <i>
      <x v="509"/>
    </i>
    <i r="1">
      <x v="19"/>
    </i>
    <i>
      <x v="510"/>
    </i>
    <i r="1">
      <x v="22"/>
    </i>
    <i>
      <x v="511"/>
    </i>
    <i r="1">
      <x v="19"/>
    </i>
    <i>
      <x v="512"/>
    </i>
    <i r="1">
      <x v="20"/>
    </i>
    <i>
      <x v="513"/>
    </i>
    <i r="1">
      <x v="20"/>
    </i>
    <i>
      <x v="514"/>
    </i>
    <i r="1">
      <x v="28"/>
    </i>
    <i>
      <x v="515"/>
    </i>
    <i r="1">
      <x v="29"/>
    </i>
    <i>
      <x v="516"/>
    </i>
    <i r="1">
      <x v="27"/>
    </i>
    <i>
      <x v="517"/>
    </i>
    <i r="1">
      <x v="27"/>
    </i>
    <i>
      <x v="518"/>
    </i>
    <i r="1">
      <x v="19"/>
    </i>
    <i>
      <x v="519"/>
    </i>
    <i r="1">
      <x v="19"/>
    </i>
    <i>
      <x v="520"/>
    </i>
    <i r="1">
      <x v="20"/>
    </i>
    <i>
      <x v="521"/>
    </i>
    <i r="1">
      <x v="20"/>
    </i>
    <i>
      <x v="522"/>
    </i>
    <i r="1">
      <x v="20"/>
    </i>
    <i>
      <x v="523"/>
    </i>
    <i r="1">
      <x v="19"/>
    </i>
    <i>
      <x v="524"/>
    </i>
    <i r="1">
      <x v="28"/>
    </i>
    <i>
      <x v="525"/>
    </i>
    <i r="1">
      <x v="20"/>
    </i>
    <i>
      <x v="526"/>
    </i>
    <i r="1">
      <x v="16"/>
    </i>
    <i>
      <x v="527"/>
    </i>
    <i r="1">
      <x v="19"/>
    </i>
    <i>
      <x v="528"/>
    </i>
    <i r="1">
      <x v="22"/>
    </i>
    <i>
      <x v="529"/>
    </i>
    <i r="1">
      <x v="19"/>
    </i>
    <i>
      <x v="530"/>
    </i>
    <i r="1">
      <x v="19"/>
    </i>
    <i>
      <x v="531"/>
    </i>
    <i r="1">
      <x v="29"/>
    </i>
    <i r="1">
      <x v="28"/>
    </i>
    <i>
      <x v="532"/>
    </i>
    <i r="1">
      <x v="14"/>
    </i>
    <i>
      <x v="533"/>
    </i>
    <i r="1">
      <x v="11"/>
    </i>
    <i>
      <x v="534"/>
    </i>
    <i r="1">
      <x v="11"/>
    </i>
    <i>
      <x v="535"/>
    </i>
    <i r="1">
      <x v="12"/>
    </i>
    <i>
      <x v="536"/>
    </i>
    <i r="1">
      <x v="12"/>
    </i>
    <i>
      <x v="537"/>
    </i>
    <i r="1">
      <x v="5"/>
    </i>
    <i>
      <x v="538"/>
    </i>
    <i r="1">
      <x v="12"/>
    </i>
    <i>
      <x v="539"/>
    </i>
    <i r="1">
      <x v="26"/>
    </i>
    <i>
      <x v="540"/>
    </i>
    <i r="1">
      <x v="12"/>
    </i>
    <i>
      <x v="541"/>
    </i>
    <i r="1">
      <x v="14"/>
    </i>
    <i>
      <x v="542"/>
    </i>
    <i r="1">
      <x v="12"/>
    </i>
    <i>
      <x v="543"/>
    </i>
    <i r="1">
      <x v="9"/>
    </i>
    <i>
      <x v="544"/>
    </i>
    <i r="1">
      <x v="24"/>
    </i>
    <i>
      <x v="545"/>
    </i>
    <i r="1">
      <x v="24"/>
    </i>
    <i>
      <x v="546"/>
    </i>
    <i r="1">
      <x v="26"/>
    </i>
    <i>
      <x v="547"/>
    </i>
    <i r="1">
      <x v="11"/>
    </i>
    <i>
      <x v="548"/>
    </i>
    <i r="1">
      <x v="9"/>
    </i>
    <i>
      <x v="549"/>
    </i>
    <i r="1">
      <x v="26"/>
    </i>
    <i>
      <x v="550"/>
    </i>
    <i r="1">
      <x v="25"/>
    </i>
    <i>
      <x v="551"/>
    </i>
    <i r="1">
      <x v="9"/>
    </i>
    <i>
      <x v="552"/>
    </i>
    <i r="1">
      <x v="9"/>
    </i>
    <i>
      <x v="553"/>
    </i>
    <i r="1">
      <x v="9"/>
    </i>
    <i>
      <x v="554"/>
    </i>
    <i r="1">
      <x v="9"/>
    </i>
    <i>
      <x v="555"/>
    </i>
    <i r="1">
      <x v="12"/>
    </i>
    <i>
      <x v="556"/>
    </i>
    <i r="1">
      <x v="25"/>
    </i>
    <i>
      <x v="557"/>
    </i>
    <i r="1">
      <x v="5"/>
    </i>
    <i>
      <x v="558"/>
    </i>
    <i r="1">
      <x v="12"/>
    </i>
    <i>
      <x v="559"/>
    </i>
    <i r="1">
      <x v="12"/>
    </i>
    <i>
      <x v="560"/>
    </i>
    <i r="1">
      <x v="9"/>
    </i>
    <i>
      <x v="561"/>
    </i>
    <i r="1">
      <x v="12"/>
    </i>
    <i r="1">
      <x v="24"/>
    </i>
    <i>
      <x v="562"/>
    </i>
    <i r="1">
      <x v="14"/>
    </i>
    <i>
      <x v="563"/>
    </i>
    <i r="1">
      <x v="12"/>
    </i>
    <i>
      <x v="564"/>
    </i>
    <i r="1">
      <x v="9"/>
    </i>
    <i>
      <x v="565"/>
    </i>
    <i r="1">
      <x v="12"/>
    </i>
    <i>
      <x v="566"/>
    </i>
    <i r="1">
      <x v="25"/>
    </i>
    <i>
      <x v="567"/>
    </i>
    <i r="1">
      <x v="24"/>
    </i>
    <i>
      <x v="568"/>
    </i>
    <i r="1">
      <x v="14"/>
    </i>
    <i>
      <x v="569"/>
    </i>
    <i r="1">
      <x v="9"/>
    </i>
    <i>
      <x v="570"/>
    </i>
    <i r="1">
      <x v="5"/>
    </i>
    <i>
      <x v="571"/>
    </i>
    <i r="1">
      <x v="5"/>
    </i>
    <i>
      <x v="572"/>
    </i>
    <i r="1">
      <x v="23"/>
    </i>
    <i>
      <x v="573"/>
    </i>
    <i r="1">
      <x v="22"/>
    </i>
    <i>
      <x v="574"/>
    </i>
    <i r="1">
      <x v="28"/>
    </i>
    <i>
      <x v="575"/>
    </i>
    <i r="1">
      <x v="22"/>
    </i>
    <i>
      <x v="576"/>
    </i>
    <i r="1">
      <x v="27"/>
    </i>
    <i>
      <x v="577"/>
    </i>
    <i r="1">
      <x v="22"/>
    </i>
    <i>
      <x v="578"/>
    </i>
    <i r="1">
      <x v="23"/>
    </i>
    <i>
      <x v="579"/>
    </i>
    <i r="1">
      <x v="29"/>
    </i>
    <i>
      <x v="580"/>
    </i>
    <i r="1">
      <x v="20"/>
    </i>
    <i>
      <x v="581"/>
    </i>
    <i r="1">
      <x v="20"/>
    </i>
    <i>
      <x v="582"/>
    </i>
    <i r="1">
      <x v="16"/>
    </i>
    <i>
      <x v="583"/>
    </i>
    <i r="1">
      <x v="22"/>
    </i>
    <i>
      <x v="584"/>
    </i>
    <i r="1">
      <x v="28"/>
    </i>
    <i>
      <x v="585"/>
    </i>
    <i r="1">
      <x v="20"/>
    </i>
    <i>
      <x v="586"/>
    </i>
    <i r="1">
      <x v="20"/>
    </i>
    <i>
      <x v="587"/>
    </i>
    <i r="1">
      <x v="20"/>
    </i>
    <i>
      <x v="588"/>
    </i>
    <i r="1">
      <x v="23"/>
    </i>
    <i>
      <x v="589"/>
    </i>
    <i r="1">
      <x v="27"/>
    </i>
    <i>
      <x v="590"/>
    </i>
    <i r="1">
      <x v="29"/>
    </i>
    <i>
      <x v="591"/>
    </i>
    <i r="1">
      <x v="20"/>
    </i>
    <i>
      <x v="592"/>
    </i>
    <i r="1">
      <x v="16"/>
    </i>
    <i>
      <x v="593"/>
    </i>
    <i r="1">
      <x v="29"/>
    </i>
    <i r="1">
      <x v="20"/>
    </i>
    <i>
      <x v="594"/>
    </i>
    <i r="1">
      <x v="16"/>
    </i>
    <i>
      <x v="595"/>
    </i>
    <i r="1">
      <x v="27"/>
    </i>
    <i>
      <x v="596"/>
    </i>
    <i r="1">
      <x v="22"/>
    </i>
    <i>
      <x v="597"/>
    </i>
    <i r="1">
      <x v="27"/>
    </i>
    <i>
      <x v="598"/>
    </i>
    <i r="1">
      <x v="16"/>
    </i>
    <i>
      <x v="599"/>
    </i>
    <i r="1">
      <x v="28"/>
    </i>
    <i>
      <x v="600"/>
    </i>
    <i r="1">
      <x v="29"/>
    </i>
    <i>
      <x v="601"/>
    </i>
    <i r="1">
      <x v="28"/>
    </i>
    <i>
      <x v="602"/>
    </i>
    <i r="1">
      <x v="20"/>
    </i>
    <i>
      <x v="603"/>
    </i>
    <i r="1">
      <x v="20"/>
    </i>
    <i>
      <x v="604"/>
    </i>
    <i r="1">
      <x v="27"/>
    </i>
    <i>
      <x v="605"/>
    </i>
    <i r="1">
      <x v="22"/>
    </i>
    <i>
      <x v="606"/>
    </i>
    <i r="1">
      <x v="23"/>
    </i>
    <i>
      <x v="607"/>
    </i>
    <i r="1">
      <x v="20"/>
    </i>
    <i>
      <x v="608"/>
    </i>
    <i r="1">
      <x v="22"/>
    </i>
    <i>
      <x v="609"/>
    </i>
    <i r="1">
      <x v="22"/>
    </i>
    <i>
      <x v="610"/>
    </i>
    <i r="1">
      <x v="27"/>
    </i>
    <i>
      <x v="611"/>
    </i>
    <i r="1">
      <x v="28"/>
    </i>
    <i>
      <x v="612"/>
    </i>
    <i r="1">
      <x v="20"/>
    </i>
    <i>
      <x v="613"/>
    </i>
    <i r="1">
      <x v="20"/>
    </i>
    <i>
      <x v="614"/>
    </i>
    <i r="1">
      <x v="5"/>
    </i>
    <i>
      <x v="615"/>
    </i>
    <i r="1">
      <x v="11"/>
    </i>
    <i>
      <x v="616"/>
    </i>
    <i r="1">
      <x v="9"/>
    </i>
    <i>
      <x v="617"/>
    </i>
    <i r="1">
      <x v="5"/>
    </i>
    <i>
      <x v="618"/>
    </i>
    <i r="1">
      <x v="26"/>
    </i>
    <i>
      <x v="619"/>
    </i>
    <i r="1">
      <x v="9"/>
    </i>
    <i>
      <x v="620"/>
    </i>
    <i r="1">
      <x v="24"/>
    </i>
    <i>
      <x v="621"/>
    </i>
    <i r="1">
      <x v="12"/>
    </i>
    <i>
      <x v="622"/>
    </i>
    <i r="1">
      <x v="11"/>
    </i>
    <i>
      <x v="623"/>
    </i>
    <i r="1">
      <x v="24"/>
    </i>
    <i>
      <x v="624"/>
    </i>
    <i r="1">
      <x v="5"/>
    </i>
    <i>
      <x v="625"/>
    </i>
    <i r="1">
      <x v="12"/>
    </i>
    <i>
      <x v="626"/>
    </i>
    <i r="1">
      <x v="5"/>
    </i>
    <i>
      <x v="627"/>
    </i>
    <i r="1">
      <x v="11"/>
    </i>
    <i>
      <x v="628"/>
    </i>
    <i r="1">
      <x v="24"/>
    </i>
    <i>
      <x v="629"/>
    </i>
    <i r="1">
      <x v="5"/>
    </i>
    <i>
      <x v="630"/>
    </i>
    <i r="1">
      <x v="5"/>
    </i>
    <i>
      <x v="631"/>
    </i>
    <i r="1">
      <x v="9"/>
    </i>
    <i>
      <x v="632"/>
    </i>
    <i r="1">
      <x v="11"/>
    </i>
    <i>
      <x v="633"/>
    </i>
    <i r="1">
      <x v="5"/>
    </i>
    <i>
      <x v="634"/>
    </i>
    <i r="1">
      <x v="9"/>
    </i>
    <i>
      <x v="635"/>
    </i>
    <i r="1">
      <x v="11"/>
    </i>
    <i>
      <x v="636"/>
    </i>
    <i r="1">
      <x v="26"/>
    </i>
    <i>
      <x v="637"/>
    </i>
    <i r="1">
      <x v="12"/>
    </i>
    <i>
      <x v="638"/>
    </i>
    <i r="1">
      <x v="14"/>
    </i>
    <i>
      <x v="639"/>
    </i>
    <i r="1">
      <x v="25"/>
    </i>
    <i>
      <x v="640"/>
    </i>
    <i r="1">
      <x v="11"/>
    </i>
    <i>
      <x v="641"/>
    </i>
    <i r="1">
      <x v="12"/>
    </i>
    <i>
      <x v="642"/>
    </i>
    <i r="1">
      <x v="25"/>
    </i>
    <i>
      <x v="643"/>
    </i>
    <i r="1">
      <x v="24"/>
    </i>
    <i>
      <x v="644"/>
    </i>
    <i r="1">
      <x v="14"/>
    </i>
    <i>
      <x v="645"/>
    </i>
    <i r="1">
      <x v="9"/>
    </i>
    <i>
      <x v="646"/>
    </i>
    <i r="1">
      <x v="24"/>
    </i>
    <i>
      <x v="647"/>
    </i>
    <i r="1">
      <x v="11"/>
    </i>
    <i>
      <x v="648"/>
    </i>
    <i r="1">
      <x v="11"/>
    </i>
    <i>
      <x v="649"/>
    </i>
    <i r="1">
      <x v="9"/>
    </i>
    <i>
      <x v="650"/>
    </i>
    <i r="1">
      <x v="5"/>
    </i>
    <i>
      <x v="651"/>
    </i>
    <i r="1">
      <x v="12"/>
    </i>
    <i>
      <x v="652"/>
    </i>
    <i r="1">
      <x v="11"/>
    </i>
    <i>
      <x v="653"/>
    </i>
    <i r="1">
      <x v="11"/>
    </i>
    <i>
      <x v="654"/>
    </i>
    <i r="1">
      <x v="25"/>
    </i>
    <i>
      <x v="655"/>
    </i>
    <i r="1">
      <x v="5"/>
    </i>
    <i>
      <x v="656"/>
    </i>
    <i r="1">
      <x v="9"/>
    </i>
    <i>
      <x v="657"/>
    </i>
    <i r="1">
      <x v="25"/>
    </i>
    <i r="1">
      <x v="5"/>
    </i>
    <i>
      <x v="658"/>
    </i>
    <i r="1">
      <x v="9"/>
    </i>
    <i>
      <x v="659"/>
    </i>
    <i r="1">
      <x v="5"/>
    </i>
    <i>
      <x v="660"/>
    </i>
    <i r="1">
      <x v="5"/>
    </i>
    <i>
      <x v="661"/>
    </i>
    <i r="1">
      <x v="14"/>
    </i>
    <i>
      <x v="662"/>
    </i>
    <i r="1">
      <x v="25"/>
    </i>
    <i>
      <x v="663"/>
    </i>
    <i r="1">
      <x v="5"/>
    </i>
    <i>
      <x v="664"/>
    </i>
    <i r="1">
      <x v="22"/>
    </i>
    <i>
      <x v="665"/>
    </i>
    <i r="1">
      <x v="23"/>
    </i>
    <i>
      <x v="666"/>
    </i>
    <i r="1">
      <x v="29"/>
    </i>
    <i>
      <x v="667"/>
    </i>
    <i r="1">
      <x v="28"/>
    </i>
    <i>
      <x v="668"/>
    </i>
    <i r="1">
      <x v="29"/>
    </i>
    <i>
      <x v="669"/>
    </i>
    <i r="1">
      <x v="27"/>
    </i>
    <i>
      <x v="670"/>
    </i>
    <i r="1">
      <x v="22"/>
    </i>
    <i>
      <x v="671"/>
    </i>
    <i r="1">
      <x v="16"/>
    </i>
    <i>
      <x v="672"/>
    </i>
    <i r="1">
      <x v="22"/>
    </i>
    <i>
      <x v="673"/>
    </i>
    <i r="1">
      <x v="22"/>
    </i>
    <i>
      <x v="674"/>
    </i>
    <i r="1">
      <x v="27"/>
    </i>
    <i>
      <x v="675"/>
    </i>
    <i r="1">
      <x v="28"/>
    </i>
    <i>
      <x v="676"/>
    </i>
    <i r="1">
      <x v="28"/>
    </i>
    <i>
      <x v="677"/>
    </i>
    <i r="1">
      <x v="23"/>
    </i>
    <i>
      <x v="678"/>
    </i>
    <i r="1">
      <x v="16"/>
    </i>
    <i>
      <x v="679"/>
    </i>
    <i r="1">
      <x v="22"/>
    </i>
    <i>
      <x v="680"/>
    </i>
    <i r="1">
      <x v="27"/>
    </i>
    <i>
      <x v="681"/>
    </i>
    <i r="1">
      <x v="29"/>
    </i>
    <i>
      <x v="682"/>
    </i>
    <i r="1">
      <x v="16"/>
    </i>
    <i>
      <x v="683"/>
    </i>
    <i r="1">
      <x v="28"/>
    </i>
    <i>
      <x v="684"/>
    </i>
    <i r="1">
      <x v="23"/>
    </i>
    <i>
      <x v="685"/>
    </i>
    <i r="1">
      <x v="27"/>
    </i>
    <i>
      <x v="686"/>
    </i>
    <i r="1">
      <x v="16"/>
    </i>
    <i>
      <x v="687"/>
    </i>
    <i r="1">
      <x v="29"/>
    </i>
    <i r="1">
      <x v="20"/>
    </i>
    <i>
      <x v="688"/>
    </i>
    <i r="1">
      <x v="16"/>
    </i>
    <i>
      <x v="689"/>
    </i>
    <i r="1">
      <x v="29"/>
    </i>
    <i>
      <x v="690"/>
    </i>
    <i r="1">
      <x v="28"/>
    </i>
    <i>
      <x v="691"/>
    </i>
    <i r="1">
      <x v="29"/>
    </i>
    <i>
      <x v="692"/>
    </i>
    <i r="1">
      <x v="16"/>
    </i>
    <i>
      <x v="693"/>
    </i>
    <i r="1">
      <x v="23"/>
    </i>
    <i>
      <x v="694"/>
    </i>
    <i r="1">
      <x v="20"/>
    </i>
    <i>
      <x v="695"/>
    </i>
    <i r="1">
      <x v="16"/>
    </i>
    <i>
      <x v="696"/>
    </i>
    <i r="1">
      <x v="16"/>
    </i>
    <i>
      <x v="697"/>
    </i>
    <i r="1">
      <x v="22"/>
    </i>
    <i>
      <x v="698"/>
    </i>
    <i r="1">
      <x v="16"/>
    </i>
    <i>
      <x v="699"/>
    </i>
    <i r="1">
      <x v="23"/>
    </i>
    <i>
      <x v="700"/>
    </i>
    <i r="1">
      <x v="23"/>
    </i>
    <i>
      <x v="701"/>
    </i>
    <i r="1">
      <x v="22"/>
    </i>
    <i>
      <x v="702"/>
    </i>
    <i r="1">
      <x v="16"/>
    </i>
    <i>
      <x v="703"/>
    </i>
    <i r="1">
      <x v="23"/>
    </i>
    <i>
      <x v="704"/>
    </i>
    <i r="1">
      <x v="20"/>
    </i>
    <i>
      <x v="705"/>
    </i>
    <i r="1">
      <x v="28"/>
    </i>
    <i>
      <x v="706"/>
    </i>
    <i r="1">
      <x v="22"/>
    </i>
    <i>
      <x v="707"/>
    </i>
    <i r="1">
      <x v="22"/>
    </i>
    <i>
      <x v="708"/>
    </i>
    <i r="1">
      <x v="16"/>
    </i>
    <i>
      <x v="709"/>
    </i>
    <i r="1">
      <x v="20"/>
    </i>
    <i>
      <x v="710"/>
    </i>
    <i r="1">
      <x v="26"/>
    </i>
    <i>
      <x v="711"/>
    </i>
    <i r="1">
      <x v="25"/>
    </i>
    <i>
      <x v="712"/>
    </i>
    <i r="1">
      <x v="25"/>
    </i>
    <i>
      <x v="713"/>
    </i>
    <i r="1">
      <x v="18"/>
    </i>
    <i>
      <x v="714"/>
    </i>
    <i r="1">
      <x v="15"/>
    </i>
    <i>
      <x v="715"/>
    </i>
    <i r="1">
      <x v="17"/>
    </i>
    <i>
      <x v="716"/>
    </i>
    <i r="1">
      <x v="13"/>
    </i>
    <i>
      <x v="717"/>
    </i>
    <i r="1">
      <x v="18"/>
    </i>
    <i>
      <x v="718"/>
    </i>
    <i r="1">
      <x v="18"/>
    </i>
    <i>
      <x v="719"/>
    </i>
    <i r="1">
      <x v="23"/>
    </i>
    <i>
      <x v="720"/>
    </i>
    <i r="1">
      <x v="26"/>
    </i>
    <i>
      <x v="721"/>
    </i>
    <i r="1">
      <x v="13"/>
    </i>
    <i>
      <x v="722"/>
    </i>
    <i r="1">
      <x v="17"/>
    </i>
    <i>
      <x v="723"/>
    </i>
    <i r="1">
      <x v="24"/>
    </i>
    <i>
      <x v="724"/>
    </i>
    <i r="1">
      <x v="24"/>
    </i>
    <i>
      <x v="725"/>
    </i>
    <i r="1">
      <x v="24"/>
    </i>
    <i>
      <x v="726"/>
    </i>
    <i r="1">
      <x v="24"/>
    </i>
    <i>
      <x v="727"/>
    </i>
    <i r="1">
      <x v="26"/>
    </i>
    <i>
      <x v="728"/>
    </i>
    <i r="1">
      <x v="26"/>
    </i>
    <i>
      <x v="729"/>
    </i>
    <i r="1">
      <x v="21"/>
    </i>
    <i>
      <x v="730"/>
    </i>
    <i r="1">
      <x v="26"/>
    </i>
    <i>
      <x v="731"/>
    </i>
    <i r="1">
      <x v="15"/>
    </i>
    <i>
      <x v="732"/>
    </i>
    <i r="1">
      <x v="25"/>
    </i>
    <i>
      <x v="733"/>
    </i>
    <i r="1">
      <x v="18"/>
    </i>
    <i>
      <x v="734"/>
    </i>
    <i r="1">
      <x v="14"/>
    </i>
    <i>
      <x v="735"/>
    </i>
    <i r="1">
      <x v="23"/>
    </i>
    <i>
      <x v="736"/>
    </i>
    <i r="1">
      <x v="24"/>
    </i>
    <i>
      <x v="737"/>
    </i>
    <i r="1">
      <x v="28"/>
    </i>
    <i>
      <x v="738"/>
    </i>
    <i r="1">
      <x v="3"/>
    </i>
    <i>
      <x v="739"/>
    </i>
    <i r="1">
      <x v="29"/>
    </i>
    <i r="1">
      <x v="1"/>
    </i>
    <i>
      <x v="740"/>
    </i>
    <i r="1">
      <x v="29"/>
    </i>
    <i r="1">
      <x v="4"/>
    </i>
    <i>
      <x v="741"/>
    </i>
    <i r="1">
      <x v="28"/>
    </i>
    <i>
      <x v="742"/>
    </i>
    <i r="1">
      <x v="4"/>
    </i>
    <i>
      <x v="743"/>
    </i>
    <i r="1">
      <x v="3"/>
    </i>
    <i>
      <x v="744"/>
    </i>
    <i r="1">
      <x v="29"/>
    </i>
    <i>
      <x v="745"/>
    </i>
    <i r="1">
      <x v="27"/>
    </i>
    <i>
      <x v="746"/>
    </i>
    <i r="1">
      <x v="27"/>
    </i>
    <i>
      <x v="747"/>
    </i>
    <i r="1">
      <x v="6"/>
    </i>
    <i>
      <x v="748"/>
    </i>
    <i r="1">
      <x v="29"/>
    </i>
    <i r="1">
      <x v="28"/>
    </i>
    <i>
      <x v="749"/>
    </i>
    <i r="1">
      <x v="7"/>
    </i>
    <i>
      <x v="750"/>
    </i>
    <i r="1">
      <x v="27"/>
    </i>
    <i>
      <x v="751"/>
    </i>
    <i r="1">
      <x v="28"/>
    </i>
    <i>
      <x v="752"/>
    </i>
    <i r="1">
      <x v="4"/>
    </i>
    <i>
      <x v="753"/>
    </i>
    <i r="1">
      <x v="13"/>
    </i>
    <i>
      <x v="754"/>
    </i>
    <i r="1">
      <x v="24"/>
    </i>
    <i>
      <x v="755"/>
    </i>
    <i r="1">
      <x v="25"/>
    </i>
    <i>
      <x v="756"/>
    </i>
    <i r="1">
      <x v="21"/>
    </i>
    <i>
      <x v="757"/>
    </i>
    <i r="1">
      <x v="15"/>
    </i>
    <i>
      <x v="758"/>
    </i>
    <i r="1">
      <x v="23"/>
    </i>
    <i>
      <x v="759"/>
    </i>
    <i r="1">
      <x v="14"/>
    </i>
    <i>
      <x v="760"/>
    </i>
    <i r="1">
      <x v="25"/>
    </i>
    <i>
      <x v="761"/>
    </i>
    <i r="1">
      <x v="15"/>
    </i>
    <i>
      <x v="762"/>
    </i>
    <i r="1">
      <x v="26"/>
    </i>
    <i>
      <x v="763"/>
    </i>
    <i r="1">
      <x v="25"/>
    </i>
    <i>
      <x v="764"/>
    </i>
    <i r="1">
      <x v="24"/>
    </i>
    <i>
      <x v="765"/>
    </i>
    <i r="1">
      <x v="17"/>
    </i>
    <i>
      <x v="766"/>
    </i>
    <i r="1">
      <x v="24"/>
    </i>
    <i>
      <x v="767"/>
    </i>
    <i r="1">
      <x v="26"/>
    </i>
    <i>
      <x v="768"/>
    </i>
    <i r="1">
      <x v="24"/>
    </i>
    <i>
      <x v="769"/>
    </i>
    <i r="1">
      <x v="24"/>
    </i>
    <i>
      <x v="770"/>
    </i>
    <i r="1">
      <x v="24"/>
    </i>
    <i>
      <x v="771"/>
    </i>
    <i r="1">
      <x v="13"/>
    </i>
    <i>
      <x v="772"/>
    </i>
    <i r="1">
      <x v="25"/>
    </i>
    <i>
      <x v="773"/>
    </i>
    <i r="1">
      <x v="24"/>
    </i>
    <i>
      <x v="774"/>
    </i>
    <i r="1">
      <x v="24"/>
    </i>
    <i>
      <x v="775"/>
    </i>
    <i r="1">
      <x v="17"/>
    </i>
    <i>
      <x v="776"/>
    </i>
    <i r="1">
      <x v="21"/>
    </i>
    <i>
      <x v="777"/>
    </i>
    <i r="1">
      <x v="26"/>
    </i>
    <i>
      <x v="778"/>
    </i>
    <i r="1">
      <x v="27"/>
    </i>
    <i>
      <x v="779"/>
    </i>
    <i r="1">
      <x v="27"/>
    </i>
    <i>
      <x v="780"/>
    </i>
    <i r="1">
      <x v="27"/>
    </i>
    <i>
      <x v="781"/>
    </i>
    <i r="1">
      <x v="4"/>
    </i>
    <i>
      <x v="782"/>
    </i>
    <i r="1">
      <x v="29"/>
    </i>
    <i r="1">
      <x v="1"/>
    </i>
    <i>
      <x v="783"/>
    </i>
    <i r="1">
      <x v="28"/>
    </i>
    <i>
      <x v="784"/>
    </i>
    <i r="1">
      <x v="28"/>
    </i>
    <i>
      <x v="785"/>
    </i>
    <i r="1">
      <x v="4"/>
    </i>
    <i>
      <x v="786"/>
    </i>
    <i r="1">
      <x v="28"/>
    </i>
    <i>
      <x v="787"/>
    </i>
    <i r="1">
      <x v="3"/>
    </i>
    <i>
      <x v="788"/>
    </i>
    <i r="1">
      <x v="29"/>
    </i>
    <i>
      <x v="789"/>
    </i>
    <i r="1">
      <x v="28"/>
    </i>
    <i>
      <x v="790"/>
    </i>
    <i r="1">
      <x v="4"/>
    </i>
    <i>
      <x v="791"/>
    </i>
    <i r="1">
      <x v="7"/>
    </i>
    <i>
      <x v="792"/>
    </i>
    <i r="1">
      <x v="28"/>
    </i>
    <i>
      <x v="793"/>
    </i>
    <i r="1">
      <x v="27"/>
    </i>
    <i>
      <x v="794"/>
    </i>
    <i r="1">
      <x v="27"/>
    </i>
    <i>
      <x v="795"/>
    </i>
    <i r="1">
      <x v="29"/>
    </i>
    <i r="1">
      <x v="6"/>
    </i>
    <i>
      <x v="796"/>
    </i>
    <i r="1">
      <x v="2"/>
    </i>
    <i r="1">
      <x v="28"/>
    </i>
    <i>
      <x v="797"/>
    </i>
    <i r="1">
      <x v="29"/>
    </i>
    <i>
      <x v="798"/>
    </i>
    <i r="1">
      <x v="7"/>
    </i>
    <i r="1">
      <x v="28"/>
    </i>
    <i>
      <x v="799"/>
    </i>
    <i r="1">
      <x v="29"/>
    </i>
    <i>
      <x v="800"/>
    </i>
    <i r="1">
      <x v="6"/>
    </i>
    <i>
      <x v="801"/>
    </i>
    <i r="1">
      <x v="28"/>
    </i>
    <i>
      <x v="802"/>
    </i>
    <i r="1">
      <x v="27"/>
    </i>
    <i>
      <x v="803"/>
    </i>
    <i r="1">
      <x v="28"/>
    </i>
    <i>
      <x v="804"/>
    </i>
    <i r="1">
      <x v="28"/>
    </i>
    <i>
      <x v="805"/>
    </i>
    <i r="1">
      <x v="26"/>
    </i>
    <i>
      <x v="806"/>
    </i>
    <i r="1">
      <x v="17"/>
    </i>
    <i>
      <x v="807"/>
    </i>
    <i r="1">
      <x v="15"/>
    </i>
    <i>
      <x v="808"/>
    </i>
    <i r="1">
      <x v="17"/>
    </i>
    <i>
      <x v="809"/>
    </i>
    <i r="1">
      <x v="24"/>
    </i>
    <i>
      <x v="810"/>
    </i>
    <i r="1">
      <x v="26"/>
    </i>
    <i>
      <x v="811"/>
    </i>
    <i r="1">
      <x v="25"/>
    </i>
    <i>
      <x v="812"/>
    </i>
    <i r="1">
      <x v="24"/>
    </i>
    <i>
      <x v="813"/>
    </i>
    <i r="1">
      <x v="26"/>
    </i>
    <i>
      <x v="814"/>
    </i>
    <i r="1">
      <x v="14"/>
    </i>
    <i>
      <x v="815"/>
    </i>
    <i r="1">
      <x v="17"/>
    </i>
    <i>
      <x v="816"/>
    </i>
    <i r="1">
      <x v="26"/>
    </i>
    <i>
      <x v="817"/>
    </i>
    <i r="1">
      <x v="18"/>
    </i>
    <i>
      <x v="818"/>
    </i>
    <i r="1">
      <x v="25"/>
    </i>
    <i>
      <x v="819"/>
    </i>
    <i r="1">
      <x v="24"/>
    </i>
    <i>
      <x v="820"/>
    </i>
    <i r="1">
      <x v="17"/>
    </i>
    <i>
      <x v="821"/>
    </i>
    <i r="1">
      <x v="25"/>
    </i>
    <i>
      <x v="822"/>
    </i>
    <i r="1">
      <x v="15"/>
    </i>
    <i>
      <x v="823"/>
    </i>
    <i r="1">
      <x v="13"/>
    </i>
    <i>
      <x v="824"/>
    </i>
    <i r="1">
      <x v="14"/>
    </i>
    <i>
      <x v="825"/>
    </i>
    <i r="1">
      <x v="25"/>
    </i>
    <i>
      <x v="826"/>
    </i>
    <i r="1">
      <x v="13"/>
    </i>
    <i>
      <x v="827"/>
    </i>
    <i r="1">
      <x v="18"/>
    </i>
    <i>
      <x v="828"/>
    </i>
    <i r="1">
      <x v="21"/>
    </i>
    <i>
      <x v="829"/>
    </i>
    <i r="1">
      <x v="25"/>
    </i>
    <i>
      <x v="830"/>
    </i>
    <i r="1">
      <x v="26"/>
    </i>
    <i>
      <x v="831"/>
    </i>
    <i r="1">
      <x v="24"/>
    </i>
    <i>
      <x v="832"/>
    </i>
    <i r="1">
      <x v="26"/>
    </i>
    <i>
      <x v="833"/>
    </i>
    <i r="1">
      <x v="14"/>
    </i>
    <i>
      <x v="834"/>
    </i>
    <i r="1">
      <x v="21"/>
    </i>
    <i>
      <x v="835"/>
    </i>
    <i r="1">
      <x v="14"/>
    </i>
    <i>
      <x v="836"/>
    </i>
    <i r="1">
      <x v="15"/>
    </i>
    <i>
      <x v="837"/>
    </i>
    <i r="1">
      <x v="21"/>
    </i>
    <i>
      <x v="838"/>
    </i>
    <i r="1">
      <x v="27"/>
    </i>
    <i>
      <x v="839"/>
    </i>
    <i r="1">
      <x v="28"/>
    </i>
    <i>
      <x v="840"/>
    </i>
    <i r="1">
      <x v="1"/>
    </i>
    <i>
      <x v="841"/>
    </i>
    <i r="1">
      <x v="4"/>
    </i>
    <i>
      <x v="842"/>
    </i>
    <i r="1">
      <x v="2"/>
    </i>
    <i r="1">
      <x v="10"/>
    </i>
    <i>
      <x v="843"/>
    </i>
    <i r="1">
      <x v="27"/>
    </i>
    <i>
      <x v="844"/>
    </i>
    <i r="1">
      <x v="27"/>
    </i>
    <i>
      <x v="845"/>
    </i>
    <i r="1">
      <x v="29"/>
    </i>
    <i>
      <x v="846"/>
    </i>
    <i r="1">
      <x v="29"/>
    </i>
    <i r="1">
      <x v="3"/>
    </i>
    <i>
      <x v="847"/>
    </i>
    <i r="1">
      <x v="29"/>
    </i>
    <i>
      <x v="848"/>
    </i>
    <i r="1">
      <x v="27"/>
    </i>
    <i>
      <x v="849"/>
    </i>
    <i r="1">
      <x v="2"/>
    </i>
    <i r="1">
      <x v="4"/>
    </i>
    <i>
      <x v="850"/>
    </i>
    <i r="1">
      <x v="3"/>
    </i>
    <i>
      <x v="851"/>
    </i>
    <i r="1">
      <x v="27"/>
    </i>
    <i>
      <x v="852"/>
    </i>
    <i r="1">
      <x v="6"/>
    </i>
    <i>
      <x v="853"/>
    </i>
    <i r="1">
      <x v="3"/>
    </i>
    <i>
      <x v="854"/>
    </i>
    <i r="1">
      <x v="3"/>
    </i>
    <i>
      <x v="855"/>
    </i>
    <i r="1">
      <x v="8"/>
    </i>
    <i>
      <x v="856"/>
    </i>
    <i r="1">
      <x v="29"/>
    </i>
    <i>
      <x v="857"/>
    </i>
    <i r="1">
      <x v="15"/>
    </i>
    <i>
      <x v="858"/>
    </i>
    <i r="1">
      <x v="24"/>
    </i>
    <i>
      <x v="859"/>
    </i>
    <i r="1">
      <x v="26"/>
    </i>
    <i>
      <x v="860"/>
    </i>
    <i r="1">
      <x v="25"/>
    </i>
    <i>
      <x v="861"/>
    </i>
    <i r="1">
      <x v="24"/>
    </i>
    <i>
      <x v="862"/>
    </i>
    <i r="1">
      <x v="18"/>
    </i>
    <i>
      <x v="863"/>
    </i>
    <i r="1">
      <x v="15"/>
    </i>
    <i>
      <x v="864"/>
    </i>
    <i r="1">
      <x v="17"/>
    </i>
    <i>
      <x v="865"/>
    </i>
    <i r="1">
      <x v="19"/>
    </i>
    <i>
      <x v="866"/>
    </i>
    <i r="1">
      <x v="17"/>
    </i>
    <i>
      <x v="867"/>
    </i>
    <i r="1">
      <x v="15"/>
    </i>
    <i>
      <x v="868"/>
    </i>
    <i r="1">
      <x v="24"/>
    </i>
    <i>
      <x v="869"/>
    </i>
    <i r="1">
      <x v="13"/>
    </i>
    <i>
      <x v="870"/>
    </i>
    <i r="1">
      <x v="14"/>
    </i>
    <i>
      <x v="871"/>
    </i>
    <i r="1">
      <x v="24"/>
    </i>
    <i>
      <x v="872"/>
    </i>
    <i r="1">
      <x v="26"/>
    </i>
    <i>
      <x v="873"/>
    </i>
    <i r="1">
      <x v="13"/>
    </i>
    <i>
      <x v="874"/>
    </i>
    <i r="1">
      <x v="14"/>
    </i>
    <i>
      <x v="875"/>
    </i>
    <i r="1">
      <x v="26"/>
    </i>
    <i>
      <x v="876"/>
    </i>
    <i r="1">
      <x v="17"/>
    </i>
    <i>
      <x v="877"/>
    </i>
    <i r="1">
      <x v="18"/>
    </i>
    <i>
      <x v="878"/>
    </i>
    <i r="1">
      <x v="13"/>
    </i>
    <i>
      <x v="879"/>
    </i>
    <i r="1">
      <x v="14"/>
    </i>
    <i>
      <x v="880"/>
    </i>
    <i r="1">
      <x v="29"/>
    </i>
    <i>
      <x v="881"/>
    </i>
    <i r="1">
      <x v="1"/>
    </i>
    <i>
      <x v="882"/>
    </i>
    <i r="1">
      <x v="29"/>
    </i>
    <i>
      <x v="883"/>
    </i>
    <i r="1">
      <x v="28"/>
    </i>
    <i>
      <x v="884"/>
    </i>
    <i r="1">
      <x v="27"/>
    </i>
    <i>
      <x v="885"/>
    </i>
    <i r="1">
      <x v="2"/>
    </i>
    <i>
      <x v="886"/>
    </i>
    <i r="1">
      <x v="10"/>
    </i>
    <i>
      <x v="887"/>
    </i>
    <i r="1">
      <x v="28"/>
    </i>
    <i>
      <x v="888"/>
    </i>
    <i r="1">
      <x v="28"/>
    </i>
    <i>
      <x v="889"/>
    </i>
    <i r="1">
      <x v="2"/>
    </i>
    <i>
      <x v="890"/>
    </i>
    <i r="1">
      <x v="4"/>
    </i>
    <i>
      <x v="891"/>
    </i>
    <i r="1">
      <x v="7"/>
    </i>
    <i>
      <x v="892"/>
    </i>
    <i r="1">
      <x v="28"/>
    </i>
    <i>
      <x v="893"/>
    </i>
    <i r="1">
      <x v="10"/>
    </i>
    <i>
      <x v="894"/>
    </i>
    <i r="1">
      <x v="28"/>
    </i>
    <i>
      <x v="895"/>
    </i>
    <i r="1">
      <x v="6"/>
    </i>
    <i>
      <x v="896"/>
    </i>
    <i r="1">
      <x v="27"/>
    </i>
    <i>
      <x v="897"/>
    </i>
    <i r="1">
      <x v="8"/>
    </i>
    <i>
      <x v="898"/>
    </i>
    <i r="1">
      <x v="28"/>
    </i>
    <i>
      <x v="899"/>
    </i>
    <i r="1">
      <x v="25"/>
    </i>
    <i>
      <x v="900"/>
    </i>
    <i r="1">
      <x v="18"/>
    </i>
    <i>
      <x v="901"/>
    </i>
    <i r="1">
      <x v="24"/>
    </i>
    <i>
      <x v="902"/>
    </i>
    <i r="1">
      <x v="14"/>
    </i>
    <i>
      <x v="903"/>
    </i>
    <i r="1">
      <x v="25"/>
    </i>
    <i>
      <x v="904"/>
    </i>
    <i r="1">
      <x v="26"/>
    </i>
    <i>
      <x v="905"/>
    </i>
    <i r="1">
      <x v="14"/>
    </i>
    <i>
      <x v="906"/>
    </i>
    <i r="1">
      <x v="13"/>
    </i>
    <i>
      <x v="907"/>
    </i>
    <i r="1">
      <x v="24"/>
    </i>
    <i>
      <x v="908"/>
    </i>
    <i r="1">
      <x v="25"/>
    </i>
    <i>
      <x v="909"/>
    </i>
    <i r="1">
      <x v="15"/>
    </i>
    <i>
      <x v="910"/>
    </i>
    <i r="1">
      <x v="26"/>
    </i>
    <i>
      <x v="911"/>
    </i>
    <i r="1">
      <x v="26"/>
    </i>
    <i>
      <x v="912"/>
    </i>
    <i r="1">
      <x v="14"/>
    </i>
    <i>
      <x v="913"/>
    </i>
    <i r="1">
      <x v="18"/>
    </i>
    <i>
      <x v="914"/>
    </i>
    <i r="1">
      <x v="24"/>
    </i>
    <i>
      <x v="915"/>
    </i>
    <i r="1">
      <x v="15"/>
    </i>
    <i>
      <x v="916"/>
    </i>
    <i r="1">
      <x v="24"/>
    </i>
    <i>
      <x v="917"/>
    </i>
    <i r="1">
      <x v="26"/>
    </i>
    <i>
      <x v="918"/>
    </i>
    <i r="1">
      <x v="24"/>
    </i>
    <i>
      <x v="919"/>
    </i>
    <i r="1">
      <x v="17"/>
    </i>
    <i>
      <x v="920"/>
    </i>
    <i r="1">
      <x v="27"/>
    </i>
    <i>
      <x v="921"/>
    </i>
    <i r="1">
      <x v="27"/>
    </i>
    <i>
      <x v="922"/>
    </i>
    <i r="1">
      <x v="27"/>
    </i>
    <i>
      <x v="923"/>
    </i>
    <i r="1">
      <x v="1"/>
    </i>
    <i>
      <x v="924"/>
    </i>
    <i r="1">
      <x v="2"/>
    </i>
    <i>
      <x v="925"/>
    </i>
    <i r="1">
      <x v="3"/>
    </i>
    <i>
      <x v="926"/>
    </i>
    <i r="1">
      <x v="28"/>
    </i>
    <i>
      <x v="927"/>
    </i>
    <i r="1">
      <x v="28"/>
    </i>
    <i>
      <x v="928"/>
    </i>
    <i r="1">
      <x v="6"/>
    </i>
    <i>
      <x v="929"/>
    </i>
    <i r="1">
      <x v="2"/>
    </i>
    <i>
      <x v="930"/>
    </i>
    <i r="1">
      <x v="10"/>
    </i>
    <i>
      <x v="931"/>
    </i>
    <i r="1">
      <x v="7"/>
    </i>
    <i>
      <x v="932"/>
    </i>
    <i r="1">
      <x v="28"/>
    </i>
    <i>
      <x v="933"/>
    </i>
    <i r="1">
      <x v="29"/>
    </i>
    <i>
      <x v="934"/>
    </i>
    <i r="1">
      <x v="28"/>
    </i>
    <i>
      <x v="935"/>
    </i>
    <i r="1">
      <x v="27"/>
    </i>
    <i>
      <x v="936"/>
    </i>
    <i r="1">
      <x v="28"/>
    </i>
    <i>
      <x v="937"/>
    </i>
    <i r="1">
      <x v="6"/>
    </i>
    <i>
      <x v="938"/>
    </i>
    <i r="1">
      <x v="3"/>
    </i>
    <i>
      <x v="939"/>
    </i>
    <i r="1">
      <x v="28"/>
    </i>
    <i>
      <x v="940"/>
    </i>
    <i r="1">
      <x v="2"/>
    </i>
    <i>
      <x v="941"/>
    </i>
    <i r="1">
      <x v="28"/>
    </i>
    <i>
      <x v="942"/>
    </i>
    <i r="1">
      <x v="27"/>
    </i>
    <i>
      <x v="943"/>
    </i>
    <i r="1">
      <x v="2"/>
    </i>
    <i>
      <x v="944"/>
    </i>
    <i r="1">
      <x v="1"/>
    </i>
    <i>
      <x v="945"/>
    </i>
    <i r="1">
      <x v="28"/>
    </i>
    <i>
      <x v="946"/>
    </i>
    <i r="1">
      <x v="27"/>
    </i>
    <i>
      <x v="947"/>
    </i>
    <i r="1">
      <x v="28"/>
    </i>
    <i>
      <x v="948"/>
    </i>
    <i r="1">
      <x v="29"/>
    </i>
    <i t="grand">
      <x/>
    </i>
  </rowItem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0DBB33-ABBE-401B-96E2-6A32BB9BE510}" name="PivotTable4" cacheId="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location ref="A3:B13"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0">
    <i>
      <x v="4"/>
    </i>
    <i>
      <x v="2"/>
    </i>
    <i>
      <x v="8"/>
    </i>
    <i>
      <x v="9"/>
    </i>
    <i>
      <x v="5"/>
    </i>
    <i>
      <x/>
    </i>
    <i>
      <x v="3"/>
    </i>
    <i>
      <x v="1"/>
    </i>
    <i>
      <x v="6"/>
    </i>
    <i>
      <x v="7"/>
    </i>
  </rowItems>
  <colItems count="1">
    <i/>
  </colItems>
  <dataFields count="1">
    <dataField name="Sum of Bill Amount" fld="1" baseField="0" baseItem="0"/>
  </dataField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Bill Amount"/>
    <pivotHierarchy dragToData="1" caption="Average of Bill Amount"/>
    <pivotHierarchy dragToData="1"/>
    <pivotHierarchy dragToData="1"/>
    <pivotHierarchy dragToData="1"/>
  </pivotHierarchies>
  <pivotTableStyleInfo name="PivotStyleLight16" showRowHeaders="1" showColHeaders="1" showRowStripes="0" showColStripes="0" showLastColumn="1"/>
  <filters count="1">
    <filter fld="0" type="count" id="1" iMeasureHier="61">
      <autoFilter ref="A1">
        <filterColumn colId="0">
          <top10 val="10" filterVal="10"/>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Q">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8D8187-D950-4DF4-AA5B-79EF81389EE2}" name="PivotTable5" cacheId="4" applyNumberFormats="0" applyBorderFormats="0" applyFontFormats="0" applyPatternFormats="0" applyAlignmentFormats="0" applyWidthHeightFormats="1" dataCaption="Values" tag="ff994f63-2ec8-40cd-82ca-3f5802fc3db8" updatedVersion="8" minRefreshableVersion="3" useAutoFormatting="1" subtotalHiddenItems="1" rowGrandTotals="0" itemPrintTitles="1" createdVersion="8" indent="0" outline="1" outlineData="1" multipleFieldFilters="0" chartFormat="15">
  <location ref="A3:B10" firstHeaderRow="1" firstDataRow="1" firstDataCol="1"/>
  <pivotFields count="2">
    <pivotField axis="axisRow" allDrilled="1" subtotalTop="0" showAll="0" measureFilter="1" dataSourceSort="1" defaultSubtotal="0" defaultAttributeDrillState="1">
      <items count="8">
        <item x="0"/>
        <item x="1"/>
        <item n="Chronic Kid.Disease" x="2"/>
        <item x="3"/>
        <item x="4"/>
        <item x="5"/>
        <item x="6"/>
        <item n="Alzheimer's" x="7"/>
      </items>
    </pivotField>
    <pivotField dataField="1" subtotalTop="0" showAll="0" defaultSubtotal="0"/>
  </pivotFields>
  <rowFields count="1">
    <field x="0"/>
  </rowFields>
  <rowItems count="7">
    <i>
      <x/>
    </i>
    <i>
      <x v="1"/>
    </i>
    <i>
      <x v="2"/>
    </i>
    <i>
      <x v="3"/>
    </i>
    <i>
      <x v="4"/>
    </i>
    <i>
      <x v="5"/>
    </i>
    <i>
      <x v="6"/>
    </i>
  </rowItems>
  <colItems count="1">
    <i/>
  </colItems>
  <dataFields count="1">
    <dataField name="Sum of Bill Amount" fld="1" baseField="0" baseItem="0" numFmtId="1"/>
  </dataFields>
  <formats count="3">
    <format dxfId="85">
      <pivotArea collapsedLevelsAreSubtotals="1" fieldPosition="0">
        <references count="1">
          <reference field="0" count="0"/>
        </references>
      </pivotArea>
    </format>
    <format dxfId="84">
      <pivotArea outline="0" collapsedLevelsAreSubtotals="1" fieldPosition="0"/>
    </format>
    <format dxfId="83">
      <pivotArea dataOnly="0" labelOnly="1" outline="0" axis="axisValues" fieldPosition="0"/>
    </format>
  </formats>
  <chartFormats count="3">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0" count="1" selected="0">
            <x v="3"/>
          </reference>
        </references>
      </pivotArea>
    </chartFormat>
    <chartFormat chart="8" format="4">
      <pivotArea type="data" outline="0" fieldPosition="0">
        <references count="2">
          <reference field="4294967294" count="1" selected="0">
            <x v="0"/>
          </reference>
          <reference field="0"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61">
      <autoFilter ref="A1">
        <filterColumn colId="0">
          <top10 val="7" filterVal="7"/>
        </filterColumn>
      </autoFilter>
    </filter>
  </filter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Q">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7D6D6E-9B5B-4482-A609-7DFEF3863A09}" name="PivotTable9"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I1:J4" firstHeaderRow="1" firstDataRow="1" firstDataCol="1"/>
  <pivotFields count="3">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Medical Condition" fld="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0"/>
          </reference>
        </references>
      </pivotArea>
    </chartFormat>
    <chartFormat chart="0" format="6">
      <pivotArea type="data" outline="0" fieldPosition="0">
        <references count="2">
          <reference field="4294967294" count="1" selected="0">
            <x v="0"/>
          </reference>
          <reference field="1"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7">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5B1F5F-E65D-4DF1-9D95-37703F84F8C5}" name="PivotTable7" cacheId="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9">
  <location ref="A1:B11" firstHeaderRow="1" firstDataRow="1" firstDataCol="1"/>
  <pivotFields count="3">
    <pivotField axis="axisRow" allDrilled="1" subtotalTop="0" showAll="0" measureFilter="1" defaultSubtotal="0" defaultAttributeDrillState="1">
      <items count="10">
        <item x="0"/>
        <item x="1"/>
        <item x="2"/>
        <item x="3"/>
        <item x="7"/>
        <item x="8"/>
        <item x="9"/>
        <item x="4"/>
        <item x="5"/>
        <item x="6"/>
      </items>
    </pivotField>
    <pivotField dataField="1" subtotalTop="0" showAll="0" defaultSubtotal="0"/>
    <pivotField allDrilled="1" subtotalTop="0" showAll="0" dataSourceSort="1" defaultSubtotal="0" defaultAttributeDrillState="1">
      <items count="1">
        <item s="1" x="0"/>
      </items>
    </pivotField>
  </pivotFields>
  <rowFields count="1">
    <field x="0"/>
  </rowFields>
  <rowItems count="10">
    <i>
      <x/>
    </i>
    <i>
      <x v="1"/>
    </i>
    <i>
      <x v="2"/>
    </i>
    <i>
      <x v="3"/>
    </i>
    <i>
      <x v="4"/>
    </i>
    <i>
      <x v="5"/>
    </i>
    <i>
      <x v="6"/>
    </i>
    <i>
      <x v="7"/>
    </i>
    <i>
      <x v="8"/>
    </i>
    <i>
      <x v="9"/>
    </i>
  </rowItems>
  <colItems count="1">
    <i/>
  </colItems>
  <dataFields count="1">
    <dataField name="Count of Medical Condition" fld="1" subtotal="count" baseField="0" baseItem="0"/>
  </dataFields>
  <chartFormats count="3">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0" count="1" selected="0">
            <x v="5"/>
          </reference>
        </references>
      </pivotArea>
    </chartFormat>
    <chartFormat chart="9" format="5">
      <pivotArea type="data" outline="0" fieldPosition="0">
        <references count="2">
          <reference field="4294967294" count="1" selected="0">
            <x v="0"/>
          </reference>
          <reference field="0" count="1" selected="0">
            <x v="0"/>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Short ID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2">
      <autoFilter ref="A1">
        <filterColumn colId="0">
          <top10 val="10" filterVal="10"/>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5E1AE6-BDEA-456C-80B4-2B71C365B28D}" name="PivotTable8"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F1:G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Medical Condition" fld="1" subtotal="count" baseField="0" baseItem="0"/>
  </dataFields>
  <chartFormats count="3">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s>
  <pivotHierarchies count="6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ain Sheet!$A:$O">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2F4546-0A4F-4010-912D-1B61E66E9A19}" autoFormatId="16" applyNumberFormats="0" applyBorderFormats="0" applyFontFormats="0" applyPatternFormats="0" applyAlignmentFormats="0" applyWidthHeightFormats="0">
  <queryTableRefresh nextId="18">
    <queryTableFields count="17">
      <queryTableField id="1" name="Range 3[Short IDs]" tableColumnId="1"/>
      <queryTableField id="2" name="Range 3[Patient ID]" tableColumnId="2"/>
      <queryTableField id="3" name="Range 3[Patient Barcodes]" tableColumnId="3"/>
      <queryTableField id="4" name="Range 3[Name]" tableColumnId="4"/>
      <queryTableField id="5" name="Range 3[Date of Birth]" tableColumnId="5"/>
      <queryTableField id="6" name="Range 3[Ages]" tableColumnId="6"/>
      <queryTableField id="7" name="Range 3[Classes]" tableColumnId="7"/>
      <queryTableField id="8" name="Range 3[Boundaries]" tableColumnId="8"/>
      <queryTableField id="9" name="Range 3[Gender]" tableColumnId="9"/>
      <queryTableField id="10" name="Range 3[Medical Condition]" tableColumnId="10"/>
      <queryTableField id="11" name="Range 3[Treatments]" tableColumnId="11"/>
      <queryTableField id="12" name="Range 3[Doctor's Notes]" tableColumnId="12"/>
      <queryTableField id="13" name="Range 3[Admit Date]" tableColumnId="13"/>
      <queryTableField id="14" name="Range 3[Discharge Date]" tableColumnId="14"/>
      <queryTableField id="15" name="Range 3[Number of Admit Days]" tableColumnId="15"/>
      <queryTableField id="16" name="Range 3[Discharge Date 2]" tableColumnId="16"/>
      <queryTableField id="17" name="Range 3[Bill Amount]"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7683DBD-69AB-4A39-9A50-62AF2E41C0FD}" sourceName="[Range].[Gender]">
  <pivotTables>
    <pivotTable tabId="3" name="PivotTable10"/>
    <pivotTable tabId="3" name="PivotTable3"/>
  </pivotTables>
  <data>
    <olap pivotCacheId="258135968">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mp;[Fem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dical_Condition" xr10:uid="{F7428868-562F-4EC1-BD61-A1FCEA51CAE1}" sourceName="[Range 2].[Medical Condition]">
  <pivotTables>
    <pivotTable tabId="7" name="PivotTable17"/>
    <pivotTable tabId="3" name="PivotTable10"/>
  </pivotTables>
  <data>
    <olap pivotCacheId="258135968">
      <levels count="2">
        <level uniqueName="[Range 2].[Medical Condition].[(All)]" sourceCaption="(All)" count="0"/>
        <level uniqueName="[Range 2].[Medical Condition].[Medical Condition]" sourceCaption="Medical Condition" count="30">
          <ranges>
            <range startItem="0">
              <i n="[Range 2].[Medical Condition].&amp;[Allergies]" c="Allergies"/>
              <i n="[Range 2].[Medical Condition].&amp;[Alzheimer's Disease]" c="Alzheimer's Disease"/>
              <i n="[Range 2].[Medical Condition].&amp;[Anxiety]" c="Anxiety"/>
              <i n="[Range 2].[Medical Condition].&amp;[Arthritis]" c="Arthritis"/>
              <i n="[Range 2].[Medical Condition].&amp;[Asthma]" c="Asthma"/>
              <i n="[Range 2].[Medical Condition].&amp;[Bronchitis]" c="Bronchitis"/>
              <i n="[Range 2].[Medical Condition].&amp;[Burns]" c="Burns"/>
              <i n="[Range 2].[Medical Condition].&amp;[Cancer]" c="Cancer"/>
              <i n="[Range 2].[Medical Condition].&amp;[Chronic Kidney Disease]" c="Chronic Kidney Disease"/>
              <i n="[Range 2].[Medical Condition].&amp;[Chronic Obstructive Pulmonary Disease]" c="Chronic Obstructive Pulmonary Disease"/>
              <i n="[Range 2].[Medical Condition].&amp;[Common Cold]" c="Common Cold"/>
              <i n="[Range 2].[Medical Condition].&amp;[COVID-19]" c="COVID-19"/>
              <i n="[Range 2].[Medical Condition].&amp;[Depression]" c="Depression"/>
              <i n="[Range 2].[Medical Condition].&amp;[Diabetes]" c="Diabetes"/>
              <i n="[Range 2].[Medical Condition].&amp;[Epilepsy]" c="Epilepsy"/>
              <i n="[Range 2].[Medical Condition].&amp;[Fracture]" c="Fracture"/>
              <i n="[Range 2].[Medical Condition].&amp;[Gastroenteritis]" c="Gastroenteritis"/>
              <i n="[Range 2].[Medical Condition].&amp;[Heart Disease]" c="Heart Disease"/>
              <i n="[Range 2].[Medical Condition].&amp;[Hypertension]" c="Hypertension"/>
              <i n="[Range 2].[Medical Condition].&amp;[Influenza]" c="Influenza"/>
              <i n="[Range 2].[Medical Condition].&amp;[Migraine]" c="Migraine"/>
              <i n="[Range 2].[Medical Condition].&amp;[Multiple Sclerosis]" c="Multiple Sclerosis"/>
              <i n="[Range 2].[Medical Condition].&amp;[Parkinson's Disease]" c="Parkinson's Disease"/>
              <i n="[Range 2].[Medical Condition].&amp;[Pneumonia]" c="Pneumonia"/>
              <i n="[Range 2].[Medical Condition].&amp;[Sinusitis]" c="Sinusitis"/>
              <i n="[Range 2].[Medical Condition].&amp;[Skin Infection]" c="Skin Infection"/>
              <i n="[Range 2].[Medical Condition].&amp;[Sprain]" c="Sprain"/>
              <i n="[Range 2].[Medical Condition].&amp;[Stroke]" c="Stroke"/>
              <i n="[Range 2].[Medical Condition].&amp;[Urinary Tract Infection]" c="Urinary Tract Infection"/>
              <i n="[Range 2].[Medical Condition].&amp;" c="(blank)"/>
            </range>
          </ranges>
        </level>
      </levels>
      <selections count="1">
        <selection n="[Range 2].[Medical Condition].&amp;[Frac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998867-0CB3-407D-87D2-7EA3B3978AEC}" cache="Slicer_Gender" caption="Select Gender" level="1" style="SlicerStyleLight3" rowHeight="241300"/>
  <slicer name="Medical Condition" xr10:uid="{E0F20F1C-6293-4742-8C0A-381DED3CE50E}" cache="Slicer_Medical_Condition" caption="Medical Condition" startItem="12"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93B261-279D-4A33-8585-C37A41A5AE5B}" name="Table_ExternalData_1" displayName="Table_ExternalData_1" ref="A3:Q34" tableType="queryTable" totalsRowShown="0">
  <autoFilter ref="A3:Q34" xr:uid="{5D93B261-279D-4A33-8585-C37A41A5AE5B}"/>
  <tableColumns count="17">
    <tableColumn id="1" xr3:uid="{3DFA78C2-DBC8-4BC0-96CD-595CC695C505}" uniqueName="1" name="Range 3[Short IDs]" queryTableFieldId="1"/>
    <tableColumn id="2" xr3:uid="{98EB46FE-A44A-4344-838E-612DFA33A3EF}" uniqueName="2" name="Range 3[Patient ID]" queryTableFieldId="2"/>
    <tableColumn id="3" xr3:uid="{4B06FCD8-2573-4F2C-8D3A-CEB3F1C2C053}" uniqueName="3" name="Range 3[Patient Barcodes]" queryTableFieldId="3"/>
    <tableColumn id="4" xr3:uid="{4C1D3A76-C06A-4E8D-8A7F-7B685EB39FDC}" uniqueName="4" name="Range 3[Name]" queryTableFieldId="4"/>
    <tableColumn id="5" xr3:uid="{ECFF5F6B-35C3-4BED-A9C8-5F04638B6915}" uniqueName="5" name="Range 3[Date of Birth]" queryTableFieldId="5" dataDxfId="86"/>
    <tableColumn id="6" xr3:uid="{73EF3520-1563-4B3B-829F-C655A9ADCA4F}" uniqueName="6" name="Range 3[Ages]" queryTableFieldId="6"/>
    <tableColumn id="7" xr3:uid="{3BE8D0DC-117B-4ECF-A8B9-9F046BE92046}" uniqueName="7" name="Range 3[Classes]" queryTableFieldId="7"/>
    <tableColumn id="8" xr3:uid="{47CB9671-D986-4DAE-B80A-204B12D96A35}" uniqueName="8" name="Range 3[Boundaries]" queryTableFieldId="8"/>
    <tableColumn id="9" xr3:uid="{267A4E89-61BB-4D59-A664-111834A7602B}" uniqueName="9" name="Range 3[Gender]" queryTableFieldId="9"/>
    <tableColumn id="10" xr3:uid="{DE9295A3-087D-4D24-A9CF-60E04D7A9085}" uniqueName="10" name="Range 3[Medical Condition]" queryTableFieldId="10"/>
    <tableColumn id="11" xr3:uid="{F4B008BF-2E3A-48A5-9160-332FEFB01E28}" uniqueName="11" name="Range 3[Treatments]" queryTableFieldId="11"/>
    <tableColumn id="12" xr3:uid="{F624E78E-ADE5-4544-99CB-3414F58C7478}" uniqueName="12" name="Range 3[Doctor's Notes]" queryTableFieldId="12"/>
    <tableColumn id="13" xr3:uid="{8A7788A3-749D-4F69-80E7-9BD04DA84D92}" uniqueName="13" name="Range 3[Admit Date]" queryTableFieldId="13"/>
    <tableColumn id="14" xr3:uid="{56345BD1-5FFA-4A90-B68D-6AE3C18AD9D4}" uniqueName="14" name="Range 3[Discharge Date]" queryTableFieldId="14"/>
    <tableColumn id="15" xr3:uid="{0252A926-A40D-48F2-ABB2-2DC150C1C208}" uniqueName="15" name="Range 3[Number of Admit Days]" queryTableFieldId="15"/>
    <tableColumn id="16" xr3:uid="{61120D0E-BC05-4AFB-8074-0918785F352F}" uniqueName="16" name="Range 3[Discharge Date 2]" queryTableFieldId="16"/>
    <tableColumn id="17" xr3:uid="{4EE7F9D8-FFCB-4DFC-8C74-4D08BAF0DAD2}" uniqueName="17" name="Range 3[Bill Amount]"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 dockstate="right" visibility="1" width="525" row="6">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s>
</file>

<file path=xl/webextensions/webextension1.xml><?xml version="1.0" encoding="utf-8"?>
<we:webextension xmlns:we="http://schemas.microsoft.com/office/webextensions/webextension/2010/11" id="{3413A536-9E4B-44F9-9AD2-44FEC5A3249F}">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List>
    </a:ext>
  </we:extLst>
</we:webextension>
</file>

<file path=xl/webextensions/webextension2.xml><?xml version="1.0" encoding="utf-8"?>
<we:webextension xmlns:we="http://schemas.microsoft.com/office/webextensions/webextension/2010/11" id="{B05107E1-9844-4FCE-BA8B-5046A49C34D0}">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FC7A3FE9-F9D5-4C13-8321-60A610C88F37}">
  <we:reference id="wa104379742" version="1.0.0.11" store="en-US" storeType="OMEX"/>
  <we:alternateReferences>
    <we:reference id="wa104379742" version="1.0.0.11" store="wa104379742"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9.xml"/><Relationship Id="rId7"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44BA5-E29E-48EF-90F3-AC981BC01BB2}">
  <dimension ref="A3:D33"/>
  <sheetViews>
    <sheetView workbookViewId="0">
      <selection activeCell="A3" sqref="A3"/>
    </sheetView>
  </sheetViews>
  <sheetFormatPr defaultRowHeight="14.5" x14ac:dyDescent="0.35"/>
  <cols>
    <col min="1" max="1" width="36.08984375" bestFit="1" customWidth="1"/>
    <col min="2" max="2" width="18.6328125" bestFit="1" customWidth="1"/>
    <col min="3" max="3" width="16.7265625" bestFit="1" customWidth="1"/>
    <col min="4" max="4" width="19.81640625" bestFit="1" customWidth="1"/>
  </cols>
  <sheetData>
    <row r="3" spans="1:4" x14ac:dyDescent="0.35">
      <c r="A3" s="21" t="s">
        <v>4042</v>
      </c>
      <c r="B3" t="s">
        <v>4052</v>
      </c>
      <c r="C3" t="s">
        <v>4050</v>
      </c>
      <c r="D3" t="s">
        <v>4051</v>
      </c>
    </row>
    <row r="4" spans="1:4" x14ac:dyDescent="0.35">
      <c r="A4" s="22" t="s">
        <v>432</v>
      </c>
      <c r="B4">
        <v>0</v>
      </c>
      <c r="C4">
        <v>0</v>
      </c>
      <c r="D4">
        <v>0</v>
      </c>
    </row>
    <row r="5" spans="1:4" x14ac:dyDescent="0.35">
      <c r="A5" s="22" t="s">
        <v>236</v>
      </c>
      <c r="B5">
        <v>0</v>
      </c>
      <c r="C5">
        <v>0</v>
      </c>
      <c r="D5">
        <v>0</v>
      </c>
    </row>
    <row r="6" spans="1:4" x14ac:dyDescent="0.35">
      <c r="A6" s="22" t="s">
        <v>80</v>
      </c>
      <c r="B6">
        <v>0</v>
      </c>
      <c r="C6">
        <v>0</v>
      </c>
      <c r="D6">
        <v>0</v>
      </c>
    </row>
    <row r="7" spans="1:4" x14ac:dyDescent="0.35">
      <c r="A7" s="22" t="s">
        <v>73</v>
      </c>
      <c r="B7">
        <v>0</v>
      </c>
      <c r="C7">
        <v>0</v>
      </c>
      <c r="D7">
        <v>0</v>
      </c>
    </row>
    <row r="8" spans="1:4" x14ac:dyDescent="0.35">
      <c r="A8" s="22" t="s">
        <v>55</v>
      </c>
      <c r="B8">
        <v>0</v>
      </c>
      <c r="C8">
        <v>0</v>
      </c>
      <c r="D8">
        <v>0</v>
      </c>
    </row>
    <row r="9" spans="1:4" x14ac:dyDescent="0.35">
      <c r="A9" s="22" t="s">
        <v>221</v>
      </c>
      <c r="B9">
        <v>0</v>
      </c>
      <c r="C9">
        <v>0</v>
      </c>
      <c r="D9">
        <v>0</v>
      </c>
    </row>
    <row r="10" spans="1:4" x14ac:dyDescent="0.35">
      <c r="A10" s="22" t="s">
        <v>275</v>
      </c>
      <c r="B10">
        <v>0</v>
      </c>
      <c r="C10">
        <v>0</v>
      </c>
      <c r="D10">
        <v>0</v>
      </c>
    </row>
    <row r="11" spans="1:4" x14ac:dyDescent="0.35">
      <c r="A11" s="22" t="s">
        <v>88</v>
      </c>
      <c r="B11">
        <v>0</v>
      </c>
      <c r="C11">
        <v>0</v>
      </c>
      <c r="D11">
        <v>0</v>
      </c>
    </row>
    <row r="12" spans="1:4" x14ac:dyDescent="0.35">
      <c r="A12" s="22" t="s">
        <v>253</v>
      </c>
      <c r="B12">
        <v>0</v>
      </c>
      <c r="C12">
        <v>0</v>
      </c>
      <c r="D12">
        <v>0</v>
      </c>
    </row>
    <row r="13" spans="1:4" x14ac:dyDescent="0.35">
      <c r="A13" s="22" t="s">
        <v>15</v>
      </c>
      <c r="B13">
        <v>0</v>
      </c>
      <c r="C13">
        <v>0</v>
      </c>
      <c r="D13">
        <v>0</v>
      </c>
    </row>
    <row r="14" spans="1:4" x14ac:dyDescent="0.35">
      <c r="A14" s="22" t="s">
        <v>95</v>
      </c>
      <c r="B14">
        <v>0</v>
      </c>
      <c r="C14">
        <v>0</v>
      </c>
      <c r="D14">
        <v>0</v>
      </c>
    </row>
    <row r="15" spans="1:4" x14ac:dyDescent="0.35">
      <c r="A15" s="22" t="s">
        <v>154</v>
      </c>
      <c r="B15">
        <v>0</v>
      </c>
      <c r="C15">
        <v>0</v>
      </c>
      <c r="D15">
        <v>0</v>
      </c>
    </row>
    <row r="16" spans="1:4" x14ac:dyDescent="0.35">
      <c r="A16" s="22" t="s">
        <v>127</v>
      </c>
      <c r="B16">
        <v>0</v>
      </c>
      <c r="C16">
        <v>0</v>
      </c>
      <c r="D16">
        <v>0</v>
      </c>
    </row>
    <row r="17" spans="1:4" x14ac:dyDescent="0.35">
      <c r="A17" s="22" t="s">
        <v>107</v>
      </c>
      <c r="B17">
        <v>0</v>
      </c>
      <c r="C17">
        <v>0</v>
      </c>
      <c r="D17">
        <v>0</v>
      </c>
    </row>
    <row r="18" spans="1:4" x14ac:dyDescent="0.35">
      <c r="A18" s="22" t="s">
        <v>288</v>
      </c>
      <c r="B18">
        <v>0</v>
      </c>
      <c r="C18">
        <v>0</v>
      </c>
      <c r="D18">
        <v>0</v>
      </c>
    </row>
    <row r="19" spans="1:4" x14ac:dyDescent="0.35">
      <c r="A19" s="22" t="s">
        <v>68</v>
      </c>
      <c r="B19">
        <v>0</v>
      </c>
      <c r="C19">
        <v>0</v>
      </c>
      <c r="D19">
        <v>0</v>
      </c>
    </row>
    <row r="20" spans="1:4" x14ac:dyDescent="0.35">
      <c r="A20" s="22" t="s">
        <v>139</v>
      </c>
      <c r="B20">
        <v>0</v>
      </c>
      <c r="C20">
        <v>0</v>
      </c>
      <c r="D20">
        <v>0</v>
      </c>
    </row>
    <row r="21" spans="1:4" x14ac:dyDescent="0.35">
      <c r="A21" s="22" t="s">
        <v>446</v>
      </c>
      <c r="B21">
        <v>0</v>
      </c>
      <c r="C21">
        <v>0</v>
      </c>
      <c r="D21">
        <v>0</v>
      </c>
    </row>
    <row r="22" spans="1:4" x14ac:dyDescent="0.35">
      <c r="A22" s="22" t="s">
        <v>47</v>
      </c>
      <c r="B22">
        <v>0</v>
      </c>
      <c r="C22">
        <v>0</v>
      </c>
      <c r="D22">
        <v>0</v>
      </c>
    </row>
    <row r="23" spans="1:4" x14ac:dyDescent="0.35">
      <c r="A23" s="22" t="s">
        <v>183</v>
      </c>
      <c r="B23">
        <v>0</v>
      </c>
      <c r="C23">
        <v>0</v>
      </c>
      <c r="D23">
        <v>0</v>
      </c>
    </row>
    <row r="24" spans="1:4" x14ac:dyDescent="0.35">
      <c r="A24" s="22" t="s">
        <v>23</v>
      </c>
      <c r="B24">
        <v>0</v>
      </c>
      <c r="C24">
        <v>0</v>
      </c>
      <c r="D24">
        <v>0</v>
      </c>
    </row>
    <row r="25" spans="1:4" x14ac:dyDescent="0.35">
      <c r="A25" s="22" t="s">
        <v>481</v>
      </c>
      <c r="B25">
        <v>0</v>
      </c>
      <c r="C25">
        <v>0</v>
      </c>
      <c r="D25">
        <v>0</v>
      </c>
    </row>
    <row r="26" spans="1:4" x14ac:dyDescent="0.35">
      <c r="A26" s="22" t="s">
        <v>121</v>
      </c>
      <c r="B26">
        <v>0</v>
      </c>
      <c r="C26">
        <v>0</v>
      </c>
      <c r="D26">
        <v>0</v>
      </c>
    </row>
    <row r="27" spans="1:4" x14ac:dyDescent="0.35">
      <c r="A27" s="22" t="s">
        <v>590</v>
      </c>
      <c r="B27">
        <v>0</v>
      </c>
      <c r="C27">
        <v>0</v>
      </c>
      <c r="D27">
        <v>0</v>
      </c>
    </row>
    <row r="28" spans="1:4" x14ac:dyDescent="0.35">
      <c r="A28" s="22" t="s">
        <v>215</v>
      </c>
      <c r="B28">
        <v>0</v>
      </c>
      <c r="C28">
        <v>0</v>
      </c>
      <c r="D28">
        <v>0</v>
      </c>
    </row>
    <row r="29" spans="1:4" x14ac:dyDescent="0.35">
      <c r="A29" s="22" t="s">
        <v>146</v>
      </c>
      <c r="B29">
        <v>0</v>
      </c>
      <c r="C29">
        <v>0</v>
      </c>
      <c r="D29">
        <v>0</v>
      </c>
    </row>
    <row r="30" spans="1:4" x14ac:dyDescent="0.35">
      <c r="A30" s="22" t="s">
        <v>194</v>
      </c>
      <c r="B30">
        <v>0</v>
      </c>
      <c r="C30">
        <v>0</v>
      </c>
      <c r="D30">
        <v>0</v>
      </c>
    </row>
    <row r="31" spans="1:4" x14ac:dyDescent="0.35">
      <c r="A31" s="22" t="s">
        <v>39</v>
      </c>
      <c r="B31">
        <v>0</v>
      </c>
      <c r="C31">
        <v>0</v>
      </c>
      <c r="D31">
        <v>0</v>
      </c>
    </row>
    <row r="32" spans="1:4" x14ac:dyDescent="0.35">
      <c r="A32" s="22" t="s">
        <v>30</v>
      </c>
      <c r="B32">
        <v>0</v>
      </c>
      <c r="C32">
        <v>0</v>
      </c>
      <c r="D32">
        <v>0</v>
      </c>
    </row>
    <row r="33" spans="1:4" x14ac:dyDescent="0.35">
      <c r="A33" s="22" t="s">
        <v>4049</v>
      </c>
      <c r="B33">
        <v>0</v>
      </c>
      <c r="C33">
        <v>0</v>
      </c>
      <c r="D33">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2BD93-266A-41DA-9734-455CEC9AC4CB}">
  <dimension ref="A1:AE1309"/>
  <sheetViews>
    <sheetView tabSelected="1" workbookViewId="0">
      <selection activeCell="A19" sqref="A19"/>
    </sheetView>
  </sheetViews>
  <sheetFormatPr defaultRowHeight="18.5" x14ac:dyDescent="0.45"/>
  <cols>
    <col min="1" max="1" width="10.54296875" style="12" bestFit="1" customWidth="1"/>
    <col min="2" max="2" width="46.7265625" style="14" bestFit="1" customWidth="1"/>
    <col min="3" max="3" width="29.90625" style="4" customWidth="1"/>
    <col min="4" max="4" width="29.90625" style="17" customWidth="1"/>
    <col min="5" max="5" width="31.54296875" style="15" customWidth="1"/>
    <col min="6" max="6" width="23.7265625" style="4" bestFit="1" customWidth="1"/>
    <col min="7" max="7" width="34" style="4" bestFit="1" customWidth="1"/>
    <col min="8" max="8" width="20.81640625" style="4" bestFit="1" customWidth="1"/>
    <col min="9" max="9" width="54.36328125" style="4" customWidth="1"/>
    <col min="10" max="11" width="25.26953125" style="6" bestFit="1" customWidth="1"/>
    <col min="12" max="12" width="19.26953125" style="17" customWidth="1"/>
    <col min="13" max="13" width="12.6328125" style="37" bestFit="1" customWidth="1"/>
    <col min="14" max="16384" width="8.7265625" style="4"/>
  </cols>
  <sheetData>
    <row r="1" spans="1:31" ht="14.5" x14ac:dyDescent="0.35">
      <c r="A1" s="50" t="s">
        <v>4112</v>
      </c>
      <c r="B1" s="50"/>
      <c r="C1" s="50"/>
      <c r="D1" s="50"/>
      <c r="E1" s="50"/>
      <c r="F1" s="50"/>
      <c r="G1" s="50"/>
      <c r="H1" s="50"/>
      <c r="I1" s="50"/>
      <c r="J1" s="50"/>
      <c r="K1" s="50"/>
      <c r="L1" s="50"/>
      <c r="M1" s="50"/>
      <c r="N1" s="50"/>
      <c r="O1" s="50"/>
      <c r="P1" s="50"/>
      <c r="Q1" s="50"/>
      <c r="R1" s="50"/>
      <c r="S1" s="50"/>
      <c r="T1" s="50"/>
      <c r="U1" s="50"/>
      <c r="V1" s="50"/>
      <c r="W1" s="50"/>
      <c r="X1" s="50"/>
      <c r="Y1" s="50"/>
      <c r="Z1" s="50"/>
      <c r="AA1" s="50"/>
      <c r="AB1" s="38"/>
      <c r="AC1" s="38"/>
      <c r="AD1" s="38"/>
      <c r="AE1" s="38"/>
    </row>
    <row r="2" spans="1:31" ht="14.5" x14ac:dyDescent="0.35">
      <c r="A2" s="50"/>
      <c r="B2" s="50"/>
      <c r="C2" s="50"/>
      <c r="D2" s="50"/>
      <c r="E2" s="50"/>
      <c r="F2" s="50"/>
      <c r="G2" s="50"/>
      <c r="H2" s="50"/>
      <c r="I2" s="50"/>
      <c r="J2" s="50"/>
      <c r="K2" s="50"/>
      <c r="L2" s="50"/>
      <c r="M2" s="50"/>
      <c r="N2" s="50"/>
      <c r="O2" s="50"/>
      <c r="P2" s="50"/>
      <c r="Q2" s="50"/>
      <c r="R2" s="50"/>
      <c r="S2" s="50"/>
      <c r="T2" s="50"/>
      <c r="U2" s="50"/>
      <c r="V2" s="50"/>
      <c r="W2" s="50"/>
      <c r="X2" s="50"/>
      <c r="Y2" s="50"/>
      <c r="Z2" s="50"/>
      <c r="AA2" s="50"/>
      <c r="AB2" s="38"/>
      <c r="AC2" s="38"/>
      <c r="AD2" s="38"/>
      <c r="AE2" s="38"/>
    </row>
    <row r="3" spans="1:31" ht="14.5" x14ac:dyDescent="0.35">
      <c r="A3" s="50"/>
      <c r="B3" s="50"/>
      <c r="C3" s="50"/>
      <c r="D3" s="50"/>
      <c r="E3" s="50"/>
      <c r="F3" s="50"/>
      <c r="G3" s="50"/>
      <c r="H3" s="50"/>
      <c r="I3" s="50"/>
      <c r="J3" s="50"/>
      <c r="K3" s="50"/>
      <c r="L3" s="50"/>
      <c r="M3" s="50"/>
      <c r="N3" s="50"/>
      <c r="O3" s="50"/>
      <c r="P3" s="50"/>
      <c r="Q3" s="50"/>
      <c r="R3" s="50"/>
      <c r="S3" s="50"/>
      <c r="T3" s="50"/>
      <c r="U3" s="50"/>
      <c r="V3" s="50"/>
      <c r="W3" s="50"/>
      <c r="X3" s="50"/>
      <c r="Y3" s="50"/>
      <c r="Z3" s="50"/>
      <c r="AA3" s="50"/>
      <c r="AB3" s="38"/>
      <c r="AC3" s="38"/>
      <c r="AD3" s="38"/>
      <c r="AE3" s="38"/>
    </row>
    <row r="4" spans="1:31" ht="14.5" x14ac:dyDescent="0.35">
      <c r="A4" s="50"/>
      <c r="B4" s="50"/>
      <c r="C4" s="50"/>
      <c r="D4" s="50"/>
      <c r="E4" s="50"/>
      <c r="F4" s="50"/>
      <c r="G4" s="50"/>
      <c r="H4" s="50"/>
      <c r="I4" s="50"/>
      <c r="J4" s="50"/>
      <c r="K4" s="50"/>
      <c r="L4" s="50"/>
      <c r="M4" s="50"/>
      <c r="N4" s="50"/>
      <c r="O4" s="50"/>
      <c r="P4" s="50"/>
      <c r="Q4" s="50"/>
      <c r="R4" s="50"/>
      <c r="S4" s="50"/>
      <c r="T4" s="50"/>
      <c r="U4" s="50"/>
      <c r="V4" s="50"/>
      <c r="W4" s="50"/>
      <c r="X4" s="50"/>
      <c r="Y4" s="50"/>
      <c r="Z4" s="50"/>
      <c r="AA4" s="50"/>
      <c r="AB4" s="38"/>
      <c r="AC4" s="38"/>
      <c r="AD4" s="38"/>
      <c r="AE4" s="38"/>
    </row>
    <row r="5" spans="1:31" ht="14.5" x14ac:dyDescent="0.35">
      <c r="A5" s="50"/>
      <c r="B5" s="50"/>
      <c r="C5" s="50"/>
      <c r="D5" s="50"/>
      <c r="E5" s="50"/>
      <c r="F5" s="50"/>
      <c r="G5" s="50"/>
      <c r="H5" s="50"/>
      <c r="I5" s="50"/>
      <c r="J5" s="50"/>
      <c r="K5" s="50"/>
      <c r="L5" s="50"/>
      <c r="M5" s="50"/>
      <c r="N5" s="50"/>
      <c r="O5" s="50"/>
      <c r="P5" s="50"/>
      <c r="Q5" s="50"/>
      <c r="R5" s="50"/>
      <c r="S5" s="50"/>
      <c r="T5" s="50"/>
      <c r="U5" s="50"/>
      <c r="V5" s="50"/>
      <c r="W5" s="50"/>
      <c r="X5" s="50"/>
      <c r="Y5" s="50"/>
      <c r="Z5" s="50"/>
      <c r="AA5" s="50"/>
      <c r="AB5" s="38"/>
      <c r="AC5" s="38"/>
      <c r="AD5" s="38"/>
      <c r="AE5" s="38"/>
    </row>
    <row r="6" spans="1:31" ht="14.5" x14ac:dyDescent="0.35">
      <c r="A6" s="50"/>
      <c r="B6" s="50"/>
      <c r="C6" s="50"/>
      <c r="D6" s="50"/>
      <c r="E6" s="50"/>
      <c r="F6" s="50"/>
      <c r="G6" s="50"/>
      <c r="H6" s="50"/>
      <c r="I6" s="50"/>
      <c r="J6" s="50"/>
      <c r="K6" s="50"/>
      <c r="L6" s="50"/>
      <c r="M6" s="50"/>
      <c r="N6" s="50"/>
      <c r="O6" s="50"/>
      <c r="P6" s="50"/>
      <c r="Q6" s="50"/>
      <c r="R6" s="50"/>
      <c r="S6" s="50"/>
      <c r="T6" s="50"/>
      <c r="U6" s="50"/>
      <c r="V6" s="50"/>
      <c r="W6" s="50"/>
      <c r="X6" s="50"/>
      <c r="Y6" s="50"/>
      <c r="Z6" s="50"/>
      <c r="AA6" s="50"/>
      <c r="AB6" s="38"/>
      <c r="AC6" s="38"/>
      <c r="AD6" s="38"/>
      <c r="AE6" s="38"/>
    </row>
    <row r="7" spans="1:31" ht="14.5" x14ac:dyDescent="0.35">
      <c r="A7" s="50"/>
      <c r="B7" s="50"/>
      <c r="C7" s="50"/>
      <c r="D7" s="50"/>
      <c r="E7" s="50"/>
      <c r="F7" s="50"/>
      <c r="G7" s="50"/>
      <c r="H7" s="50"/>
      <c r="I7" s="50"/>
      <c r="J7" s="50"/>
      <c r="K7" s="50"/>
      <c r="L7" s="50"/>
      <c r="M7" s="50"/>
      <c r="N7" s="50"/>
      <c r="O7" s="50"/>
      <c r="P7" s="50"/>
      <c r="Q7" s="50"/>
      <c r="R7" s="50"/>
      <c r="S7" s="50"/>
      <c r="T7" s="50"/>
      <c r="U7" s="50"/>
      <c r="V7" s="50"/>
      <c r="W7" s="50"/>
      <c r="X7" s="50"/>
      <c r="Y7" s="50"/>
      <c r="Z7" s="50"/>
      <c r="AA7" s="50"/>
      <c r="AB7" s="38"/>
      <c r="AC7" s="38"/>
      <c r="AD7" s="38"/>
      <c r="AE7" s="38"/>
    </row>
    <row r="8" spans="1:31" ht="14.5" x14ac:dyDescent="0.35">
      <c r="A8" s="50"/>
      <c r="B8" s="50"/>
      <c r="C8" s="50"/>
      <c r="D8" s="50"/>
      <c r="E8" s="50"/>
      <c r="F8" s="50"/>
      <c r="G8" s="50"/>
      <c r="H8" s="50"/>
      <c r="I8" s="50"/>
      <c r="J8" s="50"/>
      <c r="K8" s="50"/>
      <c r="L8" s="50"/>
      <c r="M8" s="50"/>
      <c r="N8" s="50"/>
      <c r="O8" s="50"/>
      <c r="P8" s="50"/>
      <c r="Q8" s="50"/>
      <c r="R8" s="50"/>
      <c r="S8" s="50"/>
      <c r="T8" s="50"/>
      <c r="U8" s="50"/>
      <c r="V8" s="50"/>
      <c r="W8" s="50"/>
      <c r="X8" s="50"/>
      <c r="Y8" s="50"/>
      <c r="Z8" s="50"/>
      <c r="AA8" s="50"/>
      <c r="AB8" s="38"/>
      <c r="AC8" s="38"/>
      <c r="AD8" s="38"/>
      <c r="AE8" s="38"/>
    </row>
    <row r="9" spans="1:31" s="48" customFormat="1" x14ac:dyDescent="0.45">
      <c r="A9" s="42" t="s">
        <v>0</v>
      </c>
      <c r="B9" s="43" t="s">
        <v>2</v>
      </c>
      <c r="C9" s="43" t="s">
        <v>4035</v>
      </c>
      <c r="D9" s="49" t="s">
        <v>4116</v>
      </c>
      <c r="E9" s="44" t="s">
        <v>4036</v>
      </c>
      <c r="F9" s="43" t="s">
        <v>5</v>
      </c>
      <c r="G9" s="43" t="s">
        <v>4038</v>
      </c>
      <c r="H9" s="43" t="s">
        <v>4037</v>
      </c>
      <c r="I9" s="43" t="s">
        <v>8</v>
      </c>
      <c r="J9" s="45" t="s">
        <v>9</v>
      </c>
      <c r="K9" s="45" t="s">
        <v>10</v>
      </c>
      <c r="L9" s="46" t="s">
        <v>4040</v>
      </c>
      <c r="M9" s="47" t="s">
        <v>11</v>
      </c>
    </row>
    <row r="10" spans="1:31" ht="16" x14ac:dyDescent="0.35">
      <c r="A10" s="4">
        <v>104</v>
      </c>
      <c r="B10" s="13" t="str">
        <f>IFERROR(INDEX('Main Sheet'!C:C,MATCH('ID Entry Sheet'!A10,'Main Sheet'!A:A,0)),"")</f>
        <v>(422bd94a-41e1-4bdc-96a3-f7570a868df1)</v>
      </c>
      <c r="C10" s="4" t="str">
        <f>IFERROR(INDEX('Main Sheet'!D:D,MATCH('ID Entry Sheet'!A10,'Main Sheet'!A:A,0)),"")</f>
        <v>Christopher Rodriguez</v>
      </c>
      <c r="D10" s="17">
        <f ca="1">IFERROR(INDEX('Main Sheet'!F:F,MATCH('ID Entry Sheet'!A10,'Main Sheet'!A:A,0)),"")</f>
        <v>34.139726027397259</v>
      </c>
      <c r="E10" s="15">
        <f>IFERROR(INDEX('Main Sheet'!E:E,MATCH('ID Entry Sheet'!A10,'Main Sheet'!A:A,0)),"")</f>
        <v>33226</v>
      </c>
      <c r="F10" s="15" t="str">
        <f>IFERROR(INDEX('Main Sheet'!I:I,MATCH('ID Entry Sheet'!A10,'Main Sheet'!A:A,0)),"")</f>
        <v>Male</v>
      </c>
      <c r="G10" s="4" t="str">
        <f>IFERROR(INDEX('Main Sheet'!J:J,MATCH('ID Entry Sheet'!A10,'Main Sheet'!A:A,0)),"")</f>
        <v>Hypertension</v>
      </c>
      <c r="H10" s="4" t="str">
        <f>IFERROR(INDEX('Main Sheet'!K:K,MATCH('ID Entry Sheet'!A10,'Main Sheet'!A:A,0)),"")</f>
        <v>Lifestyle Changes</v>
      </c>
      <c r="I10" s="4" t="str">
        <f>IFERROR(INDEX('Main Sheet'!L:L,MATCH('ID Entry Sheet'!A10,'Main Sheet'!A:A,0)),"")</f>
        <v>Patient started on antihypertensive medication.</v>
      </c>
      <c r="J10" s="16" t="str">
        <f>IFERROR(INDEX('Main Sheet'!M:M,MATCH('ID Entry Sheet'!A10,'Main Sheet'!A:A,0)),"")</f>
        <v>Friday, July 16, 2021</v>
      </c>
      <c r="K10" s="6" t="str">
        <f>IFERROR(INDEX('Main Sheet'!N:N,MATCH('ID Entry Sheet'!A10,'Main Sheet'!A:A,0)),"")</f>
        <v>Tuesday, July 20, 2021</v>
      </c>
      <c r="L10" s="17">
        <f>IFERROR(INDEX('Main Sheet'!O:O,MATCH('ID Entry Sheet'!A10,'Main Sheet'!A:A,0)),"")</f>
        <v>4</v>
      </c>
      <c r="M10" s="37">
        <f>IFERROR(INDEX('Main Sheet'!Q:Q,MATCH('ID Entry Sheet'!A10,'Main Sheet'!A:A,0)),"")</f>
        <v>91310.99</v>
      </c>
    </row>
    <row r="11" spans="1:31" ht="16" x14ac:dyDescent="0.35">
      <c r="A11" s="4">
        <v>102</v>
      </c>
      <c r="B11" s="13" t="str">
        <f>IFERROR(INDEX('Main Sheet'!C:C,MATCH('ID Entry Sheet'!A11,'Main Sheet'!A:A,0)),"")</f>
        <v>(ef85177f-f933-4f60-aefe-6979e35c709a)</v>
      </c>
      <c r="C11" s="4" t="str">
        <f>IFERROR(INDEX('Main Sheet'!D:D,MATCH('ID Entry Sheet'!A11,'Main Sheet'!A:A,0)),"")</f>
        <v>Rachel Perez</v>
      </c>
      <c r="D11" s="17">
        <f ca="1">IFERROR(INDEX('Main Sheet'!F:F,MATCH('ID Entry Sheet'!A11,'Main Sheet'!A:A,0)),"")</f>
        <v>37.202739726027396</v>
      </c>
      <c r="E11" s="15">
        <f>IFERROR(INDEX('Main Sheet'!E:E,MATCH('ID Entry Sheet'!A11,'Main Sheet'!A:A,0)),"")</f>
        <v>32108</v>
      </c>
      <c r="F11" s="15" t="str">
        <f>IFERROR(INDEX('Main Sheet'!I:I,MATCH('ID Entry Sheet'!A11,'Main Sheet'!A:A,0)),"")</f>
        <v>Female</v>
      </c>
      <c r="G11" s="4" t="str">
        <f>IFERROR(INDEX('Main Sheet'!J:J,MATCH('ID Entry Sheet'!A11,'Main Sheet'!A:A,0)),"")</f>
        <v>Urinary Tract Infection</v>
      </c>
      <c r="H11" s="4" t="str">
        <f>IFERROR(INDEX('Main Sheet'!K:K,MATCH('ID Entry Sheet'!A11,'Main Sheet'!A:A,0)),"")</f>
        <v>Hydration</v>
      </c>
      <c r="I11" s="4" t="str">
        <f>IFERROR(INDEX('Main Sheet'!L:L,MATCH('ID Entry Sheet'!A11,'Main Sheet'!A:A,0)),"")</f>
        <v>Monitor for any signs of worsening symptoms.</v>
      </c>
      <c r="J11" s="16" t="str">
        <f>IFERROR(INDEX('Main Sheet'!M:M,MATCH('ID Entry Sheet'!A11,'Main Sheet'!A:A,0)),"")</f>
        <v>Wednesday, July 14, 2021</v>
      </c>
      <c r="K11" s="6" t="str">
        <f>IFERROR(INDEX('Main Sheet'!N:N,MATCH('ID Entry Sheet'!A11,'Main Sheet'!A:A,0)),"")</f>
        <v>Friday, August 6, 2021</v>
      </c>
      <c r="L11" s="17">
        <f>IFERROR(INDEX('Main Sheet'!O:O,MATCH('ID Entry Sheet'!A11,'Main Sheet'!A:A,0)),"")</f>
        <v>23</v>
      </c>
      <c r="M11" s="37">
        <f>IFERROR(INDEX('Main Sheet'!Q:Q,MATCH('ID Entry Sheet'!A11,'Main Sheet'!A:A,0)),"")</f>
        <v>19235.02</v>
      </c>
    </row>
    <row r="12" spans="1:31" ht="16" x14ac:dyDescent="0.35">
      <c r="A12" s="4">
        <v>455</v>
      </c>
      <c r="B12" s="13" t="str">
        <f>IFERROR(INDEX('Main Sheet'!C:C,MATCH('ID Entry Sheet'!A12,'Main Sheet'!A:A,0)),"")</f>
        <v>(55ecdda7-dd40-4173-89e7-5cba70b14358)</v>
      </c>
      <c r="C12" s="4" t="str">
        <f>IFERROR(INDEX('Main Sheet'!D:D,MATCH('ID Entry Sheet'!A12,'Main Sheet'!A:A,0)),"")</f>
        <v>Laura Gonzales</v>
      </c>
      <c r="D12" s="17">
        <f ca="1">IFERROR(INDEX('Main Sheet'!F:F,MATCH('ID Entry Sheet'!A12,'Main Sheet'!A:A,0)),"")</f>
        <v>72.156164383561645</v>
      </c>
      <c r="E12" s="15">
        <f>IFERROR(INDEX('Main Sheet'!E:E,MATCH('ID Entry Sheet'!A12,'Main Sheet'!A:A,0)),"")</f>
        <v>19350</v>
      </c>
      <c r="F12" s="15" t="str">
        <f>IFERROR(INDEX('Main Sheet'!I:I,MATCH('ID Entry Sheet'!A12,'Main Sheet'!A:A,0)),"")</f>
        <v>Female</v>
      </c>
      <c r="G12" s="4" t="str">
        <f>IFERROR(INDEX('Main Sheet'!J:J,MATCH('ID Entry Sheet'!A12,'Main Sheet'!A:A,0)),"")</f>
        <v>Bronchitis</v>
      </c>
      <c r="H12" s="4" t="str">
        <f>IFERROR(INDEX('Main Sheet'!K:K,MATCH('ID Entry Sheet'!A12,'Main Sheet'!A:A,0)),"")</f>
        <v>Rest</v>
      </c>
      <c r="I12" s="4" t="str">
        <f>IFERROR(INDEX('Main Sheet'!L:L,MATCH('ID Entry Sheet'!A12,'Main Sheet'!A:A,0)),"")</f>
        <v>Prescribed cough medicine and advised rest.</v>
      </c>
      <c r="J12" s="16" t="str">
        <f>IFERROR(INDEX('Main Sheet'!M:M,MATCH('ID Entry Sheet'!A12,'Main Sheet'!A:A,0)),"")</f>
        <v>Sunday, August 14, 2022</v>
      </c>
      <c r="K12" s="6" t="str">
        <f>IFERROR(INDEX('Main Sheet'!N:N,MATCH('ID Entry Sheet'!A12,'Main Sheet'!A:A,0)),"")</f>
        <v>Friday, September 2, 2022</v>
      </c>
      <c r="L12" s="17">
        <f>IFERROR(INDEX('Main Sheet'!O:O,MATCH('ID Entry Sheet'!A12,'Main Sheet'!A:A,0)),"")</f>
        <v>19</v>
      </c>
      <c r="M12" s="37">
        <f>IFERROR(INDEX('Main Sheet'!Q:Q,MATCH('ID Entry Sheet'!A12,'Main Sheet'!A:A,0)),"")</f>
        <v>73896.19</v>
      </c>
    </row>
    <row r="13" spans="1:31" ht="16" x14ac:dyDescent="0.35">
      <c r="A13" s="4">
        <v>434</v>
      </c>
      <c r="B13" s="13" t="str">
        <f>IFERROR(INDEX('Main Sheet'!C:C,MATCH('ID Entry Sheet'!A13,'Main Sheet'!A:A,0)),"")</f>
        <v>(562beb43-1a26-46c3-937a-a99b8ee2e485)</v>
      </c>
      <c r="C13" s="4" t="str">
        <f>IFERROR(INDEX('Main Sheet'!D:D,MATCH('ID Entry Sheet'!A13,'Main Sheet'!A:A,0)),"")</f>
        <v>Christine Hodge</v>
      </c>
      <c r="D13" s="17">
        <f ca="1">IFERROR(INDEX('Main Sheet'!F:F,MATCH('ID Entry Sheet'!A13,'Main Sheet'!A:A,0)),"")</f>
        <v>81.528767123287665</v>
      </c>
      <c r="E13" s="15">
        <f>IFERROR(INDEX('Main Sheet'!E:E,MATCH('ID Entry Sheet'!A13,'Main Sheet'!A:A,0)),"")</f>
        <v>15929</v>
      </c>
      <c r="F13" s="15" t="str">
        <f>IFERROR(INDEX('Main Sheet'!I:I,MATCH('ID Entry Sheet'!A13,'Main Sheet'!A:A,0)),"")</f>
        <v>Female</v>
      </c>
      <c r="G13" s="4" t="str">
        <f>IFERROR(INDEX('Main Sheet'!J:J,MATCH('ID Entry Sheet'!A13,'Main Sheet'!A:A,0)),"")</f>
        <v>Sinusitis</v>
      </c>
      <c r="H13" s="4" t="str">
        <f>IFERROR(INDEX('Main Sheet'!K:K,MATCH('ID Entry Sheet'!A13,'Main Sheet'!A:A,0)),"")</f>
        <v>Antibiotics</v>
      </c>
      <c r="I13" s="4" t="str">
        <f>IFERROR(INDEX('Main Sheet'!L:L,MATCH('ID Entry Sheet'!A13,'Main Sheet'!A:A,0)),"")</f>
        <v>Started on antibiotics for bacterial infection.</v>
      </c>
      <c r="J13" s="16" t="str">
        <f>IFERROR(INDEX('Main Sheet'!M:M,MATCH('ID Entry Sheet'!A13,'Main Sheet'!A:A,0)),"")</f>
        <v>Thursday, July 28, 2022</v>
      </c>
      <c r="K13" s="6" t="str">
        <f>IFERROR(INDEX('Main Sheet'!N:N,MATCH('ID Entry Sheet'!A13,'Main Sheet'!A:A,0)),"")</f>
        <v>Friday, August 26, 2022</v>
      </c>
      <c r="L13" s="17">
        <f>IFERROR(INDEX('Main Sheet'!O:O,MATCH('ID Entry Sheet'!A13,'Main Sheet'!A:A,0)),"")</f>
        <v>29</v>
      </c>
      <c r="M13" s="37">
        <f>IFERROR(INDEX('Main Sheet'!Q:Q,MATCH('ID Entry Sheet'!A13,'Main Sheet'!A:A,0)),"")</f>
        <v>2870.48</v>
      </c>
    </row>
    <row r="14" spans="1:31" ht="16" x14ac:dyDescent="0.35">
      <c r="A14" s="4">
        <v>990</v>
      </c>
      <c r="B14" s="13" t="str">
        <f>IFERROR(INDEX('Main Sheet'!C:C,MATCH('ID Entry Sheet'!A14,'Main Sheet'!A:A,0)),"")</f>
        <v>(c7c7c8fd-e890-4839-9256-a03c58ef8ac9)</v>
      </c>
      <c r="C14" s="4" t="str">
        <f>IFERROR(INDEX('Main Sheet'!D:D,MATCH('ID Entry Sheet'!A14,'Main Sheet'!A:A,0)),"")</f>
        <v>Charles Clarke</v>
      </c>
      <c r="D14" s="17">
        <f ca="1">IFERROR(INDEX('Main Sheet'!F:F,MATCH('ID Entry Sheet'!A14,'Main Sheet'!A:A,0)),"")</f>
        <v>2.010958904109589</v>
      </c>
      <c r="E14" s="15">
        <f>IFERROR(INDEX('Main Sheet'!E:E,MATCH('ID Entry Sheet'!A14,'Main Sheet'!A:A,0)),"")</f>
        <v>44953</v>
      </c>
      <c r="F14" s="15" t="str">
        <f>IFERROR(INDEX('Main Sheet'!I:I,MATCH('ID Entry Sheet'!A14,'Main Sheet'!A:A,0)),"")</f>
        <v>Female</v>
      </c>
      <c r="G14" s="4" t="str">
        <f>IFERROR(INDEX('Main Sheet'!J:J,MATCH('ID Entry Sheet'!A14,'Main Sheet'!A:A,0)),"")</f>
        <v>Hypertension</v>
      </c>
      <c r="H14" s="4" t="str">
        <f>IFERROR(INDEX('Main Sheet'!K:K,MATCH('ID Entry Sheet'!A14,'Main Sheet'!A:A,0)),"")</f>
        <v>Medication</v>
      </c>
      <c r="I14" s="4" t="str">
        <f>IFERROR(INDEX('Main Sheet'!L:L,MATCH('ID Entry Sheet'!A14,'Main Sheet'!A:A,0)),"")</f>
        <v>Follow-up in two weeks to monitor blood pressure.</v>
      </c>
      <c r="J14" s="16" t="str">
        <f>IFERROR(INDEX('Main Sheet'!M:M,MATCH('ID Entry Sheet'!A14,'Main Sheet'!A:A,0)),"")</f>
        <v>Wednesday, March 6, 2024</v>
      </c>
      <c r="K14" s="6" t="str">
        <f>IFERROR(INDEX('Main Sheet'!N:N,MATCH('ID Entry Sheet'!A14,'Main Sheet'!A:A,0)),"")</f>
        <v>Sunday, March 10, 2024</v>
      </c>
      <c r="L14" s="17">
        <f>IFERROR(INDEX('Main Sheet'!O:O,MATCH('ID Entry Sheet'!A14,'Main Sheet'!A:A,0)),"")</f>
        <v>4</v>
      </c>
      <c r="M14" s="37">
        <f>IFERROR(INDEX('Main Sheet'!Q:Q,MATCH('ID Entry Sheet'!A14,'Main Sheet'!A:A,0)),"")</f>
        <v>25848.39</v>
      </c>
    </row>
    <row r="15" spans="1:31" ht="16" x14ac:dyDescent="0.35">
      <c r="A15" s="4">
        <v>479</v>
      </c>
      <c r="B15" s="13" t="str">
        <f>IFERROR(INDEX('Main Sheet'!C:C,MATCH('ID Entry Sheet'!A15,'Main Sheet'!A:A,0)),"")</f>
        <v>(c68721d0-ccda-4b7e-93de-65d1e0e2d3d2)</v>
      </c>
      <c r="C15" s="4" t="str">
        <f>IFERROR(INDEX('Main Sheet'!D:D,MATCH('ID Entry Sheet'!A15,'Main Sheet'!A:A,0)),"")</f>
        <v>Michael Johnson</v>
      </c>
      <c r="D15" s="17">
        <f ca="1">IFERROR(INDEX('Main Sheet'!F:F,MATCH('ID Entry Sheet'!A15,'Main Sheet'!A:A,0)),"")</f>
        <v>53.602739726027394</v>
      </c>
      <c r="E15" s="15">
        <f>IFERROR(INDEX('Main Sheet'!E:E,MATCH('ID Entry Sheet'!A15,'Main Sheet'!A:A,0)),"")</f>
        <v>26122</v>
      </c>
      <c r="F15" s="15" t="str">
        <f>IFERROR(INDEX('Main Sheet'!I:I,MATCH('ID Entry Sheet'!A15,'Main Sheet'!A:A,0)),"")</f>
        <v>Female</v>
      </c>
      <c r="G15" s="4" t="str">
        <f>IFERROR(INDEX('Main Sheet'!J:J,MATCH('ID Entry Sheet'!A15,'Main Sheet'!A:A,0)),"")</f>
        <v>Migraine</v>
      </c>
      <c r="H15" s="4" t="str">
        <f>IFERROR(INDEX('Main Sheet'!K:K,MATCH('ID Entry Sheet'!A15,'Main Sheet'!A:A,0)),"")</f>
        <v>Pain Relief Medication</v>
      </c>
      <c r="I15" s="4" t="str">
        <f>IFERROR(INDEX('Main Sheet'!L:L,MATCH('ID Entry Sheet'!A15,'Main Sheet'!A:A,0)),"")</f>
        <v>Advised on lifestyle changes to reduce migraine triggers.</v>
      </c>
      <c r="J15" s="16" t="str">
        <f>IFERROR(INDEX('Main Sheet'!M:M,MATCH('ID Entry Sheet'!A15,'Main Sheet'!A:A,0)),"")</f>
        <v>Sunday, September 4, 2022</v>
      </c>
      <c r="K15" s="6" t="str">
        <f>IFERROR(INDEX('Main Sheet'!N:N,MATCH('ID Entry Sheet'!A15,'Main Sheet'!A:A,0)),"")</f>
        <v>Sunday, October 2, 2022</v>
      </c>
      <c r="L15" s="17">
        <f>IFERROR(INDEX('Main Sheet'!O:O,MATCH('ID Entry Sheet'!A15,'Main Sheet'!A:A,0)),"")</f>
        <v>28</v>
      </c>
      <c r="M15" s="37">
        <f>IFERROR(INDEX('Main Sheet'!Q:Q,MATCH('ID Entry Sheet'!A15,'Main Sheet'!A:A,0)),"")</f>
        <v>4855.51</v>
      </c>
    </row>
    <row r="16" spans="1:31" ht="16" x14ac:dyDescent="0.35">
      <c r="A16" s="4">
        <v>789</v>
      </c>
      <c r="B16" s="13" t="str">
        <f>IFERROR(INDEX('Main Sheet'!C:C,MATCH('ID Entry Sheet'!A16,'Main Sheet'!A:A,0)),"")</f>
        <v>(906091a8-4349-49a3-9bfb-60639b4080df)</v>
      </c>
      <c r="C16" s="4" t="str">
        <f>IFERROR(INDEX('Main Sheet'!D:D,MATCH('ID Entry Sheet'!A16,'Main Sheet'!A:A,0)),"")</f>
        <v>Kevin Ortiz</v>
      </c>
      <c r="D16" s="17">
        <f ca="1">IFERROR(INDEX('Main Sheet'!F:F,MATCH('ID Entry Sheet'!A16,'Main Sheet'!A:A,0)),"")</f>
        <v>26.005479452054793</v>
      </c>
      <c r="E16" s="15">
        <f>IFERROR(INDEX('Main Sheet'!E:E,MATCH('ID Entry Sheet'!A16,'Main Sheet'!A:A,0)),"")</f>
        <v>36195</v>
      </c>
      <c r="F16" s="15" t="str">
        <f>IFERROR(INDEX('Main Sheet'!I:I,MATCH('ID Entry Sheet'!A16,'Main Sheet'!A:A,0)),"")</f>
        <v>Female</v>
      </c>
      <c r="G16" s="4" t="str">
        <f>IFERROR(INDEX('Main Sheet'!J:J,MATCH('ID Entry Sheet'!A16,'Main Sheet'!A:A,0)),"")</f>
        <v>Influenza</v>
      </c>
      <c r="H16" s="4" t="str">
        <f>IFERROR(INDEX('Main Sheet'!K:K,MATCH('ID Entry Sheet'!A16,'Main Sheet'!A:A,0)),"")</f>
        <v>Antiviral Drugs</v>
      </c>
      <c r="I16" s="4" t="str">
        <f>IFERROR(INDEX('Main Sheet'!L:L,MATCH('ID Entry Sheet'!A16,'Main Sheet'!A:A,0)),"")</f>
        <v>Prescribed antiviral medication; start immediately.</v>
      </c>
      <c r="J16" s="16" t="str">
        <f>IFERROR(INDEX('Main Sheet'!M:M,MATCH('ID Entry Sheet'!A16,'Main Sheet'!A:A,0)),"")</f>
        <v>Thursday, August 3, 2023</v>
      </c>
      <c r="K16" s="6" t="str">
        <f>IFERROR(INDEX('Main Sheet'!N:N,MATCH('ID Entry Sheet'!A16,'Main Sheet'!A:A,0)),"")</f>
        <v>Tuesday, August 15, 2023</v>
      </c>
      <c r="L16" s="17">
        <f>IFERROR(INDEX('Main Sheet'!O:O,MATCH('ID Entry Sheet'!A16,'Main Sheet'!A:A,0)),"")</f>
        <v>12</v>
      </c>
      <c r="M16" s="37">
        <f>IFERROR(INDEX('Main Sheet'!Q:Q,MATCH('ID Entry Sheet'!A16,'Main Sheet'!A:A,0)),"")</f>
        <v>3686.05</v>
      </c>
    </row>
    <row r="17" spans="1:13" ht="16" x14ac:dyDescent="0.35">
      <c r="A17" s="4">
        <v>655</v>
      </c>
      <c r="B17" s="13" t="str">
        <f>IFERROR(INDEX('Main Sheet'!C:C,MATCH('ID Entry Sheet'!A17,'Main Sheet'!A:A,0)),"")</f>
        <v>(1c969cfc-5cbe-4c26-a001-c6c6fac3ea26)</v>
      </c>
      <c r="C17" s="4" t="str">
        <f>IFERROR(INDEX('Main Sheet'!D:D,MATCH('ID Entry Sheet'!A17,'Main Sheet'!A:A,0)),"")</f>
        <v>Ryan Campos</v>
      </c>
      <c r="D17" s="17">
        <f ca="1">IFERROR(INDEX('Main Sheet'!F:F,MATCH('ID Entry Sheet'!A17,'Main Sheet'!A:A,0)),"")</f>
        <v>46.024657534246572</v>
      </c>
      <c r="E17" s="15">
        <f>IFERROR(INDEX('Main Sheet'!E:E,MATCH('ID Entry Sheet'!A17,'Main Sheet'!A:A,0)),"")</f>
        <v>28888</v>
      </c>
      <c r="F17" s="15" t="str">
        <f>IFERROR(INDEX('Main Sheet'!I:I,MATCH('ID Entry Sheet'!A17,'Main Sheet'!A:A,0)),"")</f>
        <v>Female</v>
      </c>
      <c r="G17" s="4" t="str">
        <f>IFERROR(INDEX('Main Sheet'!J:J,MATCH('ID Entry Sheet'!A17,'Main Sheet'!A:A,0)),"")</f>
        <v>Influenza</v>
      </c>
      <c r="H17" s="4" t="str">
        <f>IFERROR(INDEX('Main Sheet'!K:K,MATCH('ID Entry Sheet'!A17,'Main Sheet'!A:A,0)),"")</f>
        <v>Hydration</v>
      </c>
      <c r="I17" s="4" t="str">
        <f>IFERROR(INDEX('Main Sheet'!L:L,MATCH('ID Entry Sheet'!A17,'Main Sheet'!A:A,0)),"")</f>
        <v>Prescribed antiviral medication; start immediately.</v>
      </c>
      <c r="J17" s="16" t="str">
        <f>IFERROR(INDEX('Main Sheet'!M:M,MATCH('ID Entry Sheet'!A17,'Main Sheet'!A:A,0)),"")</f>
        <v>Tuesday, March 14, 2023</v>
      </c>
      <c r="K17" s="6" t="str">
        <f>IFERROR(INDEX('Main Sheet'!N:N,MATCH('ID Entry Sheet'!A17,'Main Sheet'!A:A,0)),"")</f>
        <v>Friday, April 7, 2023</v>
      </c>
      <c r="L17" s="17">
        <f>IFERROR(INDEX('Main Sheet'!O:O,MATCH('ID Entry Sheet'!A17,'Main Sheet'!A:A,0)),"")</f>
        <v>24</v>
      </c>
      <c r="M17" s="37">
        <f>IFERROR(INDEX('Main Sheet'!Q:Q,MATCH('ID Entry Sheet'!A17,'Main Sheet'!A:A,0)),"")</f>
        <v>24247.81</v>
      </c>
    </row>
    <row r="18" spans="1:13" ht="16" x14ac:dyDescent="0.35">
      <c r="A18" s="4">
        <v>344</v>
      </c>
      <c r="B18" s="13" t="str">
        <f>IFERROR(INDEX('Main Sheet'!C:C,MATCH('ID Entry Sheet'!A18,'Main Sheet'!A:A,0)),"")</f>
        <v>(92236d77-dd72-4ef7-b08d-e7ebef632713)</v>
      </c>
      <c r="C18" s="4" t="str">
        <f>IFERROR(INDEX('Main Sheet'!D:D,MATCH('ID Entry Sheet'!A18,'Main Sheet'!A:A,0)),"")</f>
        <v>Christopher Jones</v>
      </c>
      <c r="D18" s="17">
        <f ca="1">IFERROR(INDEX('Main Sheet'!F:F,MATCH('ID Entry Sheet'!A18,'Main Sheet'!A:A,0)),"")</f>
        <v>63.495890410958907</v>
      </c>
      <c r="E18" s="15">
        <f>IFERROR(INDEX('Main Sheet'!E:E,MATCH('ID Entry Sheet'!A18,'Main Sheet'!A:A,0)),"")</f>
        <v>22511</v>
      </c>
      <c r="F18" s="15" t="str">
        <f>IFERROR(INDEX('Main Sheet'!I:I,MATCH('ID Entry Sheet'!A18,'Main Sheet'!A:A,0)),"")</f>
        <v>Female</v>
      </c>
      <c r="G18" s="4" t="str">
        <f>IFERROR(INDEX('Main Sheet'!J:J,MATCH('ID Entry Sheet'!A18,'Main Sheet'!A:A,0)),"")</f>
        <v>Allergies</v>
      </c>
      <c r="H18" s="4" t="str">
        <f>IFERROR(INDEX('Main Sheet'!K:K,MATCH('ID Entry Sheet'!A18,'Main Sheet'!A:A,0)),"")</f>
        <v>Avoidance of Allergens</v>
      </c>
      <c r="I18" s="4" t="str">
        <f>IFERROR(INDEX('Main Sheet'!L:L,MATCH('ID Entry Sheet'!A18,'Main Sheet'!A:A,0)),"")</f>
        <v>Prescribed antihistamines for allergy relief.</v>
      </c>
      <c r="J18" s="16" t="str">
        <f>IFERROR(INDEX('Main Sheet'!M:M,MATCH('ID Entry Sheet'!A18,'Main Sheet'!A:A,0)),"")</f>
        <v>Sunday, April 10, 2022</v>
      </c>
      <c r="K18" s="6" t="str">
        <f>IFERROR(INDEX('Main Sheet'!N:N,MATCH('ID Entry Sheet'!A18,'Main Sheet'!A:A,0)),"")</f>
        <v>Thursday, April 21, 2022</v>
      </c>
      <c r="L18" s="17">
        <f>IFERROR(INDEX('Main Sheet'!O:O,MATCH('ID Entry Sheet'!A18,'Main Sheet'!A:A,0)),"")</f>
        <v>11</v>
      </c>
      <c r="M18" s="37">
        <f>IFERROR(INDEX('Main Sheet'!Q:Q,MATCH('ID Entry Sheet'!A18,'Main Sheet'!A:A,0)),"")</f>
        <v>5017.34</v>
      </c>
    </row>
    <row r="19" spans="1:13" ht="16" x14ac:dyDescent="0.35">
      <c r="A19" s="4"/>
      <c r="B19" s="13" t="str">
        <f>IFERROR(INDEX('Main Sheet'!C:C,MATCH('ID Entry Sheet'!A19,'Main Sheet'!A:A,0)),"")</f>
        <v/>
      </c>
      <c r="C19" s="4" t="str">
        <f>IFERROR(INDEX('Main Sheet'!D:D,MATCH('ID Entry Sheet'!A19,'Main Sheet'!A:A,0)),"")</f>
        <v/>
      </c>
      <c r="D19" s="17" t="str">
        <f>IFERROR(INDEX('Main Sheet'!F:F,MATCH('ID Entry Sheet'!A19,'Main Sheet'!A:A,0)),"")</f>
        <v/>
      </c>
      <c r="E19" s="15" t="str">
        <f>IFERROR(INDEX('Main Sheet'!E:E,MATCH('ID Entry Sheet'!A19,'Main Sheet'!A:A,0)),"")</f>
        <v/>
      </c>
      <c r="F19" s="15" t="str">
        <f>IFERROR(INDEX('Main Sheet'!I:I,MATCH('ID Entry Sheet'!A19,'Main Sheet'!A:A,0)),"")</f>
        <v/>
      </c>
      <c r="G19" s="4" t="str">
        <f>IFERROR(INDEX('Main Sheet'!J:J,MATCH('ID Entry Sheet'!A19,'Main Sheet'!A:A,0)),"")</f>
        <v/>
      </c>
      <c r="H19" s="4" t="str">
        <f>IFERROR(INDEX('Main Sheet'!K:K,MATCH('ID Entry Sheet'!A19,'Main Sheet'!A:A,0)),"")</f>
        <v/>
      </c>
      <c r="I19" s="4" t="str">
        <f>IFERROR(INDEX('Main Sheet'!L:L,MATCH('ID Entry Sheet'!A19,'Main Sheet'!A:A,0)),"")</f>
        <v/>
      </c>
      <c r="J19" s="16" t="str">
        <f>IFERROR(INDEX('Main Sheet'!M:M,MATCH('ID Entry Sheet'!A19,'Main Sheet'!A:A,0)),"")</f>
        <v/>
      </c>
      <c r="K19" s="6" t="str">
        <f>IFERROR(INDEX('Main Sheet'!N:N,MATCH('ID Entry Sheet'!A19,'Main Sheet'!A:A,0)),"")</f>
        <v/>
      </c>
      <c r="L19" s="17" t="str">
        <f>IFERROR(INDEX('Main Sheet'!O:O,MATCH('ID Entry Sheet'!A19,'Main Sheet'!A:A,0)),"")</f>
        <v/>
      </c>
      <c r="M19" s="37" t="str">
        <f>IFERROR(INDEX('Main Sheet'!Q:Q,MATCH('ID Entry Sheet'!A19,'Main Sheet'!A:A,0)),"")</f>
        <v/>
      </c>
    </row>
    <row r="20" spans="1:13" ht="16" x14ac:dyDescent="0.35">
      <c r="A20" s="4"/>
      <c r="B20" s="13" t="str">
        <f>IFERROR(INDEX('Main Sheet'!C:C,MATCH('ID Entry Sheet'!A20,'Main Sheet'!A:A,0)),"")</f>
        <v/>
      </c>
      <c r="C20" s="4" t="str">
        <f>IFERROR(INDEX('Main Sheet'!D:D,MATCH('ID Entry Sheet'!A20,'Main Sheet'!A:A,0)),"")</f>
        <v/>
      </c>
      <c r="D20" s="17" t="str">
        <f>IFERROR(INDEX('Main Sheet'!F:F,MATCH('ID Entry Sheet'!A20,'Main Sheet'!A:A,0)),"")</f>
        <v/>
      </c>
      <c r="E20" s="15" t="str">
        <f>IFERROR(INDEX('Main Sheet'!E:E,MATCH('ID Entry Sheet'!A20,'Main Sheet'!A:A,0)),"")</f>
        <v/>
      </c>
      <c r="F20" s="15" t="str">
        <f>IFERROR(INDEX('Main Sheet'!I:I,MATCH('ID Entry Sheet'!A20,'Main Sheet'!A:A,0)),"")</f>
        <v/>
      </c>
      <c r="G20" s="4" t="str">
        <f>IFERROR(INDEX('Main Sheet'!J:J,MATCH('ID Entry Sheet'!A20,'Main Sheet'!A:A,0)),"")</f>
        <v/>
      </c>
      <c r="H20" s="4" t="str">
        <f>IFERROR(INDEX('Main Sheet'!K:K,MATCH('ID Entry Sheet'!A20,'Main Sheet'!A:A,0)),"")</f>
        <v/>
      </c>
      <c r="I20" s="4" t="str">
        <f>IFERROR(INDEX('Main Sheet'!L:L,MATCH('ID Entry Sheet'!A20,'Main Sheet'!A:A,0)),"")</f>
        <v/>
      </c>
      <c r="J20" s="16" t="str">
        <f>IFERROR(INDEX('Main Sheet'!M:M,MATCH('ID Entry Sheet'!A20,'Main Sheet'!A:A,0)),"")</f>
        <v/>
      </c>
      <c r="K20" s="6" t="str">
        <f>IFERROR(INDEX('Main Sheet'!N:N,MATCH('ID Entry Sheet'!A20,'Main Sheet'!A:A,0)),"")</f>
        <v/>
      </c>
      <c r="L20" s="17" t="str">
        <f>IFERROR(INDEX('Main Sheet'!O:O,MATCH('ID Entry Sheet'!A20,'Main Sheet'!A:A,0)),"")</f>
        <v/>
      </c>
      <c r="M20" s="37" t="str">
        <f>IFERROR(INDEX('Main Sheet'!Q:Q,MATCH('ID Entry Sheet'!A20,'Main Sheet'!A:A,0)),"")</f>
        <v/>
      </c>
    </row>
    <row r="21" spans="1:13" ht="16" x14ac:dyDescent="0.35">
      <c r="A21" s="4"/>
      <c r="B21" s="13" t="str">
        <f>IFERROR(INDEX('Main Sheet'!C:C,MATCH('ID Entry Sheet'!A21,'Main Sheet'!A:A,0)),"")</f>
        <v/>
      </c>
      <c r="C21" s="4" t="str">
        <f>IFERROR(INDEX('Main Sheet'!D:D,MATCH('ID Entry Sheet'!A21,'Main Sheet'!A:A,0)),"")</f>
        <v/>
      </c>
      <c r="D21" s="17" t="str">
        <f>IFERROR(INDEX('Main Sheet'!F:F,MATCH('ID Entry Sheet'!A21,'Main Sheet'!A:A,0)),"")</f>
        <v/>
      </c>
      <c r="E21" s="15" t="str">
        <f>IFERROR(INDEX('Main Sheet'!E:E,MATCH('ID Entry Sheet'!A21,'Main Sheet'!A:A,0)),"")</f>
        <v/>
      </c>
      <c r="F21" s="15" t="str">
        <f>IFERROR(INDEX('Main Sheet'!I:I,MATCH('ID Entry Sheet'!A21,'Main Sheet'!A:A,0)),"")</f>
        <v/>
      </c>
      <c r="G21" s="4" t="str">
        <f>IFERROR(INDEX('Main Sheet'!J:J,MATCH('ID Entry Sheet'!A21,'Main Sheet'!A:A,0)),"")</f>
        <v/>
      </c>
      <c r="H21" s="4" t="str">
        <f>IFERROR(INDEX('Main Sheet'!K:K,MATCH('ID Entry Sheet'!A21,'Main Sheet'!A:A,0)),"")</f>
        <v/>
      </c>
      <c r="I21" s="4" t="str">
        <f>IFERROR(INDEX('Main Sheet'!L:L,MATCH('ID Entry Sheet'!A21,'Main Sheet'!A:A,0)),"")</f>
        <v/>
      </c>
      <c r="J21" s="16" t="str">
        <f>IFERROR(INDEX('Main Sheet'!M:M,MATCH('ID Entry Sheet'!A21,'Main Sheet'!A:A,0)),"")</f>
        <v/>
      </c>
      <c r="K21" s="6" t="str">
        <f>IFERROR(INDEX('Main Sheet'!N:N,MATCH('ID Entry Sheet'!A21,'Main Sheet'!A:A,0)),"")</f>
        <v/>
      </c>
      <c r="L21" s="17" t="str">
        <f>IFERROR(INDEX('Main Sheet'!O:O,MATCH('ID Entry Sheet'!A21,'Main Sheet'!A:A,0)),"")</f>
        <v/>
      </c>
      <c r="M21" s="37" t="str">
        <f>IFERROR(INDEX('Main Sheet'!Q:Q,MATCH('ID Entry Sheet'!A21,'Main Sheet'!A:A,0)),"")</f>
        <v/>
      </c>
    </row>
    <row r="22" spans="1:13" ht="16" x14ac:dyDescent="0.35">
      <c r="A22" s="4"/>
      <c r="B22" s="13" t="str">
        <f>IFERROR(INDEX('Main Sheet'!C:C,MATCH('ID Entry Sheet'!A22,'Main Sheet'!A:A,0)),"")</f>
        <v/>
      </c>
      <c r="C22" s="4" t="str">
        <f>IFERROR(INDEX('Main Sheet'!D:D,MATCH('ID Entry Sheet'!A22,'Main Sheet'!A:A,0)),"")</f>
        <v/>
      </c>
      <c r="D22" s="17" t="str">
        <f>IFERROR(INDEX('Main Sheet'!F:F,MATCH('ID Entry Sheet'!A22,'Main Sheet'!A:A,0)),"")</f>
        <v/>
      </c>
      <c r="E22" s="15" t="str">
        <f>IFERROR(INDEX('Main Sheet'!E:E,MATCH('ID Entry Sheet'!A22,'Main Sheet'!A:A,0)),"")</f>
        <v/>
      </c>
      <c r="F22" s="15" t="str">
        <f>IFERROR(INDEX('Main Sheet'!I:I,MATCH('ID Entry Sheet'!A22,'Main Sheet'!A:A,0)),"")</f>
        <v/>
      </c>
      <c r="G22" s="4" t="str">
        <f>IFERROR(INDEX('Main Sheet'!J:J,MATCH('ID Entry Sheet'!A22,'Main Sheet'!A:A,0)),"")</f>
        <v/>
      </c>
      <c r="H22" s="4" t="str">
        <f>IFERROR(INDEX('Main Sheet'!K:K,MATCH('ID Entry Sheet'!A22,'Main Sheet'!A:A,0)),"")</f>
        <v/>
      </c>
      <c r="I22" s="4" t="str">
        <f>IFERROR(INDEX('Main Sheet'!L:L,MATCH('ID Entry Sheet'!A22,'Main Sheet'!A:A,0)),"")</f>
        <v/>
      </c>
      <c r="J22" s="16" t="str">
        <f>IFERROR(INDEX('Main Sheet'!M:M,MATCH('ID Entry Sheet'!A22,'Main Sheet'!A:A,0)),"")</f>
        <v/>
      </c>
      <c r="K22" s="6" t="str">
        <f>IFERROR(INDEX('Main Sheet'!N:N,MATCH('ID Entry Sheet'!A22,'Main Sheet'!A:A,0)),"")</f>
        <v/>
      </c>
      <c r="L22" s="17" t="str">
        <f>IFERROR(INDEX('Main Sheet'!O:O,MATCH('ID Entry Sheet'!A22,'Main Sheet'!A:A,0)),"")</f>
        <v/>
      </c>
      <c r="M22" s="37" t="str">
        <f>IFERROR(INDEX('Main Sheet'!Q:Q,MATCH('ID Entry Sheet'!A22,'Main Sheet'!A:A,0)),"")</f>
        <v/>
      </c>
    </row>
    <row r="23" spans="1:13" ht="16" x14ac:dyDescent="0.35">
      <c r="A23" s="4"/>
      <c r="B23" s="13" t="str">
        <f>IFERROR(INDEX('Main Sheet'!C:C,MATCH('ID Entry Sheet'!A23,'Main Sheet'!A:A,0)),"")</f>
        <v/>
      </c>
      <c r="C23" s="4" t="str">
        <f>IFERROR(INDEX('Main Sheet'!D:D,MATCH('ID Entry Sheet'!A23,'Main Sheet'!A:A,0)),"")</f>
        <v/>
      </c>
      <c r="D23" s="17" t="str">
        <f>IFERROR(INDEX('Main Sheet'!F:F,MATCH('ID Entry Sheet'!A23,'Main Sheet'!A:A,0)),"")</f>
        <v/>
      </c>
      <c r="E23" s="15" t="str">
        <f>IFERROR(INDEX('Main Sheet'!E:E,MATCH('ID Entry Sheet'!A23,'Main Sheet'!A:A,0)),"")</f>
        <v/>
      </c>
      <c r="F23" s="15" t="str">
        <f>IFERROR(INDEX('Main Sheet'!I:I,MATCH('ID Entry Sheet'!A23,'Main Sheet'!A:A,0)),"")</f>
        <v/>
      </c>
      <c r="G23" s="4" t="str">
        <f>IFERROR(INDEX('Main Sheet'!J:J,MATCH('ID Entry Sheet'!A23,'Main Sheet'!A:A,0)),"")</f>
        <v/>
      </c>
      <c r="H23" s="4" t="str">
        <f>IFERROR(INDEX('Main Sheet'!K:K,MATCH('ID Entry Sheet'!A23,'Main Sheet'!A:A,0)),"")</f>
        <v/>
      </c>
      <c r="I23" s="4" t="str">
        <f>IFERROR(INDEX('Main Sheet'!L:L,MATCH('ID Entry Sheet'!A23,'Main Sheet'!A:A,0)),"")</f>
        <v/>
      </c>
      <c r="J23" s="16" t="str">
        <f>IFERROR(INDEX('Main Sheet'!M:M,MATCH('ID Entry Sheet'!A23,'Main Sheet'!A:A,0)),"")</f>
        <v/>
      </c>
      <c r="K23" s="6" t="str">
        <f>IFERROR(INDEX('Main Sheet'!N:N,MATCH('ID Entry Sheet'!A23,'Main Sheet'!A:A,0)),"")</f>
        <v/>
      </c>
      <c r="L23" s="17" t="str">
        <f>IFERROR(INDEX('Main Sheet'!O:O,MATCH('ID Entry Sheet'!A23,'Main Sheet'!A:A,0)),"")</f>
        <v/>
      </c>
      <c r="M23" s="37" t="str">
        <f>IFERROR(INDEX('Main Sheet'!Q:Q,MATCH('ID Entry Sheet'!A23,'Main Sheet'!A:A,0)),"")</f>
        <v/>
      </c>
    </row>
    <row r="24" spans="1:13" ht="16" x14ac:dyDescent="0.35">
      <c r="A24" s="4"/>
      <c r="B24" s="13" t="str">
        <f>IFERROR(INDEX('Main Sheet'!C:C,MATCH('ID Entry Sheet'!A24,'Main Sheet'!A:A,0)),"")</f>
        <v/>
      </c>
      <c r="C24" s="4" t="str">
        <f>IFERROR(INDEX('Main Sheet'!D:D,MATCH('ID Entry Sheet'!A24,'Main Sheet'!A:A,0)),"")</f>
        <v/>
      </c>
      <c r="D24" s="17" t="str">
        <f>IFERROR(INDEX('Main Sheet'!F:F,MATCH('ID Entry Sheet'!A24,'Main Sheet'!A:A,0)),"")</f>
        <v/>
      </c>
      <c r="E24" s="15" t="str">
        <f>IFERROR(INDEX('Main Sheet'!E:E,MATCH('ID Entry Sheet'!A24,'Main Sheet'!A:A,0)),"")</f>
        <v/>
      </c>
      <c r="F24" s="15" t="str">
        <f>IFERROR(INDEX('Main Sheet'!I:I,MATCH('ID Entry Sheet'!A24,'Main Sheet'!A:A,0)),"")</f>
        <v/>
      </c>
      <c r="G24" s="4" t="str">
        <f>IFERROR(INDEX('Main Sheet'!J:J,MATCH('ID Entry Sheet'!A24,'Main Sheet'!A:A,0)),"")</f>
        <v/>
      </c>
      <c r="H24" s="4" t="str">
        <f>IFERROR(INDEX('Main Sheet'!K:K,MATCH('ID Entry Sheet'!A24,'Main Sheet'!A:A,0)),"")</f>
        <v/>
      </c>
      <c r="I24" s="4" t="str">
        <f>IFERROR(INDEX('Main Sheet'!L:L,MATCH('ID Entry Sheet'!A24,'Main Sheet'!A:A,0)),"")</f>
        <v/>
      </c>
      <c r="J24" s="16" t="str">
        <f>IFERROR(INDEX('Main Sheet'!M:M,MATCH('ID Entry Sheet'!A24,'Main Sheet'!A:A,0)),"")</f>
        <v/>
      </c>
      <c r="K24" s="6" t="str">
        <f>IFERROR(INDEX('Main Sheet'!N:N,MATCH('ID Entry Sheet'!A24,'Main Sheet'!A:A,0)),"")</f>
        <v/>
      </c>
      <c r="L24" s="17" t="str">
        <f>IFERROR(INDEX('Main Sheet'!O:O,MATCH('ID Entry Sheet'!A24,'Main Sheet'!A:A,0)),"")</f>
        <v/>
      </c>
      <c r="M24" s="37" t="str">
        <f>IFERROR(INDEX('Main Sheet'!Q:Q,MATCH('ID Entry Sheet'!A24,'Main Sheet'!A:A,0)),"")</f>
        <v/>
      </c>
    </row>
    <row r="25" spans="1:13" ht="16" x14ac:dyDescent="0.35">
      <c r="A25" s="4"/>
      <c r="B25" s="13" t="str">
        <f>IFERROR(INDEX('Main Sheet'!C:C,MATCH('ID Entry Sheet'!A25,'Main Sheet'!A:A,0)),"")</f>
        <v/>
      </c>
      <c r="C25" s="4" t="str">
        <f>IFERROR(INDEX('Main Sheet'!D:D,MATCH('ID Entry Sheet'!A25,'Main Sheet'!A:A,0)),"")</f>
        <v/>
      </c>
      <c r="D25" s="17" t="str">
        <f>IFERROR(INDEX('Main Sheet'!F:F,MATCH('ID Entry Sheet'!A25,'Main Sheet'!A:A,0)),"")</f>
        <v/>
      </c>
      <c r="E25" s="15" t="str">
        <f>IFERROR(INDEX('Main Sheet'!E:E,MATCH('ID Entry Sheet'!A25,'Main Sheet'!A:A,0)),"")</f>
        <v/>
      </c>
      <c r="F25" s="15" t="str">
        <f>IFERROR(INDEX('Main Sheet'!I:I,MATCH('ID Entry Sheet'!A25,'Main Sheet'!A:A,0)),"")</f>
        <v/>
      </c>
      <c r="G25" s="4" t="str">
        <f>IFERROR(INDEX('Main Sheet'!J:J,MATCH('ID Entry Sheet'!A25,'Main Sheet'!A:A,0)),"")</f>
        <v/>
      </c>
      <c r="H25" s="4" t="str">
        <f>IFERROR(INDEX('Main Sheet'!K:K,MATCH('ID Entry Sheet'!A25,'Main Sheet'!A:A,0)),"")</f>
        <v/>
      </c>
      <c r="I25" s="4" t="str">
        <f>IFERROR(INDEX('Main Sheet'!L:L,MATCH('ID Entry Sheet'!A25,'Main Sheet'!A:A,0)),"")</f>
        <v/>
      </c>
      <c r="J25" s="16" t="str">
        <f>IFERROR(INDEX('Main Sheet'!M:M,MATCH('ID Entry Sheet'!A25,'Main Sheet'!A:A,0)),"")</f>
        <v/>
      </c>
      <c r="K25" s="6" t="str">
        <f>IFERROR(INDEX('Main Sheet'!N:N,MATCH('ID Entry Sheet'!A25,'Main Sheet'!A:A,0)),"")</f>
        <v/>
      </c>
      <c r="L25" s="17" t="str">
        <f>IFERROR(INDEX('Main Sheet'!O:O,MATCH('ID Entry Sheet'!A25,'Main Sheet'!A:A,0)),"")</f>
        <v/>
      </c>
      <c r="M25" s="37" t="str">
        <f>IFERROR(INDEX('Main Sheet'!Q:Q,MATCH('ID Entry Sheet'!A25,'Main Sheet'!A:A,0)),"")</f>
        <v/>
      </c>
    </row>
    <row r="26" spans="1:13" ht="16" x14ac:dyDescent="0.35">
      <c r="A26" s="4"/>
      <c r="B26" s="13" t="str">
        <f>IFERROR(INDEX('Main Sheet'!C:C,MATCH('ID Entry Sheet'!A26,'Main Sheet'!A:A,0)),"")</f>
        <v/>
      </c>
      <c r="C26" s="4" t="str">
        <f>IFERROR(INDEX('Main Sheet'!D:D,MATCH('ID Entry Sheet'!A26,'Main Sheet'!A:A,0)),"")</f>
        <v/>
      </c>
      <c r="D26" s="17" t="str">
        <f>IFERROR(INDEX('Main Sheet'!F:F,MATCH('ID Entry Sheet'!A26,'Main Sheet'!A:A,0)),"")</f>
        <v/>
      </c>
      <c r="E26" s="15" t="str">
        <f>IFERROR(INDEX('Main Sheet'!E:E,MATCH('ID Entry Sheet'!A26,'Main Sheet'!A:A,0)),"")</f>
        <v/>
      </c>
      <c r="F26" s="15" t="str">
        <f>IFERROR(INDEX('Main Sheet'!I:I,MATCH('ID Entry Sheet'!A26,'Main Sheet'!A:A,0)),"")</f>
        <v/>
      </c>
      <c r="G26" s="4" t="str">
        <f>IFERROR(INDEX('Main Sheet'!J:J,MATCH('ID Entry Sheet'!A26,'Main Sheet'!A:A,0)),"")</f>
        <v/>
      </c>
      <c r="H26" s="4" t="str">
        <f>IFERROR(INDEX('Main Sheet'!K:K,MATCH('ID Entry Sheet'!A26,'Main Sheet'!A:A,0)),"")</f>
        <v/>
      </c>
      <c r="I26" s="4" t="str">
        <f>IFERROR(INDEX('Main Sheet'!L:L,MATCH('ID Entry Sheet'!A26,'Main Sheet'!A:A,0)),"")</f>
        <v/>
      </c>
      <c r="J26" s="16" t="str">
        <f>IFERROR(INDEX('Main Sheet'!M:M,MATCH('ID Entry Sheet'!A26,'Main Sheet'!A:A,0)),"")</f>
        <v/>
      </c>
      <c r="K26" s="6" t="str">
        <f>IFERROR(INDEX('Main Sheet'!N:N,MATCH('ID Entry Sheet'!A26,'Main Sheet'!A:A,0)),"")</f>
        <v/>
      </c>
      <c r="L26" s="17" t="str">
        <f>IFERROR(INDEX('Main Sheet'!O:O,MATCH('ID Entry Sheet'!A26,'Main Sheet'!A:A,0)),"")</f>
        <v/>
      </c>
      <c r="M26" s="37" t="str">
        <f>IFERROR(INDEX('Main Sheet'!Q:Q,MATCH('ID Entry Sheet'!A26,'Main Sheet'!A:A,0)),"")</f>
        <v/>
      </c>
    </row>
    <row r="27" spans="1:13" ht="16" x14ac:dyDescent="0.35">
      <c r="A27" s="4"/>
      <c r="B27" s="13" t="str">
        <f>IFERROR(INDEX('Main Sheet'!C:C,MATCH('ID Entry Sheet'!A27,'Main Sheet'!A:A,0)),"")</f>
        <v/>
      </c>
      <c r="C27" s="4" t="str">
        <f>IFERROR(INDEX('Main Sheet'!D:D,MATCH('ID Entry Sheet'!A27,'Main Sheet'!A:A,0)),"")</f>
        <v/>
      </c>
      <c r="D27" s="17" t="str">
        <f>IFERROR(INDEX('Main Sheet'!F:F,MATCH('ID Entry Sheet'!A27,'Main Sheet'!A:A,0)),"")</f>
        <v/>
      </c>
      <c r="E27" s="15" t="str">
        <f>IFERROR(INDEX('Main Sheet'!E:E,MATCH('ID Entry Sheet'!A27,'Main Sheet'!A:A,0)),"")</f>
        <v/>
      </c>
      <c r="F27" s="15" t="str">
        <f>IFERROR(INDEX('Main Sheet'!I:I,MATCH('ID Entry Sheet'!A27,'Main Sheet'!A:A,0)),"")</f>
        <v/>
      </c>
      <c r="G27" s="4" t="str">
        <f>IFERROR(INDEX('Main Sheet'!J:J,MATCH('ID Entry Sheet'!A27,'Main Sheet'!A:A,0)),"")</f>
        <v/>
      </c>
      <c r="H27" s="4" t="str">
        <f>IFERROR(INDEX('Main Sheet'!K:K,MATCH('ID Entry Sheet'!A27,'Main Sheet'!A:A,0)),"")</f>
        <v/>
      </c>
      <c r="I27" s="4" t="str">
        <f>IFERROR(INDEX('Main Sheet'!L:L,MATCH('ID Entry Sheet'!A27,'Main Sheet'!A:A,0)),"")</f>
        <v/>
      </c>
      <c r="J27" s="16" t="str">
        <f>IFERROR(INDEX('Main Sheet'!M:M,MATCH('ID Entry Sheet'!A27,'Main Sheet'!A:A,0)),"")</f>
        <v/>
      </c>
      <c r="K27" s="6" t="str">
        <f>IFERROR(INDEX('Main Sheet'!N:N,MATCH('ID Entry Sheet'!A27,'Main Sheet'!A:A,0)),"")</f>
        <v/>
      </c>
      <c r="L27" s="17" t="str">
        <f>IFERROR(INDEX('Main Sheet'!O:O,MATCH('ID Entry Sheet'!A27,'Main Sheet'!A:A,0)),"")</f>
        <v/>
      </c>
      <c r="M27" s="37" t="str">
        <f>IFERROR(INDEX('Main Sheet'!Q:Q,MATCH('ID Entry Sheet'!A27,'Main Sheet'!A:A,0)),"")</f>
        <v/>
      </c>
    </row>
    <row r="28" spans="1:13" ht="16" x14ac:dyDescent="0.35">
      <c r="A28" s="4"/>
      <c r="B28" s="13" t="str">
        <f>IFERROR(INDEX('Main Sheet'!C:C,MATCH('ID Entry Sheet'!A28,'Main Sheet'!A:A,0)),"")</f>
        <v/>
      </c>
      <c r="C28" s="4" t="str">
        <f>IFERROR(INDEX('Main Sheet'!D:D,MATCH('ID Entry Sheet'!A28,'Main Sheet'!A:A,0)),"")</f>
        <v/>
      </c>
      <c r="D28" s="17" t="str">
        <f>IFERROR(INDEX('Main Sheet'!F:F,MATCH('ID Entry Sheet'!A28,'Main Sheet'!A:A,0)),"")</f>
        <v/>
      </c>
      <c r="E28" s="15" t="str">
        <f>IFERROR(INDEX('Main Sheet'!E:E,MATCH('ID Entry Sheet'!A28,'Main Sheet'!A:A,0)),"")</f>
        <v/>
      </c>
      <c r="F28" s="15" t="str">
        <f>IFERROR(INDEX('Main Sheet'!I:I,MATCH('ID Entry Sheet'!A28,'Main Sheet'!A:A,0)),"")</f>
        <v/>
      </c>
      <c r="G28" s="4" t="str">
        <f>IFERROR(INDEX('Main Sheet'!J:J,MATCH('ID Entry Sheet'!A28,'Main Sheet'!A:A,0)),"")</f>
        <v/>
      </c>
      <c r="H28" s="4" t="str">
        <f>IFERROR(INDEX('Main Sheet'!K:K,MATCH('ID Entry Sheet'!A28,'Main Sheet'!A:A,0)),"")</f>
        <v/>
      </c>
      <c r="I28" s="4" t="str">
        <f>IFERROR(INDEX('Main Sheet'!L:L,MATCH('ID Entry Sheet'!A28,'Main Sheet'!A:A,0)),"")</f>
        <v/>
      </c>
      <c r="J28" s="16" t="str">
        <f>IFERROR(INDEX('Main Sheet'!M:M,MATCH('ID Entry Sheet'!A28,'Main Sheet'!A:A,0)),"")</f>
        <v/>
      </c>
      <c r="K28" s="6" t="str">
        <f>IFERROR(INDEX('Main Sheet'!N:N,MATCH('ID Entry Sheet'!A28,'Main Sheet'!A:A,0)),"")</f>
        <v/>
      </c>
      <c r="L28" s="17" t="str">
        <f>IFERROR(INDEX('Main Sheet'!O:O,MATCH('ID Entry Sheet'!A28,'Main Sheet'!A:A,0)),"")</f>
        <v/>
      </c>
      <c r="M28" s="37" t="str">
        <f>IFERROR(INDEX('Main Sheet'!Q:Q,MATCH('ID Entry Sheet'!A28,'Main Sheet'!A:A,0)),"")</f>
        <v/>
      </c>
    </row>
    <row r="29" spans="1:13" ht="16" x14ac:dyDescent="0.35">
      <c r="A29" s="4"/>
      <c r="B29" s="13" t="str">
        <f>IFERROR(INDEX('Main Sheet'!C:C,MATCH('ID Entry Sheet'!A29,'Main Sheet'!A:A,0)),"")</f>
        <v/>
      </c>
      <c r="C29" s="4" t="str">
        <f>IFERROR(INDEX('Main Sheet'!D:D,MATCH('ID Entry Sheet'!A29,'Main Sheet'!A:A,0)),"")</f>
        <v/>
      </c>
      <c r="D29" s="17" t="str">
        <f>IFERROR(INDEX('Main Sheet'!F:F,MATCH('ID Entry Sheet'!A29,'Main Sheet'!A:A,0)),"")</f>
        <v/>
      </c>
      <c r="E29" s="15" t="str">
        <f>IFERROR(INDEX('Main Sheet'!E:E,MATCH('ID Entry Sheet'!A29,'Main Sheet'!A:A,0)),"")</f>
        <v/>
      </c>
      <c r="F29" s="15" t="str">
        <f>IFERROR(INDEX('Main Sheet'!I:I,MATCH('ID Entry Sheet'!A29,'Main Sheet'!A:A,0)),"")</f>
        <v/>
      </c>
      <c r="G29" s="4" t="str">
        <f>IFERROR(INDEX('Main Sheet'!J:J,MATCH('ID Entry Sheet'!A29,'Main Sheet'!A:A,0)),"")</f>
        <v/>
      </c>
      <c r="H29" s="4" t="str">
        <f>IFERROR(INDEX('Main Sheet'!K:K,MATCH('ID Entry Sheet'!A29,'Main Sheet'!A:A,0)),"")</f>
        <v/>
      </c>
      <c r="I29" s="4" t="str">
        <f>IFERROR(INDEX('Main Sheet'!L:L,MATCH('ID Entry Sheet'!A29,'Main Sheet'!A:A,0)),"")</f>
        <v/>
      </c>
      <c r="J29" s="16" t="str">
        <f>IFERROR(INDEX('Main Sheet'!M:M,MATCH('ID Entry Sheet'!A29,'Main Sheet'!A:A,0)),"")</f>
        <v/>
      </c>
      <c r="K29" s="6" t="str">
        <f>IFERROR(INDEX('Main Sheet'!N:N,MATCH('ID Entry Sheet'!A29,'Main Sheet'!A:A,0)),"")</f>
        <v/>
      </c>
      <c r="L29" s="17" t="str">
        <f>IFERROR(INDEX('Main Sheet'!O:O,MATCH('ID Entry Sheet'!A29,'Main Sheet'!A:A,0)),"")</f>
        <v/>
      </c>
      <c r="M29" s="37" t="str">
        <f>IFERROR(INDEX('Main Sheet'!Q:Q,MATCH('ID Entry Sheet'!A29,'Main Sheet'!A:A,0)),"")</f>
        <v/>
      </c>
    </row>
    <row r="30" spans="1:13" ht="16" x14ac:dyDescent="0.35">
      <c r="A30" s="4"/>
      <c r="B30" s="13" t="str">
        <f>IFERROR(INDEX('Main Sheet'!C:C,MATCH('ID Entry Sheet'!A30,'Main Sheet'!A:A,0)),"")</f>
        <v/>
      </c>
      <c r="C30" s="4" t="str">
        <f>IFERROR(INDEX('Main Sheet'!D:D,MATCH('ID Entry Sheet'!A30,'Main Sheet'!A:A,0)),"")</f>
        <v/>
      </c>
      <c r="D30" s="17" t="str">
        <f>IFERROR(INDEX('Main Sheet'!F:F,MATCH('ID Entry Sheet'!A30,'Main Sheet'!A:A,0)),"")</f>
        <v/>
      </c>
      <c r="E30" s="15" t="str">
        <f>IFERROR(INDEX('Main Sheet'!E:E,MATCH('ID Entry Sheet'!A30,'Main Sheet'!A:A,0)),"")</f>
        <v/>
      </c>
      <c r="F30" s="15" t="str">
        <f>IFERROR(INDEX('Main Sheet'!I:I,MATCH('ID Entry Sheet'!A30,'Main Sheet'!A:A,0)),"")</f>
        <v/>
      </c>
      <c r="G30" s="4" t="str">
        <f>IFERROR(INDEX('Main Sheet'!J:J,MATCH('ID Entry Sheet'!A30,'Main Sheet'!A:A,0)),"")</f>
        <v/>
      </c>
      <c r="H30" s="4" t="str">
        <f>IFERROR(INDEX('Main Sheet'!K:K,MATCH('ID Entry Sheet'!A30,'Main Sheet'!A:A,0)),"")</f>
        <v/>
      </c>
      <c r="I30" s="4" t="str">
        <f>IFERROR(INDEX('Main Sheet'!L:L,MATCH('ID Entry Sheet'!A30,'Main Sheet'!A:A,0)),"")</f>
        <v/>
      </c>
      <c r="J30" s="16" t="str">
        <f>IFERROR(INDEX('Main Sheet'!M:M,MATCH('ID Entry Sheet'!A30,'Main Sheet'!A:A,0)),"")</f>
        <v/>
      </c>
      <c r="K30" s="6" t="str">
        <f>IFERROR(INDEX('Main Sheet'!N:N,MATCH('ID Entry Sheet'!A30,'Main Sheet'!A:A,0)),"")</f>
        <v/>
      </c>
      <c r="L30" s="17" t="str">
        <f>IFERROR(INDEX('Main Sheet'!O:O,MATCH('ID Entry Sheet'!A30,'Main Sheet'!A:A,0)),"")</f>
        <v/>
      </c>
      <c r="M30" s="37" t="str">
        <f>IFERROR(INDEX('Main Sheet'!Q:Q,MATCH('ID Entry Sheet'!A30,'Main Sheet'!A:A,0)),"")</f>
        <v/>
      </c>
    </row>
    <row r="31" spans="1:13" ht="16" x14ac:dyDescent="0.35">
      <c r="A31" s="4"/>
      <c r="B31" s="13" t="str">
        <f>IFERROR(INDEX('Main Sheet'!C:C,MATCH('ID Entry Sheet'!A31,'Main Sheet'!A:A,0)),"")</f>
        <v/>
      </c>
      <c r="C31" s="4" t="str">
        <f>IFERROR(INDEX('Main Sheet'!D:D,MATCH('ID Entry Sheet'!A31,'Main Sheet'!A:A,0)),"")</f>
        <v/>
      </c>
      <c r="D31" s="17" t="str">
        <f>IFERROR(INDEX('Main Sheet'!F:F,MATCH('ID Entry Sheet'!A31,'Main Sheet'!A:A,0)),"")</f>
        <v/>
      </c>
      <c r="E31" s="15" t="str">
        <f>IFERROR(INDEX('Main Sheet'!E:E,MATCH('ID Entry Sheet'!A31,'Main Sheet'!A:A,0)),"")</f>
        <v/>
      </c>
      <c r="F31" s="15" t="str">
        <f>IFERROR(INDEX('Main Sheet'!I:I,MATCH('ID Entry Sheet'!A31,'Main Sheet'!A:A,0)),"")</f>
        <v/>
      </c>
      <c r="G31" s="4" t="str">
        <f>IFERROR(INDEX('Main Sheet'!J:J,MATCH('ID Entry Sheet'!A31,'Main Sheet'!A:A,0)),"")</f>
        <v/>
      </c>
      <c r="H31" s="4" t="str">
        <f>IFERROR(INDEX('Main Sheet'!K:K,MATCH('ID Entry Sheet'!A31,'Main Sheet'!A:A,0)),"")</f>
        <v/>
      </c>
      <c r="I31" s="4" t="str">
        <f>IFERROR(INDEX('Main Sheet'!L:L,MATCH('ID Entry Sheet'!A31,'Main Sheet'!A:A,0)),"")</f>
        <v/>
      </c>
      <c r="J31" s="16" t="str">
        <f>IFERROR(INDEX('Main Sheet'!M:M,MATCH('ID Entry Sheet'!A31,'Main Sheet'!A:A,0)),"")</f>
        <v/>
      </c>
      <c r="K31" s="6" t="str">
        <f>IFERROR(INDEX('Main Sheet'!N:N,MATCH('ID Entry Sheet'!A31,'Main Sheet'!A:A,0)),"")</f>
        <v/>
      </c>
      <c r="L31" s="17" t="str">
        <f>IFERROR(INDEX('Main Sheet'!O:O,MATCH('ID Entry Sheet'!A31,'Main Sheet'!A:A,0)),"")</f>
        <v/>
      </c>
      <c r="M31" s="37" t="str">
        <f>IFERROR(INDEX('Main Sheet'!Q:Q,MATCH('ID Entry Sheet'!A31,'Main Sheet'!A:A,0)),"")</f>
        <v/>
      </c>
    </row>
    <row r="32" spans="1:13" ht="16" x14ac:dyDescent="0.35">
      <c r="A32" s="4"/>
      <c r="B32" s="13" t="str">
        <f>IFERROR(INDEX('Main Sheet'!C:C,MATCH('ID Entry Sheet'!A32,'Main Sheet'!A:A,0)),"")</f>
        <v/>
      </c>
      <c r="C32" s="4" t="str">
        <f>IFERROR(INDEX('Main Sheet'!D:D,MATCH('ID Entry Sheet'!A32,'Main Sheet'!A:A,0)),"")</f>
        <v/>
      </c>
      <c r="D32" s="17" t="str">
        <f>IFERROR(INDEX('Main Sheet'!F:F,MATCH('ID Entry Sheet'!A32,'Main Sheet'!A:A,0)),"")</f>
        <v/>
      </c>
      <c r="E32" s="15" t="str">
        <f>IFERROR(INDEX('Main Sheet'!E:E,MATCH('ID Entry Sheet'!A32,'Main Sheet'!A:A,0)),"")</f>
        <v/>
      </c>
      <c r="F32" s="15" t="str">
        <f>IFERROR(INDEX('Main Sheet'!I:I,MATCH('ID Entry Sheet'!A32,'Main Sheet'!A:A,0)),"")</f>
        <v/>
      </c>
      <c r="G32" s="4" t="str">
        <f>IFERROR(INDEX('Main Sheet'!J:J,MATCH('ID Entry Sheet'!A32,'Main Sheet'!A:A,0)),"")</f>
        <v/>
      </c>
      <c r="H32" s="4" t="str">
        <f>IFERROR(INDEX('Main Sheet'!K:K,MATCH('ID Entry Sheet'!A32,'Main Sheet'!A:A,0)),"")</f>
        <v/>
      </c>
      <c r="I32" s="4" t="str">
        <f>IFERROR(INDEX('Main Sheet'!L:L,MATCH('ID Entry Sheet'!A32,'Main Sheet'!A:A,0)),"")</f>
        <v/>
      </c>
      <c r="J32" s="16" t="str">
        <f>IFERROR(INDEX('Main Sheet'!M:M,MATCH('ID Entry Sheet'!A32,'Main Sheet'!A:A,0)),"")</f>
        <v/>
      </c>
      <c r="K32" s="6" t="str">
        <f>IFERROR(INDEX('Main Sheet'!N:N,MATCH('ID Entry Sheet'!A32,'Main Sheet'!A:A,0)),"")</f>
        <v/>
      </c>
      <c r="L32" s="17" t="str">
        <f>IFERROR(INDEX('Main Sheet'!O:O,MATCH('ID Entry Sheet'!A32,'Main Sheet'!A:A,0)),"")</f>
        <v/>
      </c>
      <c r="M32" s="37" t="str">
        <f>IFERROR(INDEX('Main Sheet'!Q:Q,MATCH('ID Entry Sheet'!A32,'Main Sheet'!A:A,0)),"")</f>
        <v/>
      </c>
    </row>
    <row r="33" spans="1:13" ht="16" x14ac:dyDescent="0.35">
      <c r="A33" s="4"/>
      <c r="B33" s="13" t="str">
        <f>IFERROR(INDEX('Main Sheet'!C:C,MATCH('ID Entry Sheet'!A33,'Main Sheet'!A:A,0)),"")</f>
        <v/>
      </c>
      <c r="C33" s="4" t="str">
        <f>IFERROR(INDEX('Main Sheet'!D:D,MATCH('ID Entry Sheet'!A33,'Main Sheet'!A:A,0)),"")</f>
        <v/>
      </c>
      <c r="D33" s="17" t="str">
        <f>IFERROR(INDEX('Main Sheet'!F:F,MATCH('ID Entry Sheet'!A33,'Main Sheet'!A:A,0)),"")</f>
        <v/>
      </c>
      <c r="E33" s="15" t="str">
        <f>IFERROR(INDEX('Main Sheet'!E:E,MATCH('ID Entry Sheet'!A33,'Main Sheet'!A:A,0)),"")</f>
        <v/>
      </c>
      <c r="F33" s="15" t="str">
        <f>IFERROR(INDEX('Main Sheet'!I:I,MATCH('ID Entry Sheet'!A33,'Main Sheet'!A:A,0)),"")</f>
        <v/>
      </c>
      <c r="G33" s="4" t="str">
        <f>IFERROR(INDEX('Main Sheet'!J:J,MATCH('ID Entry Sheet'!A33,'Main Sheet'!A:A,0)),"")</f>
        <v/>
      </c>
      <c r="H33" s="4" t="str">
        <f>IFERROR(INDEX('Main Sheet'!K:K,MATCH('ID Entry Sheet'!A33,'Main Sheet'!A:A,0)),"")</f>
        <v/>
      </c>
      <c r="I33" s="4" t="str">
        <f>IFERROR(INDEX('Main Sheet'!L:L,MATCH('ID Entry Sheet'!A33,'Main Sheet'!A:A,0)),"")</f>
        <v/>
      </c>
      <c r="J33" s="16" t="str">
        <f>IFERROR(INDEX('Main Sheet'!M:M,MATCH('ID Entry Sheet'!A33,'Main Sheet'!A:A,0)),"")</f>
        <v/>
      </c>
      <c r="K33" s="6" t="str">
        <f>IFERROR(INDEX('Main Sheet'!N:N,MATCH('ID Entry Sheet'!A33,'Main Sheet'!A:A,0)),"")</f>
        <v/>
      </c>
      <c r="L33" s="17" t="str">
        <f>IFERROR(INDEX('Main Sheet'!O:O,MATCH('ID Entry Sheet'!A33,'Main Sheet'!A:A,0)),"")</f>
        <v/>
      </c>
      <c r="M33" s="37" t="str">
        <f>IFERROR(INDEX('Main Sheet'!Q:Q,MATCH('ID Entry Sheet'!A33,'Main Sheet'!A:A,0)),"")</f>
        <v/>
      </c>
    </row>
    <row r="34" spans="1:13" ht="16" x14ac:dyDescent="0.35">
      <c r="A34" s="4"/>
      <c r="B34" s="13" t="str">
        <f>IFERROR(INDEX('Main Sheet'!C:C,MATCH('ID Entry Sheet'!A34,'Main Sheet'!A:A,0)),"")</f>
        <v/>
      </c>
      <c r="C34" s="4" t="str">
        <f>IFERROR(INDEX('Main Sheet'!D:D,MATCH('ID Entry Sheet'!A34,'Main Sheet'!A:A,0)),"")</f>
        <v/>
      </c>
      <c r="D34" s="17" t="str">
        <f>IFERROR(INDEX('Main Sheet'!F:F,MATCH('ID Entry Sheet'!A34,'Main Sheet'!A:A,0)),"")</f>
        <v/>
      </c>
      <c r="E34" s="15" t="str">
        <f>IFERROR(INDEX('Main Sheet'!E:E,MATCH('ID Entry Sheet'!A34,'Main Sheet'!A:A,0)),"")</f>
        <v/>
      </c>
      <c r="F34" s="15" t="str">
        <f>IFERROR(INDEX('Main Sheet'!I:I,MATCH('ID Entry Sheet'!A34,'Main Sheet'!A:A,0)),"")</f>
        <v/>
      </c>
      <c r="G34" s="4" t="str">
        <f>IFERROR(INDEX('Main Sheet'!J:J,MATCH('ID Entry Sheet'!A34,'Main Sheet'!A:A,0)),"")</f>
        <v/>
      </c>
      <c r="H34" s="4" t="str">
        <f>IFERROR(INDEX('Main Sheet'!K:K,MATCH('ID Entry Sheet'!A34,'Main Sheet'!A:A,0)),"")</f>
        <v/>
      </c>
      <c r="I34" s="4" t="str">
        <f>IFERROR(INDEX('Main Sheet'!L:L,MATCH('ID Entry Sheet'!A34,'Main Sheet'!A:A,0)),"")</f>
        <v/>
      </c>
      <c r="J34" s="16" t="str">
        <f>IFERROR(INDEX('Main Sheet'!M:M,MATCH('ID Entry Sheet'!A34,'Main Sheet'!A:A,0)),"")</f>
        <v/>
      </c>
      <c r="K34" s="6" t="str">
        <f>IFERROR(INDEX('Main Sheet'!N:N,MATCH('ID Entry Sheet'!A34,'Main Sheet'!A:A,0)),"")</f>
        <v/>
      </c>
      <c r="L34" s="17" t="str">
        <f>IFERROR(INDEX('Main Sheet'!O:O,MATCH('ID Entry Sheet'!A34,'Main Sheet'!A:A,0)),"")</f>
        <v/>
      </c>
      <c r="M34" s="37" t="str">
        <f>IFERROR(INDEX('Main Sheet'!Q:Q,MATCH('ID Entry Sheet'!A34,'Main Sheet'!A:A,0)),"")</f>
        <v/>
      </c>
    </row>
    <row r="35" spans="1:13" ht="16" x14ac:dyDescent="0.35">
      <c r="A35" s="4"/>
      <c r="B35" s="13" t="str">
        <f>IFERROR(INDEX('Main Sheet'!C:C,MATCH('ID Entry Sheet'!A35,'Main Sheet'!A:A,0)),"")</f>
        <v/>
      </c>
      <c r="C35" s="4" t="str">
        <f>IFERROR(INDEX('Main Sheet'!D:D,MATCH('ID Entry Sheet'!A35,'Main Sheet'!A:A,0)),"")</f>
        <v/>
      </c>
      <c r="D35" s="17" t="str">
        <f>IFERROR(INDEX('Main Sheet'!F:F,MATCH('ID Entry Sheet'!A35,'Main Sheet'!A:A,0)),"")</f>
        <v/>
      </c>
      <c r="E35" s="15" t="str">
        <f>IFERROR(INDEX('Main Sheet'!E:E,MATCH('ID Entry Sheet'!A35,'Main Sheet'!A:A,0)),"")</f>
        <v/>
      </c>
      <c r="F35" s="15" t="str">
        <f>IFERROR(INDEX('Main Sheet'!I:I,MATCH('ID Entry Sheet'!A35,'Main Sheet'!A:A,0)),"")</f>
        <v/>
      </c>
      <c r="G35" s="4" t="str">
        <f>IFERROR(INDEX('Main Sheet'!J:J,MATCH('ID Entry Sheet'!A35,'Main Sheet'!A:A,0)),"")</f>
        <v/>
      </c>
      <c r="H35" s="4" t="str">
        <f>IFERROR(INDEX('Main Sheet'!K:K,MATCH('ID Entry Sheet'!A35,'Main Sheet'!A:A,0)),"")</f>
        <v/>
      </c>
      <c r="I35" s="4" t="str">
        <f>IFERROR(INDEX('Main Sheet'!L:L,MATCH('ID Entry Sheet'!A35,'Main Sheet'!A:A,0)),"")</f>
        <v/>
      </c>
      <c r="J35" s="16" t="str">
        <f>IFERROR(INDEX('Main Sheet'!M:M,MATCH('ID Entry Sheet'!A35,'Main Sheet'!A:A,0)),"")</f>
        <v/>
      </c>
      <c r="K35" s="6" t="str">
        <f>IFERROR(INDEX('Main Sheet'!N:N,MATCH('ID Entry Sheet'!A35,'Main Sheet'!A:A,0)),"")</f>
        <v/>
      </c>
      <c r="L35" s="17" t="str">
        <f>IFERROR(INDEX('Main Sheet'!O:O,MATCH('ID Entry Sheet'!A35,'Main Sheet'!A:A,0)),"")</f>
        <v/>
      </c>
      <c r="M35" s="37" t="str">
        <f>IFERROR(INDEX('Main Sheet'!Q:Q,MATCH('ID Entry Sheet'!A35,'Main Sheet'!A:A,0)),"")</f>
        <v/>
      </c>
    </row>
    <row r="36" spans="1:13" ht="16" x14ac:dyDescent="0.35">
      <c r="A36" s="4"/>
      <c r="B36" s="13" t="str">
        <f>IFERROR(INDEX('Main Sheet'!C:C,MATCH('ID Entry Sheet'!A36,'Main Sheet'!A:A,0)),"")</f>
        <v/>
      </c>
      <c r="C36" s="4" t="str">
        <f>IFERROR(INDEX('Main Sheet'!D:D,MATCH('ID Entry Sheet'!A36,'Main Sheet'!A:A,0)),"")</f>
        <v/>
      </c>
      <c r="D36" s="17" t="str">
        <f>IFERROR(INDEX('Main Sheet'!F:F,MATCH('ID Entry Sheet'!A36,'Main Sheet'!A:A,0)),"")</f>
        <v/>
      </c>
      <c r="E36" s="15" t="str">
        <f>IFERROR(INDEX('Main Sheet'!E:E,MATCH('ID Entry Sheet'!A36,'Main Sheet'!A:A,0)),"")</f>
        <v/>
      </c>
      <c r="F36" s="15" t="str">
        <f>IFERROR(INDEX('Main Sheet'!I:I,MATCH('ID Entry Sheet'!A36,'Main Sheet'!A:A,0)),"")</f>
        <v/>
      </c>
      <c r="G36" s="4" t="str">
        <f>IFERROR(INDEX('Main Sheet'!J:J,MATCH('ID Entry Sheet'!A36,'Main Sheet'!A:A,0)),"")</f>
        <v/>
      </c>
      <c r="H36" s="4" t="str">
        <f>IFERROR(INDEX('Main Sheet'!K:K,MATCH('ID Entry Sheet'!A36,'Main Sheet'!A:A,0)),"")</f>
        <v/>
      </c>
      <c r="I36" s="4" t="str">
        <f>IFERROR(INDEX('Main Sheet'!L:L,MATCH('ID Entry Sheet'!A36,'Main Sheet'!A:A,0)),"")</f>
        <v/>
      </c>
      <c r="J36" s="16" t="str">
        <f>IFERROR(INDEX('Main Sheet'!M:M,MATCH('ID Entry Sheet'!A36,'Main Sheet'!A:A,0)),"")</f>
        <v/>
      </c>
      <c r="K36" s="6" t="str">
        <f>IFERROR(INDEX('Main Sheet'!N:N,MATCH('ID Entry Sheet'!A36,'Main Sheet'!A:A,0)),"")</f>
        <v/>
      </c>
      <c r="L36" s="17" t="str">
        <f>IFERROR(INDEX('Main Sheet'!O:O,MATCH('ID Entry Sheet'!A36,'Main Sheet'!A:A,0)),"")</f>
        <v/>
      </c>
      <c r="M36" s="37" t="str">
        <f>IFERROR(INDEX('Main Sheet'!Q:Q,MATCH('ID Entry Sheet'!A36,'Main Sheet'!A:A,0)),"")</f>
        <v/>
      </c>
    </row>
    <row r="37" spans="1:13" ht="16" x14ac:dyDescent="0.35">
      <c r="A37" s="4"/>
      <c r="B37" s="13" t="str">
        <f>IFERROR(INDEX('Main Sheet'!C:C,MATCH('ID Entry Sheet'!A37,'Main Sheet'!A:A,0)),"")</f>
        <v/>
      </c>
      <c r="C37" s="4" t="str">
        <f>IFERROR(INDEX('Main Sheet'!D:D,MATCH('ID Entry Sheet'!A37,'Main Sheet'!A:A,0)),"")</f>
        <v/>
      </c>
      <c r="D37" s="17" t="str">
        <f>IFERROR(INDEX('Main Sheet'!F:F,MATCH('ID Entry Sheet'!A37,'Main Sheet'!A:A,0)),"")</f>
        <v/>
      </c>
      <c r="E37" s="15" t="str">
        <f>IFERROR(INDEX('Main Sheet'!E:E,MATCH('ID Entry Sheet'!A37,'Main Sheet'!A:A,0)),"")</f>
        <v/>
      </c>
      <c r="F37" s="15" t="str">
        <f>IFERROR(INDEX('Main Sheet'!I:I,MATCH('ID Entry Sheet'!A37,'Main Sheet'!A:A,0)),"")</f>
        <v/>
      </c>
      <c r="G37" s="4" t="str">
        <f>IFERROR(INDEX('Main Sheet'!J:J,MATCH('ID Entry Sheet'!A37,'Main Sheet'!A:A,0)),"")</f>
        <v/>
      </c>
      <c r="H37" s="4" t="str">
        <f>IFERROR(INDEX('Main Sheet'!K:K,MATCH('ID Entry Sheet'!A37,'Main Sheet'!A:A,0)),"")</f>
        <v/>
      </c>
      <c r="I37" s="4" t="str">
        <f>IFERROR(INDEX('Main Sheet'!L:L,MATCH('ID Entry Sheet'!A37,'Main Sheet'!A:A,0)),"")</f>
        <v/>
      </c>
      <c r="J37" s="16" t="str">
        <f>IFERROR(INDEX('Main Sheet'!M:M,MATCH('ID Entry Sheet'!A37,'Main Sheet'!A:A,0)),"")</f>
        <v/>
      </c>
      <c r="K37" s="6" t="str">
        <f>IFERROR(INDEX('Main Sheet'!N:N,MATCH('ID Entry Sheet'!A37,'Main Sheet'!A:A,0)),"")</f>
        <v/>
      </c>
      <c r="L37" s="17" t="str">
        <f>IFERROR(INDEX('Main Sheet'!O:O,MATCH('ID Entry Sheet'!A37,'Main Sheet'!A:A,0)),"")</f>
        <v/>
      </c>
      <c r="M37" s="37" t="str">
        <f>IFERROR(INDEX('Main Sheet'!Q:Q,MATCH('ID Entry Sheet'!A37,'Main Sheet'!A:A,0)),"")</f>
        <v/>
      </c>
    </row>
    <row r="38" spans="1:13" ht="16" x14ac:dyDescent="0.35">
      <c r="A38" s="4"/>
      <c r="B38" s="13" t="str">
        <f>IFERROR(INDEX('Main Sheet'!C:C,MATCH('ID Entry Sheet'!A38,'Main Sheet'!A:A,0)),"")</f>
        <v/>
      </c>
      <c r="C38" s="4" t="str">
        <f>IFERROR(INDEX('Main Sheet'!D:D,MATCH('ID Entry Sheet'!A38,'Main Sheet'!A:A,0)),"")</f>
        <v/>
      </c>
      <c r="D38" s="17" t="str">
        <f>IFERROR(INDEX('Main Sheet'!F:F,MATCH('ID Entry Sheet'!A38,'Main Sheet'!A:A,0)),"")</f>
        <v/>
      </c>
      <c r="E38" s="15" t="str">
        <f>IFERROR(INDEX('Main Sheet'!E:E,MATCH('ID Entry Sheet'!A38,'Main Sheet'!A:A,0)),"")</f>
        <v/>
      </c>
      <c r="F38" s="15" t="str">
        <f>IFERROR(INDEX('Main Sheet'!I:I,MATCH('ID Entry Sheet'!A38,'Main Sheet'!A:A,0)),"")</f>
        <v/>
      </c>
      <c r="G38" s="4" t="str">
        <f>IFERROR(INDEX('Main Sheet'!J:J,MATCH('ID Entry Sheet'!A38,'Main Sheet'!A:A,0)),"")</f>
        <v/>
      </c>
      <c r="H38" s="4" t="str">
        <f>IFERROR(INDEX('Main Sheet'!K:K,MATCH('ID Entry Sheet'!A38,'Main Sheet'!A:A,0)),"")</f>
        <v/>
      </c>
      <c r="I38" s="4" t="str">
        <f>IFERROR(INDEX('Main Sheet'!L:L,MATCH('ID Entry Sheet'!A38,'Main Sheet'!A:A,0)),"")</f>
        <v/>
      </c>
      <c r="J38" s="16" t="str">
        <f>IFERROR(INDEX('Main Sheet'!M:M,MATCH('ID Entry Sheet'!A38,'Main Sheet'!A:A,0)),"")</f>
        <v/>
      </c>
      <c r="K38" s="6" t="str">
        <f>IFERROR(INDEX('Main Sheet'!N:N,MATCH('ID Entry Sheet'!A38,'Main Sheet'!A:A,0)),"")</f>
        <v/>
      </c>
      <c r="L38" s="17" t="str">
        <f>IFERROR(INDEX('Main Sheet'!O:O,MATCH('ID Entry Sheet'!A38,'Main Sheet'!A:A,0)),"")</f>
        <v/>
      </c>
      <c r="M38" s="37" t="str">
        <f>IFERROR(INDEX('Main Sheet'!Q:Q,MATCH('ID Entry Sheet'!A38,'Main Sheet'!A:A,0)),"")</f>
        <v/>
      </c>
    </row>
    <row r="39" spans="1:13" ht="16" x14ac:dyDescent="0.35">
      <c r="A39" s="4"/>
      <c r="B39" s="13" t="str">
        <f>IFERROR(INDEX('Main Sheet'!C:C,MATCH('ID Entry Sheet'!A39,'Main Sheet'!A:A,0)),"")</f>
        <v/>
      </c>
      <c r="C39" s="4" t="str">
        <f>IFERROR(INDEX('Main Sheet'!D:D,MATCH('ID Entry Sheet'!A39,'Main Sheet'!A:A,0)),"")</f>
        <v/>
      </c>
      <c r="D39" s="17" t="str">
        <f>IFERROR(INDEX('Main Sheet'!F:F,MATCH('ID Entry Sheet'!A39,'Main Sheet'!A:A,0)),"")</f>
        <v/>
      </c>
      <c r="E39" s="15" t="str">
        <f>IFERROR(INDEX('Main Sheet'!E:E,MATCH('ID Entry Sheet'!A39,'Main Sheet'!A:A,0)),"")</f>
        <v/>
      </c>
      <c r="F39" s="15" t="str">
        <f>IFERROR(INDEX('Main Sheet'!I:I,MATCH('ID Entry Sheet'!A39,'Main Sheet'!A:A,0)),"")</f>
        <v/>
      </c>
      <c r="G39" s="4" t="str">
        <f>IFERROR(INDEX('Main Sheet'!J:J,MATCH('ID Entry Sheet'!A39,'Main Sheet'!A:A,0)),"")</f>
        <v/>
      </c>
      <c r="H39" s="4" t="str">
        <f>IFERROR(INDEX('Main Sheet'!K:K,MATCH('ID Entry Sheet'!A39,'Main Sheet'!A:A,0)),"")</f>
        <v/>
      </c>
      <c r="I39" s="4" t="str">
        <f>IFERROR(INDEX('Main Sheet'!L:L,MATCH('ID Entry Sheet'!A39,'Main Sheet'!A:A,0)),"")</f>
        <v/>
      </c>
      <c r="J39" s="16" t="str">
        <f>IFERROR(INDEX('Main Sheet'!M:M,MATCH('ID Entry Sheet'!A39,'Main Sheet'!A:A,0)),"")</f>
        <v/>
      </c>
      <c r="K39" s="6" t="str">
        <f>IFERROR(INDEX('Main Sheet'!N:N,MATCH('ID Entry Sheet'!A39,'Main Sheet'!A:A,0)),"")</f>
        <v/>
      </c>
      <c r="L39" s="17" t="str">
        <f>IFERROR(INDEX('Main Sheet'!O:O,MATCH('ID Entry Sheet'!A39,'Main Sheet'!A:A,0)),"")</f>
        <v/>
      </c>
      <c r="M39" s="37" t="str">
        <f>IFERROR(INDEX('Main Sheet'!Q:Q,MATCH('ID Entry Sheet'!A39,'Main Sheet'!A:A,0)),"")</f>
        <v/>
      </c>
    </row>
    <row r="40" spans="1:13" ht="16" x14ac:dyDescent="0.35">
      <c r="A40" s="4"/>
      <c r="B40" s="13" t="str">
        <f>IFERROR(INDEX('Main Sheet'!C:C,MATCH('ID Entry Sheet'!A40,'Main Sheet'!A:A,0)),"")</f>
        <v/>
      </c>
      <c r="C40" s="4" t="str">
        <f>IFERROR(INDEX('Main Sheet'!D:D,MATCH('ID Entry Sheet'!A40,'Main Sheet'!A:A,0)),"")</f>
        <v/>
      </c>
      <c r="D40" s="17" t="str">
        <f>IFERROR(INDEX('Main Sheet'!F:F,MATCH('ID Entry Sheet'!A40,'Main Sheet'!A:A,0)),"")</f>
        <v/>
      </c>
      <c r="E40" s="15" t="str">
        <f>IFERROR(INDEX('Main Sheet'!E:E,MATCH('ID Entry Sheet'!A40,'Main Sheet'!A:A,0)),"")</f>
        <v/>
      </c>
      <c r="F40" s="15" t="str">
        <f>IFERROR(INDEX('Main Sheet'!I:I,MATCH('ID Entry Sheet'!A40,'Main Sheet'!A:A,0)),"")</f>
        <v/>
      </c>
      <c r="G40" s="4" t="str">
        <f>IFERROR(INDEX('Main Sheet'!J:J,MATCH('ID Entry Sheet'!A40,'Main Sheet'!A:A,0)),"")</f>
        <v/>
      </c>
      <c r="H40" s="4" t="str">
        <f>IFERROR(INDEX('Main Sheet'!K:K,MATCH('ID Entry Sheet'!A40,'Main Sheet'!A:A,0)),"")</f>
        <v/>
      </c>
      <c r="I40" s="4" t="str">
        <f>IFERROR(INDEX('Main Sheet'!L:L,MATCH('ID Entry Sheet'!A40,'Main Sheet'!A:A,0)),"")</f>
        <v/>
      </c>
      <c r="J40" s="16" t="str">
        <f>IFERROR(INDEX('Main Sheet'!M:M,MATCH('ID Entry Sheet'!A40,'Main Sheet'!A:A,0)),"")</f>
        <v/>
      </c>
      <c r="K40" s="6" t="str">
        <f>IFERROR(INDEX('Main Sheet'!N:N,MATCH('ID Entry Sheet'!A40,'Main Sheet'!A:A,0)),"")</f>
        <v/>
      </c>
      <c r="L40" s="17" t="str">
        <f>IFERROR(INDEX('Main Sheet'!O:O,MATCH('ID Entry Sheet'!A40,'Main Sheet'!A:A,0)),"")</f>
        <v/>
      </c>
      <c r="M40" s="37" t="str">
        <f>IFERROR(INDEX('Main Sheet'!Q:Q,MATCH('ID Entry Sheet'!A40,'Main Sheet'!A:A,0)),"")</f>
        <v/>
      </c>
    </row>
    <row r="41" spans="1:13" ht="16" x14ac:dyDescent="0.35">
      <c r="A41" s="4"/>
      <c r="B41" s="13" t="str">
        <f>IFERROR(INDEX('Main Sheet'!C:C,MATCH('ID Entry Sheet'!A41,'Main Sheet'!A:A,0)),"")</f>
        <v/>
      </c>
      <c r="C41" s="4" t="str">
        <f>IFERROR(INDEX('Main Sheet'!D:D,MATCH('ID Entry Sheet'!A41,'Main Sheet'!A:A,0)),"")</f>
        <v/>
      </c>
      <c r="D41" s="17" t="str">
        <f>IFERROR(INDEX('Main Sheet'!F:F,MATCH('ID Entry Sheet'!A41,'Main Sheet'!A:A,0)),"")</f>
        <v/>
      </c>
      <c r="E41" s="15" t="str">
        <f>IFERROR(INDEX('Main Sheet'!E:E,MATCH('ID Entry Sheet'!A41,'Main Sheet'!A:A,0)),"")</f>
        <v/>
      </c>
      <c r="F41" s="15" t="str">
        <f>IFERROR(INDEX('Main Sheet'!I:I,MATCH('ID Entry Sheet'!A41,'Main Sheet'!A:A,0)),"")</f>
        <v/>
      </c>
      <c r="G41" s="4" t="str">
        <f>IFERROR(INDEX('Main Sheet'!J:J,MATCH('ID Entry Sheet'!A41,'Main Sheet'!A:A,0)),"")</f>
        <v/>
      </c>
      <c r="H41" s="4" t="str">
        <f>IFERROR(INDEX('Main Sheet'!K:K,MATCH('ID Entry Sheet'!A41,'Main Sheet'!A:A,0)),"")</f>
        <v/>
      </c>
      <c r="I41" s="4" t="str">
        <f>IFERROR(INDEX('Main Sheet'!L:L,MATCH('ID Entry Sheet'!A41,'Main Sheet'!A:A,0)),"")</f>
        <v/>
      </c>
      <c r="J41" s="16" t="str">
        <f>IFERROR(INDEX('Main Sheet'!M:M,MATCH('ID Entry Sheet'!A41,'Main Sheet'!A:A,0)),"")</f>
        <v/>
      </c>
      <c r="K41" s="6" t="str">
        <f>IFERROR(INDEX('Main Sheet'!N:N,MATCH('ID Entry Sheet'!A41,'Main Sheet'!A:A,0)),"")</f>
        <v/>
      </c>
      <c r="L41" s="17" t="str">
        <f>IFERROR(INDEX('Main Sheet'!O:O,MATCH('ID Entry Sheet'!A41,'Main Sheet'!A:A,0)),"")</f>
        <v/>
      </c>
      <c r="M41" s="37" t="str">
        <f>IFERROR(INDEX('Main Sheet'!Q:Q,MATCH('ID Entry Sheet'!A41,'Main Sheet'!A:A,0)),"")</f>
        <v/>
      </c>
    </row>
    <row r="42" spans="1:13" ht="16" x14ac:dyDescent="0.35">
      <c r="A42" s="4"/>
      <c r="B42" s="13" t="str">
        <f>IFERROR(INDEX('Main Sheet'!C:C,MATCH('ID Entry Sheet'!A42,'Main Sheet'!A:A,0)),"")</f>
        <v/>
      </c>
      <c r="C42" s="4" t="str">
        <f>IFERROR(INDEX('Main Sheet'!D:D,MATCH('ID Entry Sheet'!A42,'Main Sheet'!A:A,0)),"")</f>
        <v/>
      </c>
      <c r="D42" s="17" t="str">
        <f>IFERROR(INDEX('Main Sheet'!F:F,MATCH('ID Entry Sheet'!A42,'Main Sheet'!A:A,0)),"")</f>
        <v/>
      </c>
      <c r="E42" s="15" t="str">
        <f>IFERROR(INDEX('Main Sheet'!E:E,MATCH('ID Entry Sheet'!A42,'Main Sheet'!A:A,0)),"")</f>
        <v/>
      </c>
      <c r="F42" s="15" t="str">
        <f>IFERROR(INDEX('Main Sheet'!I:I,MATCH('ID Entry Sheet'!A42,'Main Sheet'!A:A,0)),"")</f>
        <v/>
      </c>
      <c r="G42" s="4" t="str">
        <f>IFERROR(INDEX('Main Sheet'!J:J,MATCH('ID Entry Sheet'!A42,'Main Sheet'!A:A,0)),"")</f>
        <v/>
      </c>
      <c r="H42" s="4" t="str">
        <f>IFERROR(INDEX('Main Sheet'!K:K,MATCH('ID Entry Sheet'!A42,'Main Sheet'!A:A,0)),"")</f>
        <v/>
      </c>
      <c r="I42" s="4" t="str">
        <f>IFERROR(INDEX('Main Sheet'!L:L,MATCH('ID Entry Sheet'!A42,'Main Sheet'!A:A,0)),"")</f>
        <v/>
      </c>
      <c r="J42" s="16" t="str">
        <f>IFERROR(INDEX('Main Sheet'!M:M,MATCH('ID Entry Sheet'!A42,'Main Sheet'!A:A,0)),"")</f>
        <v/>
      </c>
      <c r="K42" s="6" t="str">
        <f>IFERROR(INDEX('Main Sheet'!N:N,MATCH('ID Entry Sheet'!A42,'Main Sheet'!A:A,0)),"")</f>
        <v/>
      </c>
      <c r="L42" s="17" t="str">
        <f>IFERROR(INDEX('Main Sheet'!O:O,MATCH('ID Entry Sheet'!A42,'Main Sheet'!A:A,0)),"")</f>
        <v/>
      </c>
      <c r="M42" s="37" t="str">
        <f>IFERROR(INDEX('Main Sheet'!Q:Q,MATCH('ID Entry Sheet'!A42,'Main Sheet'!A:A,0)),"")</f>
        <v/>
      </c>
    </row>
    <row r="43" spans="1:13" ht="16" x14ac:dyDescent="0.35">
      <c r="A43" s="4"/>
      <c r="B43" s="13" t="str">
        <f>IFERROR(INDEX('Main Sheet'!C:C,MATCH('ID Entry Sheet'!A43,'Main Sheet'!A:A,0)),"")</f>
        <v/>
      </c>
      <c r="C43" s="4" t="str">
        <f>IFERROR(INDEX('Main Sheet'!D:D,MATCH('ID Entry Sheet'!A43,'Main Sheet'!A:A,0)),"")</f>
        <v/>
      </c>
      <c r="D43" s="17" t="str">
        <f>IFERROR(INDEX('Main Sheet'!F:F,MATCH('ID Entry Sheet'!A43,'Main Sheet'!A:A,0)),"")</f>
        <v/>
      </c>
      <c r="E43" s="15" t="str">
        <f>IFERROR(INDEX('Main Sheet'!E:E,MATCH('ID Entry Sheet'!A43,'Main Sheet'!A:A,0)),"")</f>
        <v/>
      </c>
      <c r="F43" s="15" t="str">
        <f>IFERROR(INDEX('Main Sheet'!I:I,MATCH('ID Entry Sheet'!A43,'Main Sheet'!A:A,0)),"")</f>
        <v/>
      </c>
      <c r="G43" s="4" t="str">
        <f>IFERROR(INDEX('Main Sheet'!J:J,MATCH('ID Entry Sheet'!A43,'Main Sheet'!A:A,0)),"")</f>
        <v/>
      </c>
      <c r="H43" s="4" t="str">
        <f>IFERROR(INDEX('Main Sheet'!K:K,MATCH('ID Entry Sheet'!A43,'Main Sheet'!A:A,0)),"")</f>
        <v/>
      </c>
      <c r="I43" s="4" t="str">
        <f>IFERROR(INDEX('Main Sheet'!L:L,MATCH('ID Entry Sheet'!A43,'Main Sheet'!A:A,0)),"")</f>
        <v/>
      </c>
      <c r="J43" s="16" t="str">
        <f>IFERROR(INDEX('Main Sheet'!M:M,MATCH('ID Entry Sheet'!A43,'Main Sheet'!A:A,0)),"")</f>
        <v/>
      </c>
      <c r="K43" s="6" t="str">
        <f>IFERROR(INDEX('Main Sheet'!N:N,MATCH('ID Entry Sheet'!A43,'Main Sheet'!A:A,0)),"")</f>
        <v/>
      </c>
      <c r="L43" s="17" t="str">
        <f>IFERROR(INDEX('Main Sheet'!O:O,MATCH('ID Entry Sheet'!A43,'Main Sheet'!A:A,0)),"")</f>
        <v/>
      </c>
      <c r="M43" s="37" t="str">
        <f>IFERROR(INDEX('Main Sheet'!Q:Q,MATCH('ID Entry Sheet'!A43,'Main Sheet'!A:A,0)),"")</f>
        <v/>
      </c>
    </row>
    <row r="44" spans="1:13" ht="16" x14ac:dyDescent="0.35">
      <c r="A44" s="4"/>
      <c r="B44" s="13" t="str">
        <f>IFERROR(INDEX('Main Sheet'!C:C,MATCH('ID Entry Sheet'!A44,'Main Sheet'!A:A,0)),"")</f>
        <v/>
      </c>
      <c r="C44" s="4" t="str">
        <f>IFERROR(INDEX('Main Sheet'!D:D,MATCH('ID Entry Sheet'!A44,'Main Sheet'!A:A,0)),"")</f>
        <v/>
      </c>
      <c r="D44" s="17" t="str">
        <f>IFERROR(INDEX('Main Sheet'!F:F,MATCH('ID Entry Sheet'!A44,'Main Sheet'!A:A,0)),"")</f>
        <v/>
      </c>
      <c r="E44" s="15" t="str">
        <f>IFERROR(INDEX('Main Sheet'!E:E,MATCH('ID Entry Sheet'!A44,'Main Sheet'!A:A,0)),"")</f>
        <v/>
      </c>
      <c r="F44" s="15" t="str">
        <f>IFERROR(INDEX('Main Sheet'!I:I,MATCH('ID Entry Sheet'!A44,'Main Sheet'!A:A,0)),"")</f>
        <v/>
      </c>
      <c r="G44" s="4" t="str">
        <f>IFERROR(INDEX('Main Sheet'!J:J,MATCH('ID Entry Sheet'!A44,'Main Sheet'!A:A,0)),"")</f>
        <v/>
      </c>
      <c r="H44" s="4" t="str">
        <f>IFERROR(INDEX('Main Sheet'!K:K,MATCH('ID Entry Sheet'!A44,'Main Sheet'!A:A,0)),"")</f>
        <v/>
      </c>
      <c r="I44" s="4" t="str">
        <f>IFERROR(INDEX('Main Sheet'!L:L,MATCH('ID Entry Sheet'!A44,'Main Sheet'!A:A,0)),"")</f>
        <v/>
      </c>
      <c r="J44" s="16" t="str">
        <f>IFERROR(INDEX('Main Sheet'!M:M,MATCH('ID Entry Sheet'!A44,'Main Sheet'!A:A,0)),"")</f>
        <v/>
      </c>
      <c r="K44" s="6" t="str">
        <f>IFERROR(INDEX('Main Sheet'!N:N,MATCH('ID Entry Sheet'!A44,'Main Sheet'!A:A,0)),"")</f>
        <v/>
      </c>
      <c r="L44" s="17" t="str">
        <f>IFERROR(INDEX('Main Sheet'!O:O,MATCH('ID Entry Sheet'!A44,'Main Sheet'!A:A,0)),"")</f>
        <v/>
      </c>
      <c r="M44" s="37" t="str">
        <f>IFERROR(INDEX('Main Sheet'!Q:Q,MATCH('ID Entry Sheet'!A44,'Main Sheet'!A:A,0)),"")</f>
        <v/>
      </c>
    </row>
    <row r="45" spans="1:13" ht="16" x14ac:dyDescent="0.35">
      <c r="A45" s="4"/>
      <c r="B45" s="13" t="str">
        <f>IFERROR(INDEX('Main Sheet'!C:C,MATCH('ID Entry Sheet'!A45,'Main Sheet'!A:A,0)),"")</f>
        <v/>
      </c>
      <c r="C45" s="4" t="str">
        <f>IFERROR(INDEX('Main Sheet'!D:D,MATCH('ID Entry Sheet'!A45,'Main Sheet'!A:A,0)),"")</f>
        <v/>
      </c>
      <c r="D45" s="17" t="str">
        <f>IFERROR(INDEX('Main Sheet'!F:F,MATCH('ID Entry Sheet'!A45,'Main Sheet'!A:A,0)),"")</f>
        <v/>
      </c>
      <c r="E45" s="15" t="str">
        <f>IFERROR(INDEX('Main Sheet'!E:E,MATCH('ID Entry Sheet'!A45,'Main Sheet'!A:A,0)),"")</f>
        <v/>
      </c>
      <c r="F45" s="15" t="str">
        <f>IFERROR(INDEX('Main Sheet'!I:I,MATCH('ID Entry Sheet'!A45,'Main Sheet'!A:A,0)),"")</f>
        <v/>
      </c>
      <c r="G45" s="4" t="str">
        <f>IFERROR(INDEX('Main Sheet'!J:J,MATCH('ID Entry Sheet'!A45,'Main Sheet'!A:A,0)),"")</f>
        <v/>
      </c>
      <c r="H45" s="4" t="str">
        <f>IFERROR(INDEX('Main Sheet'!K:K,MATCH('ID Entry Sheet'!A45,'Main Sheet'!A:A,0)),"")</f>
        <v/>
      </c>
      <c r="I45" s="4" t="str">
        <f>IFERROR(INDEX('Main Sheet'!L:L,MATCH('ID Entry Sheet'!A45,'Main Sheet'!A:A,0)),"")</f>
        <v/>
      </c>
      <c r="J45" s="16" t="str">
        <f>IFERROR(INDEX('Main Sheet'!M:M,MATCH('ID Entry Sheet'!A45,'Main Sheet'!A:A,0)),"")</f>
        <v/>
      </c>
      <c r="K45" s="6" t="str">
        <f>IFERROR(INDEX('Main Sheet'!N:N,MATCH('ID Entry Sheet'!A45,'Main Sheet'!A:A,0)),"")</f>
        <v/>
      </c>
      <c r="L45" s="17" t="str">
        <f>IFERROR(INDEX('Main Sheet'!O:O,MATCH('ID Entry Sheet'!A45,'Main Sheet'!A:A,0)),"")</f>
        <v/>
      </c>
      <c r="M45" s="37" t="str">
        <f>IFERROR(INDEX('Main Sheet'!Q:Q,MATCH('ID Entry Sheet'!A45,'Main Sheet'!A:A,0)),"")</f>
        <v/>
      </c>
    </row>
    <row r="46" spans="1:13" ht="16" x14ac:dyDescent="0.35">
      <c r="A46" s="4"/>
      <c r="B46" s="13" t="str">
        <f>IFERROR(INDEX('Main Sheet'!C:C,MATCH('ID Entry Sheet'!A46,'Main Sheet'!A:A,0)),"")</f>
        <v/>
      </c>
      <c r="C46" s="4" t="str">
        <f>IFERROR(INDEX('Main Sheet'!D:D,MATCH('ID Entry Sheet'!A46,'Main Sheet'!A:A,0)),"")</f>
        <v/>
      </c>
      <c r="D46" s="17" t="str">
        <f>IFERROR(INDEX('Main Sheet'!F:F,MATCH('ID Entry Sheet'!A46,'Main Sheet'!A:A,0)),"")</f>
        <v/>
      </c>
      <c r="E46" s="15" t="str">
        <f>IFERROR(INDEX('Main Sheet'!E:E,MATCH('ID Entry Sheet'!A46,'Main Sheet'!A:A,0)),"")</f>
        <v/>
      </c>
      <c r="F46" s="15" t="str">
        <f>IFERROR(INDEX('Main Sheet'!I:I,MATCH('ID Entry Sheet'!A46,'Main Sheet'!A:A,0)),"")</f>
        <v/>
      </c>
      <c r="G46" s="4" t="str">
        <f>IFERROR(INDEX('Main Sheet'!J:J,MATCH('ID Entry Sheet'!A46,'Main Sheet'!A:A,0)),"")</f>
        <v/>
      </c>
      <c r="H46" s="4" t="str">
        <f>IFERROR(INDEX('Main Sheet'!K:K,MATCH('ID Entry Sheet'!A46,'Main Sheet'!A:A,0)),"")</f>
        <v/>
      </c>
      <c r="I46" s="4" t="str">
        <f>IFERROR(INDEX('Main Sheet'!L:L,MATCH('ID Entry Sheet'!A46,'Main Sheet'!A:A,0)),"")</f>
        <v/>
      </c>
      <c r="J46" s="16" t="str">
        <f>IFERROR(INDEX('Main Sheet'!M:M,MATCH('ID Entry Sheet'!A46,'Main Sheet'!A:A,0)),"")</f>
        <v/>
      </c>
      <c r="K46" s="6" t="str">
        <f>IFERROR(INDEX('Main Sheet'!N:N,MATCH('ID Entry Sheet'!A46,'Main Sheet'!A:A,0)),"")</f>
        <v/>
      </c>
      <c r="L46" s="17" t="str">
        <f>IFERROR(INDEX('Main Sheet'!O:O,MATCH('ID Entry Sheet'!A46,'Main Sheet'!A:A,0)),"")</f>
        <v/>
      </c>
      <c r="M46" s="37" t="str">
        <f>IFERROR(INDEX('Main Sheet'!Q:Q,MATCH('ID Entry Sheet'!A46,'Main Sheet'!A:A,0)),"")</f>
        <v/>
      </c>
    </row>
    <row r="47" spans="1:13" ht="16" x14ac:dyDescent="0.35">
      <c r="A47" s="4"/>
      <c r="B47" s="13" t="str">
        <f>IFERROR(INDEX('Main Sheet'!C:C,MATCH('ID Entry Sheet'!A47,'Main Sheet'!A:A,0)),"")</f>
        <v/>
      </c>
      <c r="C47" s="4" t="str">
        <f>IFERROR(INDEX('Main Sheet'!D:D,MATCH('ID Entry Sheet'!A47,'Main Sheet'!A:A,0)),"")</f>
        <v/>
      </c>
      <c r="D47" s="17" t="str">
        <f>IFERROR(INDEX('Main Sheet'!F:F,MATCH('ID Entry Sheet'!A47,'Main Sheet'!A:A,0)),"")</f>
        <v/>
      </c>
      <c r="E47" s="15" t="str">
        <f>IFERROR(INDEX('Main Sheet'!E:E,MATCH('ID Entry Sheet'!A47,'Main Sheet'!A:A,0)),"")</f>
        <v/>
      </c>
      <c r="F47" s="15" t="str">
        <f>IFERROR(INDEX('Main Sheet'!I:I,MATCH('ID Entry Sheet'!A47,'Main Sheet'!A:A,0)),"")</f>
        <v/>
      </c>
      <c r="G47" s="4" t="str">
        <f>IFERROR(INDEX('Main Sheet'!J:J,MATCH('ID Entry Sheet'!A47,'Main Sheet'!A:A,0)),"")</f>
        <v/>
      </c>
      <c r="H47" s="4" t="str">
        <f>IFERROR(INDEX('Main Sheet'!K:K,MATCH('ID Entry Sheet'!A47,'Main Sheet'!A:A,0)),"")</f>
        <v/>
      </c>
      <c r="I47" s="4" t="str">
        <f>IFERROR(INDEX('Main Sheet'!L:L,MATCH('ID Entry Sheet'!A47,'Main Sheet'!A:A,0)),"")</f>
        <v/>
      </c>
      <c r="J47" s="16" t="str">
        <f>IFERROR(INDEX('Main Sheet'!M:M,MATCH('ID Entry Sheet'!A47,'Main Sheet'!A:A,0)),"")</f>
        <v/>
      </c>
      <c r="K47" s="6" t="str">
        <f>IFERROR(INDEX('Main Sheet'!N:N,MATCH('ID Entry Sheet'!A47,'Main Sheet'!A:A,0)),"")</f>
        <v/>
      </c>
      <c r="L47" s="17" t="str">
        <f>IFERROR(INDEX('Main Sheet'!O:O,MATCH('ID Entry Sheet'!A47,'Main Sheet'!A:A,0)),"")</f>
        <v/>
      </c>
      <c r="M47" s="37" t="str">
        <f>IFERROR(INDEX('Main Sheet'!Q:Q,MATCH('ID Entry Sheet'!A47,'Main Sheet'!A:A,0)),"")</f>
        <v/>
      </c>
    </row>
    <row r="48" spans="1:13" ht="16" x14ac:dyDescent="0.35">
      <c r="A48" s="4"/>
      <c r="B48" s="13" t="str">
        <f>IFERROR(INDEX('Main Sheet'!C:C,MATCH('ID Entry Sheet'!A48,'Main Sheet'!A:A,0)),"")</f>
        <v/>
      </c>
      <c r="C48" s="4" t="str">
        <f>IFERROR(INDEX('Main Sheet'!D:D,MATCH('ID Entry Sheet'!A48,'Main Sheet'!A:A,0)),"")</f>
        <v/>
      </c>
      <c r="D48" s="17" t="str">
        <f>IFERROR(INDEX('Main Sheet'!F:F,MATCH('ID Entry Sheet'!A48,'Main Sheet'!A:A,0)),"")</f>
        <v/>
      </c>
      <c r="E48" s="15" t="str">
        <f>IFERROR(INDEX('Main Sheet'!E:E,MATCH('ID Entry Sheet'!A48,'Main Sheet'!A:A,0)),"")</f>
        <v/>
      </c>
      <c r="F48" s="15" t="str">
        <f>IFERROR(INDEX('Main Sheet'!I:I,MATCH('ID Entry Sheet'!A48,'Main Sheet'!A:A,0)),"")</f>
        <v/>
      </c>
      <c r="G48" s="4" t="str">
        <f>IFERROR(INDEX('Main Sheet'!J:J,MATCH('ID Entry Sheet'!A48,'Main Sheet'!A:A,0)),"")</f>
        <v/>
      </c>
      <c r="H48" s="4" t="str">
        <f>IFERROR(INDEX('Main Sheet'!K:K,MATCH('ID Entry Sheet'!A48,'Main Sheet'!A:A,0)),"")</f>
        <v/>
      </c>
      <c r="I48" s="4" t="str">
        <f>IFERROR(INDEX('Main Sheet'!L:L,MATCH('ID Entry Sheet'!A48,'Main Sheet'!A:A,0)),"")</f>
        <v/>
      </c>
      <c r="J48" s="16" t="str">
        <f>IFERROR(INDEX('Main Sheet'!M:M,MATCH('ID Entry Sheet'!A48,'Main Sheet'!A:A,0)),"")</f>
        <v/>
      </c>
      <c r="K48" s="6" t="str">
        <f>IFERROR(INDEX('Main Sheet'!N:N,MATCH('ID Entry Sheet'!A48,'Main Sheet'!A:A,0)),"")</f>
        <v/>
      </c>
      <c r="L48" s="17" t="str">
        <f>IFERROR(INDEX('Main Sheet'!O:O,MATCH('ID Entry Sheet'!A48,'Main Sheet'!A:A,0)),"")</f>
        <v/>
      </c>
      <c r="M48" s="37" t="str">
        <f>IFERROR(INDEX('Main Sheet'!Q:Q,MATCH('ID Entry Sheet'!A48,'Main Sheet'!A:A,0)),"")</f>
        <v/>
      </c>
    </row>
    <row r="49" spans="1:13" ht="16" x14ac:dyDescent="0.35">
      <c r="A49" s="4"/>
      <c r="B49" s="13" t="str">
        <f>IFERROR(INDEX('Main Sheet'!C:C,MATCH('ID Entry Sheet'!A49,'Main Sheet'!A:A,0)),"")</f>
        <v/>
      </c>
      <c r="C49" s="4" t="str">
        <f>IFERROR(INDEX('Main Sheet'!D:D,MATCH('ID Entry Sheet'!A49,'Main Sheet'!A:A,0)),"")</f>
        <v/>
      </c>
      <c r="D49" s="17" t="str">
        <f>IFERROR(INDEX('Main Sheet'!F:F,MATCH('ID Entry Sheet'!A49,'Main Sheet'!A:A,0)),"")</f>
        <v/>
      </c>
      <c r="E49" s="15" t="str">
        <f>IFERROR(INDEX('Main Sheet'!E:E,MATCH('ID Entry Sheet'!A49,'Main Sheet'!A:A,0)),"")</f>
        <v/>
      </c>
      <c r="F49" s="15" t="str">
        <f>IFERROR(INDEX('Main Sheet'!I:I,MATCH('ID Entry Sheet'!A49,'Main Sheet'!A:A,0)),"")</f>
        <v/>
      </c>
      <c r="G49" s="4" t="str">
        <f>IFERROR(INDEX('Main Sheet'!J:J,MATCH('ID Entry Sheet'!A49,'Main Sheet'!A:A,0)),"")</f>
        <v/>
      </c>
      <c r="H49" s="4" t="str">
        <f>IFERROR(INDEX('Main Sheet'!K:K,MATCH('ID Entry Sheet'!A49,'Main Sheet'!A:A,0)),"")</f>
        <v/>
      </c>
      <c r="I49" s="4" t="str">
        <f>IFERROR(INDEX('Main Sheet'!L:L,MATCH('ID Entry Sheet'!A49,'Main Sheet'!A:A,0)),"")</f>
        <v/>
      </c>
      <c r="J49" s="16" t="str">
        <f>IFERROR(INDEX('Main Sheet'!M:M,MATCH('ID Entry Sheet'!A49,'Main Sheet'!A:A,0)),"")</f>
        <v/>
      </c>
      <c r="K49" s="6" t="str">
        <f>IFERROR(INDEX('Main Sheet'!N:N,MATCH('ID Entry Sheet'!A49,'Main Sheet'!A:A,0)),"")</f>
        <v/>
      </c>
      <c r="L49" s="17" t="str">
        <f>IFERROR(INDEX('Main Sheet'!O:O,MATCH('ID Entry Sheet'!A49,'Main Sheet'!A:A,0)),"")</f>
        <v/>
      </c>
      <c r="M49" s="37" t="str">
        <f>IFERROR(INDEX('Main Sheet'!Q:Q,MATCH('ID Entry Sheet'!A49,'Main Sheet'!A:A,0)),"")</f>
        <v/>
      </c>
    </row>
    <row r="50" spans="1:13" ht="16" x14ac:dyDescent="0.35">
      <c r="A50" s="4"/>
      <c r="B50" s="13" t="str">
        <f>IFERROR(INDEX('Main Sheet'!C:C,MATCH('ID Entry Sheet'!A50,'Main Sheet'!A:A,0)),"")</f>
        <v/>
      </c>
      <c r="C50" s="4" t="str">
        <f>IFERROR(INDEX('Main Sheet'!D:D,MATCH('ID Entry Sheet'!A50,'Main Sheet'!A:A,0)),"")</f>
        <v/>
      </c>
      <c r="D50" s="17" t="str">
        <f>IFERROR(INDEX('Main Sheet'!F:F,MATCH('ID Entry Sheet'!A50,'Main Sheet'!A:A,0)),"")</f>
        <v/>
      </c>
      <c r="E50" s="15" t="str">
        <f>IFERROR(INDEX('Main Sheet'!E:E,MATCH('ID Entry Sheet'!A50,'Main Sheet'!A:A,0)),"")</f>
        <v/>
      </c>
      <c r="F50" s="15" t="str">
        <f>IFERROR(INDEX('Main Sheet'!I:I,MATCH('ID Entry Sheet'!A50,'Main Sheet'!A:A,0)),"")</f>
        <v/>
      </c>
      <c r="G50" s="4" t="str">
        <f>IFERROR(INDEX('Main Sheet'!J:J,MATCH('ID Entry Sheet'!A50,'Main Sheet'!A:A,0)),"")</f>
        <v/>
      </c>
      <c r="H50" s="4" t="str">
        <f>IFERROR(INDEX('Main Sheet'!K:K,MATCH('ID Entry Sheet'!A50,'Main Sheet'!A:A,0)),"")</f>
        <v/>
      </c>
      <c r="I50" s="4" t="str">
        <f>IFERROR(INDEX('Main Sheet'!L:L,MATCH('ID Entry Sheet'!A50,'Main Sheet'!A:A,0)),"")</f>
        <v/>
      </c>
      <c r="J50" s="16" t="str">
        <f>IFERROR(INDEX('Main Sheet'!M:M,MATCH('ID Entry Sheet'!A50,'Main Sheet'!A:A,0)),"")</f>
        <v/>
      </c>
      <c r="K50" s="6" t="str">
        <f>IFERROR(INDEX('Main Sheet'!N:N,MATCH('ID Entry Sheet'!A50,'Main Sheet'!A:A,0)),"")</f>
        <v/>
      </c>
      <c r="L50" s="17" t="str">
        <f>IFERROR(INDEX('Main Sheet'!O:O,MATCH('ID Entry Sheet'!A50,'Main Sheet'!A:A,0)),"")</f>
        <v/>
      </c>
      <c r="M50" s="37" t="str">
        <f>IFERROR(INDEX('Main Sheet'!Q:Q,MATCH('ID Entry Sheet'!A50,'Main Sheet'!A:A,0)),"")</f>
        <v/>
      </c>
    </row>
    <row r="51" spans="1:13" ht="16" x14ac:dyDescent="0.35">
      <c r="A51" s="4"/>
      <c r="B51" s="13" t="str">
        <f>IFERROR(INDEX('Main Sheet'!C:C,MATCH('ID Entry Sheet'!A51,'Main Sheet'!A:A,0)),"")</f>
        <v/>
      </c>
      <c r="C51" s="4" t="str">
        <f>IFERROR(INDEX('Main Sheet'!D:D,MATCH('ID Entry Sheet'!A51,'Main Sheet'!A:A,0)),"")</f>
        <v/>
      </c>
      <c r="D51" s="17" t="str">
        <f>IFERROR(INDEX('Main Sheet'!F:F,MATCH('ID Entry Sheet'!A51,'Main Sheet'!A:A,0)),"")</f>
        <v/>
      </c>
      <c r="E51" s="15" t="str">
        <f>IFERROR(INDEX('Main Sheet'!E:E,MATCH('ID Entry Sheet'!A51,'Main Sheet'!A:A,0)),"")</f>
        <v/>
      </c>
      <c r="F51" s="15" t="str">
        <f>IFERROR(INDEX('Main Sheet'!I:I,MATCH('ID Entry Sheet'!A51,'Main Sheet'!A:A,0)),"")</f>
        <v/>
      </c>
      <c r="G51" s="4" t="str">
        <f>IFERROR(INDEX('Main Sheet'!J:J,MATCH('ID Entry Sheet'!A51,'Main Sheet'!A:A,0)),"")</f>
        <v/>
      </c>
      <c r="H51" s="4" t="str">
        <f>IFERROR(INDEX('Main Sheet'!K:K,MATCH('ID Entry Sheet'!A51,'Main Sheet'!A:A,0)),"")</f>
        <v/>
      </c>
      <c r="I51" s="4" t="str">
        <f>IFERROR(INDEX('Main Sheet'!L:L,MATCH('ID Entry Sheet'!A51,'Main Sheet'!A:A,0)),"")</f>
        <v/>
      </c>
      <c r="J51" s="16" t="str">
        <f>IFERROR(INDEX('Main Sheet'!M:M,MATCH('ID Entry Sheet'!A51,'Main Sheet'!A:A,0)),"")</f>
        <v/>
      </c>
      <c r="K51" s="6" t="str">
        <f>IFERROR(INDEX('Main Sheet'!N:N,MATCH('ID Entry Sheet'!A51,'Main Sheet'!A:A,0)),"")</f>
        <v/>
      </c>
      <c r="L51" s="17" t="str">
        <f>IFERROR(INDEX('Main Sheet'!O:O,MATCH('ID Entry Sheet'!A51,'Main Sheet'!A:A,0)),"")</f>
        <v/>
      </c>
      <c r="M51" s="37" t="str">
        <f>IFERROR(INDEX('Main Sheet'!Q:Q,MATCH('ID Entry Sheet'!A51,'Main Sheet'!A:A,0)),"")</f>
        <v/>
      </c>
    </row>
    <row r="52" spans="1:13" ht="16" x14ac:dyDescent="0.35">
      <c r="A52" s="4"/>
      <c r="B52" s="13" t="str">
        <f>IFERROR(INDEX('Main Sheet'!C:C,MATCH('ID Entry Sheet'!A52,'Main Sheet'!A:A,0)),"")</f>
        <v/>
      </c>
      <c r="C52" s="4" t="str">
        <f>IFERROR(INDEX('Main Sheet'!D:D,MATCH('ID Entry Sheet'!A52,'Main Sheet'!A:A,0)),"")</f>
        <v/>
      </c>
      <c r="D52" s="17" t="str">
        <f>IFERROR(INDEX('Main Sheet'!F:F,MATCH('ID Entry Sheet'!A52,'Main Sheet'!A:A,0)),"")</f>
        <v/>
      </c>
      <c r="E52" s="15" t="str">
        <f>IFERROR(INDEX('Main Sheet'!E:E,MATCH('ID Entry Sheet'!A52,'Main Sheet'!A:A,0)),"")</f>
        <v/>
      </c>
      <c r="F52" s="15" t="str">
        <f>IFERROR(INDEX('Main Sheet'!I:I,MATCH('ID Entry Sheet'!A52,'Main Sheet'!A:A,0)),"")</f>
        <v/>
      </c>
      <c r="G52" s="4" t="str">
        <f>IFERROR(INDEX('Main Sheet'!J:J,MATCH('ID Entry Sheet'!A52,'Main Sheet'!A:A,0)),"")</f>
        <v/>
      </c>
      <c r="H52" s="4" t="str">
        <f>IFERROR(INDEX('Main Sheet'!K:K,MATCH('ID Entry Sheet'!A52,'Main Sheet'!A:A,0)),"")</f>
        <v/>
      </c>
      <c r="I52" s="4" t="str">
        <f>IFERROR(INDEX('Main Sheet'!L:L,MATCH('ID Entry Sheet'!A52,'Main Sheet'!A:A,0)),"")</f>
        <v/>
      </c>
      <c r="J52" s="16" t="str">
        <f>IFERROR(INDEX('Main Sheet'!M:M,MATCH('ID Entry Sheet'!A52,'Main Sheet'!A:A,0)),"")</f>
        <v/>
      </c>
      <c r="K52" s="6" t="str">
        <f>IFERROR(INDEX('Main Sheet'!N:N,MATCH('ID Entry Sheet'!A52,'Main Sheet'!A:A,0)),"")</f>
        <v/>
      </c>
      <c r="L52" s="17" t="str">
        <f>IFERROR(INDEX('Main Sheet'!O:O,MATCH('ID Entry Sheet'!A52,'Main Sheet'!A:A,0)),"")</f>
        <v/>
      </c>
      <c r="M52" s="37" t="str">
        <f>IFERROR(INDEX('Main Sheet'!Q:Q,MATCH('ID Entry Sheet'!A52,'Main Sheet'!A:A,0)),"")</f>
        <v/>
      </c>
    </row>
    <row r="53" spans="1:13" ht="16" x14ac:dyDescent="0.35">
      <c r="A53" s="4"/>
      <c r="B53" s="13" t="str">
        <f>IFERROR(INDEX('Main Sheet'!C:C,MATCH('ID Entry Sheet'!A53,'Main Sheet'!A:A,0)),"")</f>
        <v/>
      </c>
      <c r="C53" s="4" t="str">
        <f>IFERROR(INDEX('Main Sheet'!D:D,MATCH('ID Entry Sheet'!A53,'Main Sheet'!A:A,0)),"")</f>
        <v/>
      </c>
      <c r="D53" s="17" t="str">
        <f>IFERROR(INDEX('Main Sheet'!F:F,MATCH('ID Entry Sheet'!A53,'Main Sheet'!A:A,0)),"")</f>
        <v/>
      </c>
      <c r="E53" s="15" t="str">
        <f>IFERROR(INDEX('Main Sheet'!E:E,MATCH('ID Entry Sheet'!A53,'Main Sheet'!A:A,0)),"")</f>
        <v/>
      </c>
      <c r="F53" s="15" t="str">
        <f>IFERROR(INDEX('Main Sheet'!I:I,MATCH('ID Entry Sheet'!A53,'Main Sheet'!A:A,0)),"")</f>
        <v/>
      </c>
      <c r="G53" s="4" t="str">
        <f>IFERROR(INDEX('Main Sheet'!J:J,MATCH('ID Entry Sheet'!A53,'Main Sheet'!A:A,0)),"")</f>
        <v/>
      </c>
      <c r="H53" s="4" t="str">
        <f>IFERROR(INDEX('Main Sheet'!K:K,MATCH('ID Entry Sheet'!A53,'Main Sheet'!A:A,0)),"")</f>
        <v/>
      </c>
      <c r="I53" s="4" t="str">
        <f>IFERROR(INDEX('Main Sheet'!L:L,MATCH('ID Entry Sheet'!A53,'Main Sheet'!A:A,0)),"")</f>
        <v/>
      </c>
      <c r="J53" s="16" t="str">
        <f>IFERROR(INDEX('Main Sheet'!M:M,MATCH('ID Entry Sheet'!A53,'Main Sheet'!A:A,0)),"")</f>
        <v/>
      </c>
      <c r="K53" s="6" t="str">
        <f>IFERROR(INDEX('Main Sheet'!N:N,MATCH('ID Entry Sheet'!A53,'Main Sheet'!A:A,0)),"")</f>
        <v/>
      </c>
      <c r="L53" s="17" t="str">
        <f>IFERROR(INDEX('Main Sheet'!O:O,MATCH('ID Entry Sheet'!A53,'Main Sheet'!A:A,0)),"")</f>
        <v/>
      </c>
      <c r="M53" s="37" t="str">
        <f>IFERROR(INDEX('Main Sheet'!Q:Q,MATCH('ID Entry Sheet'!A53,'Main Sheet'!A:A,0)),"")</f>
        <v/>
      </c>
    </row>
    <row r="54" spans="1:13" ht="16" x14ac:dyDescent="0.35">
      <c r="A54" s="4"/>
      <c r="B54" s="13" t="str">
        <f>IFERROR(INDEX('Main Sheet'!C:C,MATCH('ID Entry Sheet'!A54,'Main Sheet'!A:A,0)),"")</f>
        <v/>
      </c>
      <c r="C54" s="4" t="str">
        <f>IFERROR(INDEX('Main Sheet'!D:D,MATCH('ID Entry Sheet'!A54,'Main Sheet'!A:A,0)),"")</f>
        <v/>
      </c>
      <c r="D54" s="17" t="str">
        <f>IFERROR(INDEX('Main Sheet'!F:F,MATCH('ID Entry Sheet'!A54,'Main Sheet'!A:A,0)),"")</f>
        <v/>
      </c>
      <c r="E54" s="15" t="str">
        <f>IFERROR(INDEX('Main Sheet'!E:E,MATCH('ID Entry Sheet'!A54,'Main Sheet'!A:A,0)),"")</f>
        <v/>
      </c>
      <c r="F54" s="15" t="str">
        <f>IFERROR(INDEX('Main Sheet'!I:I,MATCH('ID Entry Sheet'!A54,'Main Sheet'!A:A,0)),"")</f>
        <v/>
      </c>
      <c r="G54" s="4" t="str">
        <f>IFERROR(INDEX('Main Sheet'!J:J,MATCH('ID Entry Sheet'!A54,'Main Sheet'!A:A,0)),"")</f>
        <v/>
      </c>
      <c r="H54" s="4" t="str">
        <f>IFERROR(INDEX('Main Sheet'!K:K,MATCH('ID Entry Sheet'!A54,'Main Sheet'!A:A,0)),"")</f>
        <v/>
      </c>
      <c r="I54" s="4" t="str">
        <f>IFERROR(INDEX('Main Sheet'!L:L,MATCH('ID Entry Sheet'!A54,'Main Sheet'!A:A,0)),"")</f>
        <v/>
      </c>
      <c r="J54" s="16" t="str">
        <f>IFERROR(INDEX('Main Sheet'!M:M,MATCH('ID Entry Sheet'!A54,'Main Sheet'!A:A,0)),"")</f>
        <v/>
      </c>
      <c r="K54" s="6" t="str">
        <f>IFERROR(INDEX('Main Sheet'!N:N,MATCH('ID Entry Sheet'!A54,'Main Sheet'!A:A,0)),"")</f>
        <v/>
      </c>
      <c r="L54" s="17" t="str">
        <f>IFERROR(INDEX('Main Sheet'!O:O,MATCH('ID Entry Sheet'!A54,'Main Sheet'!A:A,0)),"")</f>
        <v/>
      </c>
      <c r="M54" s="37" t="str">
        <f>IFERROR(INDEX('Main Sheet'!Q:Q,MATCH('ID Entry Sheet'!A54,'Main Sheet'!A:A,0)),"")</f>
        <v/>
      </c>
    </row>
    <row r="55" spans="1:13" ht="16" x14ac:dyDescent="0.35">
      <c r="A55" s="4"/>
      <c r="B55" s="13" t="str">
        <f>IFERROR(INDEX('Main Sheet'!C:C,MATCH('ID Entry Sheet'!A55,'Main Sheet'!A:A,0)),"")</f>
        <v/>
      </c>
      <c r="C55" s="4" t="str">
        <f>IFERROR(INDEX('Main Sheet'!D:D,MATCH('ID Entry Sheet'!A55,'Main Sheet'!A:A,0)),"")</f>
        <v/>
      </c>
      <c r="D55" s="17" t="str">
        <f>IFERROR(INDEX('Main Sheet'!F:F,MATCH('ID Entry Sheet'!A55,'Main Sheet'!A:A,0)),"")</f>
        <v/>
      </c>
      <c r="E55" s="15" t="str">
        <f>IFERROR(INDEX('Main Sheet'!E:E,MATCH('ID Entry Sheet'!A55,'Main Sheet'!A:A,0)),"")</f>
        <v/>
      </c>
      <c r="F55" s="15" t="str">
        <f>IFERROR(INDEX('Main Sheet'!I:I,MATCH('ID Entry Sheet'!A55,'Main Sheet'!A:A,0)),"")</f>
        <v/>
      </c>
      <c r="G55" s="4" t="str">
        <f>IFERROR(INDEX('Main Sheet'!J:J,MATCH('ID Entry Sheet'!A55,'Main Sheet'!A:A,0)),"")</f>
        <v/>
      </c>
      <c r="H55" s="4" t="str">
        <f>IFERROR(INDEX('Main Sheet'!K:K,MATCH('ID Entry Sheet'!A55,'Main Sheet'!A:A,0)),"")</f>
        <v/>
      </c>
      <c r="I55" s="4" t="str">
        <f>IFERROR(INDEX('Main Sheet'!L:L,MATCH('ID Entry Sheet'!A55,'Main Sheet'!A:A,0)),"")</f>
        <v/>
      </c>
      <c r="J55" s="16" t="str">
        <f>IFERROR(INDEX('Main Sheet'!M:M,MATCH('ID Entry Sheet'!A55,'Main Sheet'!A:A,0)),"")</f>
        <v/>
      </c>
      <c r="K55" s="6" t="str">
        <f>IFERROR(INDEX('Main Sheet'!N:N,MATCH('ID Entry Sheet'!A55,'Main Sheet'!A:A,0)),"")</f>
        <v/>
      </c>
      <c r="L55" s="17" t="str">
        <f>IFERROR(INDEX('Main Sheet'!O:O,MATCH('ID Entry Sheet'!A55,'Main Sheet'!A:A,0)),"")</f>
        <v/>
      </c>
      <c r="M55" s="37" t="str">
        <f>IFERROR(INDEX('Main Sheet'!Q:Q,MATCH('ID Entry Sheet'!A55,'Main Sheet'!A:A,0)),"")</f>
        <v/>
      </c>
    </row>
    <row r="56" spans="1:13" ht="16" x14ac:dyDescent="0.35">
      <c r="A56" s="4"/>
      <c r="B56" s="13" t="str">
        <f>IFERROR(INDEX('Main Sheet'!C:C,MATCH('ID Entry Sheet'!A56,'Main Sheet'!A:A,0)),"")</f>
        <v/>
      </c>
      <c r="C56" s="4" t="str">
        <f>IFERROR(INDEX('Main Sheet'!D:D,MATCH('ID Entry Sheet'!A56,'Main Sheet'!A:A,0)),"")</f>
        <v/>
      </c>
      <c r="D56" s="17" t="str">
        <f>IFERROR(INDEX('Main Sheet'!F:F,MATCH('ID Entry Sheet'!A56,'Main Sheet'!A:A,0)),"")</f>
        <v/>
      </c>
      <c r="E56" s="15" t="str">
        <f>IFERROR(INDEX('Main Sheet'!E:E,MATCH('ID Entry Sheet'!A56,'Main Sheet'!A:A,0)),"")</f>
        <v/>
      </c>
      <c r="F56" s="15" t="str">
        <f>IFERROR(INDEX('Main Sheet'!I:I,MATCH('ID Entry Sheet'!A56,'Main Sheet'!A:A,0)),"")</f>
        <v/>
      </c>
      <c r="G56" s="4" t="str">
        <f>IFERROR(INDEX('Main Sheet'!J:J,MATCH('ID Entry Sheet'!A56,'Main Sheet'!A:A,0)),"")</f>
        <v/>
      </c>
      <c r="H56" s="4" t="str">
        <f>IFERROR(INDEX('Main Sheet'!K:K,MATCH('ID Entry Sheet'!A56,'Main Sheet'!A:A,0)),"")</f>
        <v/>
      </c>
      <c r="I56" s="4" t="str">
        <f>IFERROR(INDEX('Main Sheet'!L:L,MATCH('ID Entry Sheet'!A56,'Main Sheet'!A:A,0)),"")</f>
        <v/>
      </c>
      <c r="J56" s="16" t="str">
        <f>IFERROR(INDEX('Main Sheet'!M:M,MATCH('ID Entry Sheet'!A56,'Main Sheet'!A:A,0)),"")</f>
        <v/>
      </c>
      <c r="K56" s="6" t="str">
        <f>IFERROR(INDEX('Main Sheet'!N:N,MATCH('ID Entry Sheet'!A56,'Main Sheet'!A:A,0)),"")</f>
        <v/>
      </c>
      <c r="L56" s="17" t="str">
        <f>IFERROR(INDEX('Main Sheet'!O:O,MATCH('ID Entry Sheet'!A56,'Main Sheet'!A:A,0)),"")</f>
        <v/>
      </c>
      <c r="M56" s="37" t="str">
        <f>IFERROR(INDEX('Main Sheet'!Q:Q,MATCH('ID Entry Sheet'!A56,'Main Sheet'!A:A,0)),"")</f>
        <v/>
      </c>
    </row>
    <row r="57" spans="1:13" ht="16" x14ac:dyDescent="0.35">
      <c r="A57" s="4"/>
      <c r="B57" s="13" t="str">
        <f>IFERROR(INDEX('Main Sheet'!C:C,MATCH('ID Entry Sheet'!A57,'Main Sheet'!A:A,0)),"")</f>
        <v/>
      </c>
      <c r="C57" s="4" t="str">
        <f>IFERROR(INDEX('Main Sheet'!D:D,MATCH('ID Entry Sheet'!A57,'Main Sheet'!A:A,0)),"")</f>
        <v/>
      </c>
      <c r="D57" s="17" t="str">
        <f>IFERROR(INDEX('Main Sheet'!F:F,MATCH('ID Entry Sheet'!A57,'Main Sheet'!A:A,0)),"")</f>
        <v/>
      </c>
      <c r="E57" s="15" t="str">
        <f>IFERROR(INDEX('Main Sheet'!E:E,MATCH('ID Entry Sheet'!A57,'Main Sheet'!A:A,0)),"")</f>
        <v/>
      </c>
      <c r="F57" s="15" t="str">
        <f>IFERROR(INDEX('Main Sheet'!I:I,MATCH('ID Entry Sheet'!A57,'Main Sheet'!A:A,0)),"")</f>
        <v/>
      </c>
      <c r="G57" s="4" t="str">
        <f>IFERROR(INDEX('Main Sheet'!J:J,MATCH('ID Entry Sheet'!A57,'Main Sheet'!A:A,0)),"")</f>
        <v/>
      </c>
      <c r="H57" s="4" t="str">
        <f>IFERROR(INDEX('Main Sheet'!K:K,MATCH('ID Entry Sheet'!A57,'Main Sheet'!A:A,0)),"")</f>
        <v/>
      </c>
      <c r="I57" s="4" t="str">
        <f>IFERROR(INDEX('Main Sheet'!L:L,MATCH('ID Entry Sheet'!A57,'Main Sheet'!A:A,0)),"")</f>
        <v/>
      </c>
      <c r="J57" s="16" t="str">
        <f>IFERROR(INDEX('Main Sheet'!M:M,MATCH('ID Entry Sheet'!A57,'Main Sheet'!A:A,0)),"")</f>
        <v/>
      </c>
      <c r="K57" s="6" t="str">
        <f>IFERROR(INDEX('Main Sheet'!N:N,MATCH('ID Entry Sheet'!A57,'Main Sheet'!A:A,0)),"")</f>
        <v/>
      </c>
      <c r="L57" s="17" t="str">
        <f>IFERROR(INDEX('Main Sheet'!O:O,MATCH('ID Entry Sheet'!A57,'Main Sheet'!A:A,0)),"")</f>
        <v/>
      </c>
      <c r="M57" s="37" t="str">
        <f>IFERROR(INDEX('Main Sheet'!Q:Q,MATCH('ID Entry Sheet'!A57,'Main Sheet'!A:A,0)),"")</f>
        <v/>
      </c>
    </row>
    <row r="58" spans="1:13" ht="16" x14ac:dyDescent="0.35">
      <c r="A58" s="4"/>
      <c r="B58" s="13" t="str">
        <f>IFERROR(INDEX('Main Sheet'!C:C,MATCH('ID Entry Sheet'!A58,'Main Sheet'!A:A,0)),"")</f>
        <v/>
      </c>
      <c r="C58" s="4" t="str">
        <f>IFERROR(INDEX('Main Sheet'!D:D,MATCH('ID Entry Sheet'!A58,'Main Sheet'!A:A,0)),"")</f>
        <v/>
      </c>
      <c r="D58" s="17" t="str">
        <f>IFERROR(INDEX('Main Sheet'!F:F,MATCH('ID Entry Sheet'!A58,'Main Sheet'!A:A,0)),"")</f>
        <v/>
      </c>
      <c r="E58" s="15" t="str">
        <f>IFERROR(INDEX('Main Sheet'!E:E,MATCH('ID Entry Sheet'!A58,'Main Sheet'!A:A,0)),"")</f>
        <v/>
      </c>
      <c r="F58" s="15" t="str">
        <f>IFERROR(INDEX('Main Sheet'!I:I,MATCH('ID Entry Sheet'!A58,'Main Sheet'!A:A,0)),"")</f>
        <v/>
      </c>
      <c r="G58" s="4" t="str">
        <f>IFERROR(INDEX('Main Sheet'!J:J,MATCH('ID Entry Sheet'!A58,'Main Sheet'!A:A,0)),"")</f>
        <v/>
      </c>
      <c r="H58" s="4" t="str">
        <f>IFERROR(INDEX('Main Sheet'!K:K,MATCH('ID Entry Sheet'!A58,'Main Sheet'!A:A,0)),"")</f>
        <v/>
      </c>
      <c r="I58" s="4" t="str">
        <f>IFERROR(INDEX('Main Sheet'!L:L,MATCH('ID Entry Sheet'!A58,'Main Sheet'!A:A,0)),"")</f>
        <v/>
      </c>
      <c r="J58" s="16" t="str">
        <f>IFERROR(INDEX('Main Sheet'!M:M,MATCH('ID Entry Sheet'!A58,'Main Sheet'!A:A,0)),"")</f>
        <v/>
      </c>
      <c r="K58" s="6" t="str">
        <f>IFERROR(INDEX('Main Sheet'!N:N,MATCH('ID Entry Sheet'!A58,'Main Sheet'!A:A,0)),"")</f>
        <v/>
      </c>
      <c r="L58" s="17" t="str">
        <f>IFERROR(INDEX('Main Sheet'!O:O,MATCH('ID Entry Sheet'!A58,'Main Sheet'!A:A,0)),"")</f>
        <v/>
      </c>
      <c r="M58" s="37" t="str">
        <f>IFERROR(INDEX('Main Sheet'!Q:Q,MATCH('ID Entry Sheet'!A58,'Main Sheet'!A:A,0)),"")</f>
        <v/>
      </c>
    </row>
    <row r="59" spans="1:13" ht="16" x14ac:dyDescent="0.35">
      <c r="A59" s="4"/>
      <c r="B59" s="13" t="str">
        <f>IFERROR(INDEX('Main Sheet'!C:C,MATCH('ID Entry Sheet'!A59,'Main Sheet'!A:A,0)),"")</f>
        <v/>
      </c>
      <c r="C59" s="4" t="str">
        <f>IFERROR(INDEX('Main Sheet'!D:D,MATCH('ID Entry Sheet'!A59,'Main Sheet'!A:A,0)),"")</f>
        <v/>
      </c>
      <c r="D59" s="17" t="str">
        <f>IFERROR(INDEX('Main Sheet'!F:F,MATCH('ID Entry Sheet'!A59,'Main Sheet'!A:A,0)),"")</f>
        <v/>
      </c>
      <c r="E59" s="15" t="str">
        <f>IFERROR(INDEX('Main Sheet'!E:E,MATCH('ID Entry Sheet'!A59,'Main Sheet'!A:A,0)),"")</f>
        <v/>
      </c>
      <c r="F59" s="15" t="str">
        <f>IFERROR(INDEX('Main Sheet'!I:I,MATCH('ID Entry Sheet'!A59,'Main Sheet'!A:A,0)),"")</f>
        <v/>
      </c>
      <c r="G59" s="4" t="str">
        <f>IFERROR(INDEX('Main Sheet'!J:J,MATCH('ID Entry Sheet'!A59,'Main Sheet'!A:A,0)),"")</f>
        <v/>
      </c>
      <c r="H59" s="4" t="str">
        <f>IFERROR(INDEX('Main Sheet'!K:K,MATCH('ID Entry Sheet'!A59,'Main Sheet'!A:A,0)),"")</f>
        <v/>
      </c>
      <c r="I59" s="4" t="str">
        <f>IFERROR(INDEX('Main Sheet'!L:L,MATCH('ID Entry Sheet'!A59,'Main Sheet'!A:A,0)),"")</f>
        <v/>
      </c>
      <c r="J59" s="16" t="str">
        <f>IFERROR(INDEX('Main Sheet'!M:M,MATCH('ID Entry Sheet'!A59,'Main Sheet'!A:A,0)),"")</f>
        <v/>
      </c>
      <c r="K59" s="6" t="str">
        <f>IFERROR(INDEX('Main Sheet'!N:N,MATCH('ID Entry Sheet'!A59,'Main Sheet'!A:A,0)),"")</f>
        <v/>
      </c>
      <c r="L59" s="17" t="str">
        <f>IFERROR(INDEX('Main Sheet'!O:O,MATCH('ID Entry Sheet'!A59,'Main Sheet'!A:A,0)),"")</f>
        <v/>
      </c>
      <c r="M59" s="37" t="str">
        <f>IFERROR(INDEX('Main Sheet'!Q:Q,MATCH('ID Entry Sheet'!A59,'Main Sheet'!A:A,0)),"")</f>
        <v/>
      </c>
    </row>
    <row r="60" spans="1:13" ht="16" x14ac:dyDescent="0.35">
      <c r="A60" s="4"/>
      <c r="B60" s="13" t="str">
        <f>IFERROR(INDEX('Main Sheet'!C:C,MATCH('ID Entry Sheet'!A60,'Main Sheet'!A:A,0)),"")</f>
        <v/>
      </c>
      <c r="C60" s="4" t="str">
        <f>IFERROR(INDEX('Main Sheet'!D:D,MATCH('ID Entry Sheet'!A60,'Main Sheet'!A:A,0)),"")</f>
        <v/>
      </c>
      <c r="D60" s="17" t="str">
        <f>IFERROR(INDEX('Main Sheet'!F:F,MATCH('ID Entry Sheet'!A60,'Main Sheet'!A:A,0)),"")</f>
        <v/>
      </c>
      <c r="E60" s="15" t="str">
        <f>IFERROR(INDEX('Main Sheet'!E:E,MATCH('ID Entry Sheet'!A60,'Main Sheet'!A:A,0)),"")</f>
        <v/>
      </c>
      <c r="F60" s="15" t="str">
        <f>IFERROR(INDEX('Main Sheet'!I:I,MATCH('ID Entry Sheet'!A60,'Main Sheet'!A:A,0)),"")</f>
        <v/>
      </c>
      <c r="G60" s="4" t="str">
        <f>IFERROR(INDEX('Main Sheet'!J:J,MATCH('ID Entry Sheet'!A60,'Main Sheet'!A:A,0)),"")</f>
        <v/>
      </c>
      <c r="H60" s="4" t="str">
        <f>IFERROR(INDEX('Main Sheet'!K:K,MATCH('ID Entry Sheet'!A60,'Main Sheet'!A:A,0)),"")</f>
        <v/>
      </c>
      <c r="I60" s="4" t="str">
        <f>IFERROR(INDEX('Main Sheet'!L:L,MATCH('ID Entry Sheet'!A60,'Main Sheet'!A:A,0)),"")</f>
        <v/>
      </c>
      <c r="J60" s="16" t="str">
        <f>IFERROR(INDEX('Main Sheet'!M:M,MATCH('ID Entry Sheet'!A60,'Main Sheet'!A:A,0)),"")</f>
        <v/>
      </c>
      <c r="K60" s="6" t="str">
        <f>IFERROR(INDEX('Main Sheet'!N:N,MATCH('ID Entry Sheet'!A60,'Main Sheet'!A:A,0)),"")</f>
        <v/>
      </c>
      <c r="L60" s="17" t="str">
        <f>IFERROR(INDEX('Main Sheet'!O:O,MATCH('ID Entry Sheet'!A60,'Main Sheet'!A:A,0)),"")</f>
        <v/>
      </c>
      <c r="M60" s="37" t="str">
        <f>IFERROR(INDEX('Main Sheet'!Q:Q,MATCH('ID Entry Sheet'!A60,'Main Sheet'!A:A,0)),"")</f>
        <v/>
      </c>
    </row>
    <row r="61" spans="1:13" ht="16" x14ac:dyDescent="0.35">
      <c r="A61" s="4"/>
      <c r="B61" s="13" t="str">
        <f>IFERROR(INDEX('Main Sheet'!C:C,MATCH('ID Entry Sheet'!A61,'Main Sheet'!A:A,0)),"")</f>
        <v/>
      </c>
      <c r="C61" s="4" t="str">
        <f>IFERROR(INDEX('Main Sheet'!D:D,MATCH('ID Entry Sheet'!A61,'Main Sheet'!A:A,0)),"")</f>
        <v/>
      </c>
      <c r="D61" s="17" t="str">
        <f>IFERROR(INDEX('Main Sheet'!F:F,MATCH('ID Entry Sheet'!A61,'Main Sheet'!A:A,0)),"")</f>
        <v/>
      </c>
      <c r="E61" s="15" t="str">
        <f>IFERROR(INDEX('Main Sheet'!E:E,MATCH('ID Entry Sheet'!A61,'Main Sheet'!A:A,0)),"")</f>
        <v/>
      </c>
      <c r="F61" s="15" t="str">
        <f>IFERROR(INDEX('Main Sheet'!I:I,MATCH('ID Entry Sheet'!A61,'Main Sheet'!A:A,0)),"")</f>
        <v/>
      </c>
      <c r="G61" s="4" t="str">
        <f>IFERROR(INDEX('Main Sheet'!J:J,MATCH('ID Entry Sheet'!A61,'Main Sheet'!A:A,0)),"")</f>
        <v/>
      </c>
      <c r="H61" s="4" t="str">
        <f>IFERROR(INDEX('Main Sheet'!K:K,MATCH('ID Entry Sheet'!A61,'Main Sheet'!A:A,0)),"")</f>
        <v/>
      </c>
      <c r="I61" s="4" t="str">
        <f>IFERROR(INDEX('Main Sheet'!L:L,MATCH('ID Entry Sheet'!A61,'Main Sheet'!A:A,0)),"")</f>
        <v/>
      </c>
      <c r="J61" s="16" t="str">
        <f>IFERROR(INDEX('Main Sheet'!M:M,MATCH('ID Entry Sheet'!A61,'Main Sheet'!A:A,0)),"")</f>
        <v/>
      </c>
      <c r="K61" s="6" t="str">
        <f>IFERROR(INDEX('Main Sheet'!N:N,MATCH('ID Entry Sheet'!A61,'Main Sheet'!A:A,0)),"")</f>
        <v/>
      </c>
      <c r="L61" s="17" t="str">
        <f>IFERROR(INDEX('Main Sheet'!O:O,MATCH('ID Entry Sheet'!A61,'Main Sheet'!A:A,0)),"")</f>
        <v/>
      </c>
      <c r="M61" s="37" t="str">
        <f>IFERROR(INDEX('Main Sheet'!Q:Q,MATCH('ID Entry Sheet'!A61,'Main Sheet'!A:A,0)),"")</f>
        <v/>
      </c>
    </row>
    <row r="62" spans="1:13" ht="16" x14ac:dyDescent="0.35">
      <c r="A62" s="4"/>
      <c r="B62" s="13" t="str">
        <f>IFERROR(INDEX('Main Sheet'!C:C,MATCH('ID Entry Sheet'!A62,'Main Sheet'!A:A,0)),"")</f>
        <v/>
      </c>
      <c r="C62" s="4" t="str">
        <f>IFERROR(INDEX('Main Sheet'!D:D,MATCH('ID Entry Sheet'!A62,'Main Sheet'!A:A,0)),"")</f>
        <v/>
      </c>
      <c r="D62" s="17" t="str">
        <f>IFERROR(INDEX('Main Sheet'!F:F,MATCH('ID Entry Sheet'!A62,'Main Sheet'!A:A,0)),"")</f>
        <v/>
      </c>
      <c r="E62" s="15" t="str">
        <f>IFERROR(INDEX('Main Sheet'!E:E,MATCH('ID Entry Sheet'!A62,'Main Sheet'!A:A,0)),"")</f>
        <v/>
      </c>
      <c r="F62" s="15" t="str">
        <f>IFERROR(INDEX('Main Sheet'!I:I,MATCH('ID Entry Sheet'!A62,'Main Sheet'!A:A,0)),"")</f>
        <v/>
      </c>
      <c r="G62" s="4" t="str">
        <f>IFERROR(INDEX('Main Sheet'!J:J,MATCH('ID Entry Sheet'!A62,'Main Sheet'!A:A,0)),"")</f>
        <v/>
      </c>
      <c r="H62" s="4" t="str">
        <f>IFERROR(INDEX('Main Sheet'!K:K,MATCH('ID Entry Sheet'!A62,'Main Sheet'!A:A,0)),"")</f>
        <v/>
      </c>
      <c r="I62" s="4" t="str">
        <f>IFERROR(INDEX('Main Sheet'!L:L,MATCH('ID Entry Sheet'!A62,'Main Sheet'!A:A,0)),"")</f>
        <v/>
      </c>
      <c r="J62" s="16" t="str">
        <f>IFERROR(INDEX('Main Sheet'!M:M,MATCH('ID Entry Sheet'!A62,'Main Sheet'!A:A,0)),"")</f>
        <v/>
      </c>
      <c r="K62" s="6" t="str">
        <f>IFERROR(INDEX('Main Sheet'!N:N,MATCH('ID Entry Sheet'!A62,'Main Sheet'!A:A,0)),"")</f>
        <v/>
      </c>
      <c r="L62" s="17" t="str">
        <f>IFERROR(INDEX('Main Sheet'!O:O,MATCH('ID Entry Sheet'!A62,'Main Sheet'!A:A,0)),"")</f>
        <v/>
      </c>
      <c r="M62" s="37" t="str">
        <f>IFERROR(INDEX('Main Sheet'!Q:Q,MATCH('ID Entry Sheet'!A62,'Main Sheet'!A:A,0)),"")</f>
        <v/>
      </c>
    </row>
    <row r="63" spans="1:13" ht="16" x14ac:dyDescent="0.35">
      <c r="A63" s="4"/>
      <c r="B63" s="13" t="str">
        <f>IFERROR(INDEX('Main Sheet'!C:C,MATCH('ID Entry Sheet'!A63,'Main Sheet'!A:A,0)),"")</f>
        <v/>
      </c>
      <c r="C63" s="4" t="str">
        <f>IFERROR(INDEX('Main Sheet'!D:D,MATCH('ID Entry Sheet'!A63,'Main Sheet'!A:A,0)),"")</f>
        <v/>
      </c>
      <c r="D63" s="17" t="str">
        <f>IFERROR(INDEX('Main Sheet'!F:F,MATCH('ID Entry Sheet'!A63,'Main Sheet'!A:A,0)),"")</f>
        <v/>
      </c>
      <c r="E63" s="15" t="str">
        <f>IFERROR(INDEX('Main Sheet'!E:E,MATCH('ID Entry Sheet'!A63,'Main Sheet'!A:A,0)),"")</f>
        <v/>
      </c>
      <c r="F63" s="15" t="str">
        <f>IFERROR(INDEX('Main Sheet'!I:I,MATCH('ID Entry Sheet'!A63,'Main Sheet'!A:A,0)),"")</f>
        <v/>
      </c>
      <c r="G63" s="4" t="str">
        <f>IFERROR(INDEX('Main Sheet'!J:J,MATCH('ID Entry Sheet'!A63,'Main Sheet'!A:A,0)),"")</f>
        <v/>
      </c>
      <c r="H63" s="4" t="str">
        <f>IFERROR(INDEX('Main Sheet'!K:K,MATCH('ID Entry Sheet'!A63,'Main Sheet'!A:A,0)),"")</f>
        <v/>
      </c>
      <c r="I63" s="4" t="str">
        <f>IFERROR(INDEX('Main Sheet'!L:L,MATCH('ID Entry Sheet'!A63,'Main Sheet'!A:A,0)),"")</f>
        <v/>
      </c>
      <c r="J63" s="16" t="str">
        <f>IFERROR(INDEX('Main Sheet'!M:M,MATCH('ID Entry Sheet'!A63,'Main Sheet'!A:A,0)),"")</f>
        <v/>
      </c>
      <c r="K63" s="6" t="str">
        <f>IFERROR(INDEX('Main Sheet'!N:N,MATCH('ID Entry Sheet'!A63,'Main Sheet'!A:A,0)),"")</f>
        <v/>
      </c>
      <c r="L63" s="17" t="str">
        <f>IFERROR(INDEX('Main Sheet'!O:O,MATCH('ID Entry Sheet'!A63,'Main Sheet'!A:A,0)),"")</f>
        <v/>
      </c>
      <c r="M63" s="37" t="str">
        <f>IFERROR(INDEX('Main Sheet'!Q:Q,MATCH('ID Entry Sheet'!A63,'Main Sheet'!A:A,0)),"")</f>
        <v/>
      </c>
    </row>
    <row r="64" spans="1:13" ht="16" x14ac:dyDescent="0.35">
      <c r="A64" s="4"/>
      <c r="B64" s="13" t="str">
        <f>IFERROR(INDEX('Main Sheet'!C:C,MATCH('ID Entry Sheet'!A64,'Main Sheet'!A:A,0)),"")</f>
        <v/>
      </c>
      <c r="C64" s="4" t="str">
        <f>IFERROR(INDEX('Main Sheet'!D:D,MATCH('ID Entry Sheet'!A64,'Main Sheet'!A:A,0)),"")</f>
        <v/>
      </c>
      <c r="D64" s="17" t="str">
        <f>IFERROR(INDEX('Main Sheet'!F:F,MATCH('ID Entry Sheet'!A64,'Main Sheet'!A:A,0)),"")</f>
        <v/>
      </c>
      <c r="E64" s="15" t="str">
        <f>IFERROR(INDEX('Main Sheet'!E:E,MATCH('ID Entry Sheet'!A64,'Main Sheet'!A:A,0)),"")</f>
        <v/>
      </c>
      <c r="F64" s="15" t="str">
        <f>IFERROR(INDEX('Main Sheet'!I:I,MATCH('ID Entry Sheet'!A64,'Main Sheet'!A:A,0)),"")</f>
        <v/>
      </c>
      <c r="G64" s="4" t="str">
        <f>IFERROR(INDEX('Main Sheet'!J:J,MATCH('ID Entry Sheet'!A64,'Main Sheet'!A:A,0)),"")</f>
        <v/>
      </c>
      <c r="H64" s="4" t="str">
        <f>IFERROR(INDEX('Main Sheet'!K:K,MATCH('ID Entry Sheet'!A64,'Main Sheet'!A:A,0)),"")</f>
        <v/>
      </c>
      <c r="I64" s="4" t="str">
        <f>IFERROR(INDEX('Main Sheet'!L:L,MATCH('ID Entry Sheet'!A64,'Main Sheet'!A:A,0)),"")</f>
        <v/>
      </c>
      <c r="J64" s="16" t="str">
        <f>IFERROR(INDEX('Main Sheet'!M:M,MATCH('ID Entry Sheet'!A64,'Main Sheet'!A:A,0)),"")</f>
        <v/>
      </c>
      <c r="K64" s="6" t="str">
        <f>IFERROR(INDEX('Main Sheet'!N:N,MATCH('ID Entry Sheet'!A64,'Main Sheet'!A:A,0)),"")</f>
        <v/>
      </c>
      <c r="L64" s="17" t="str">
        <f>IFERROR(INDEX('Main Sheet'!O:O,MATCH('ID Entry Sheet'!A64,'Main Sheet'!A:A,0)),"")</f>
        <v/>
      </c>
      <c r="M64" s="37" t="str">
        <f>IFERROR(INDEX('Main Sheet'!Q:Q,MATCH('ID Entry Sheet'!A64,'Main Sheet'!A:A,0)),"")</f>
        <v/>
      </c>
    </row>
    <row r="65" spans="1:13" ht="16" x14ac:dyDescent="0.35">
      <c r="A65" s="4"/>
      <c r="B65" s="13" t="str">
        <f>IFERROR(INDEX('Main Sheet'!C:C,MATCH('ID Entry Sheet'!A65,'Main Sheet'!A:A,0)),"")</f>
        <v/>
      </c>
      <c r="C65" s="4" t="str">
        <f>IFERROR(INDEX('Main Sheet'!D:D,MATCH('ID Entry Sheet'!A65,'Main Sheet'!A:A,0)),"")</f>
        <v/>
      </c>
      <c r="D65" s="17" t="str">
        <f>IFERROR(INDEX('Main Sheet'!F:F,MATCH('ID Entry Sheet'!A65,'Main Sheet'!A:A,0)),"")</f>
        <v/>
      </c>
      <c r="E65" s="15" t="str">
        <f>IFERROR(INDEX('Main Sheet'!E:E,MATCH('ID Entry Sheet'!A65,'Main Sheet'!A:A,0)),"")</f>
        <v/>
      </c>
      <c r="F65" s="15" t="str">
        <f>IFERROR(INDEX('Main Sheet'!I:I,MATCH('ID Entry Sheet'!A65,'Main Sheet'!A:A,0)),"")</f>
        <v/>
      </c>
      <c r="G65" s="4" t="str">
        <f>IFERROR(INDEX('Main Sheet'!J:J,MATCH('ID Entry Sheet'!A65,'Main Sheet'!A:A,0)),"")</f>
        <v/>
      </c>
      <c r="H65" s="4" t="str">
        <f>IFERROR(INDEX('Main Sheet'!K:K,MATCH('ID Entry Sheet'!A65,'Main Sheet'!A:A,0)),"")</f>
        <v/>
      </c>
      <c r="I65" s="4" t="str">
        <f>IFERROR(INDEX('Main Sheet'!L:L,MATCH('ID Entry Sheet'!A65,'Main Sheet'!A:A,0)),"")</f>
        <v/>
      </c>
      <c r="J65" s="16" t="str">
        <f>IFERROR(INDEX('Main Sheet'!M:M,MATCH('ID Entry Sheet'!A65,'Main Sheet'!A:A,0)),"")</f>
        <v/>
      </c>
      <c r="K65" s="6" t="str">
        <f>IFERROR(INDEX('Main Sheet'!N:N,MATCH('ID Entry Sheet'!A65,'Main Sheet'!A:A,0)),"")</f>
        <v/>
      </c>
      <c r="L65" s="17" t="str">
        <f>IFERROR(INDEX('Main Sheet'!O:O,MATCH('ID Entry Sheet'!A65,'Main Sheet'!A:A,0)),"")</f>
        <v/>
      </c>
      <c r="M65" s="37" t="str">
        <f>IFERROR(INDEX('Main Sheet'!Q:Q,MATCH('ID Entry Sheet'!A65,'Main Sheet'!A:A,0)),"")</f>
        <v/>
      </c>
    </row>
    <row r="66" spans="1:13" ht="16" x14ac:dyDescent="0.35">
      <c r="A66" s="4"/>
      <c r="B66" s="13" t="str">
        <f>IFERROR(INDEX('Main Sheet'!C:C,MATCH('ID Entry Sheet'!A66,'Main Sheet'!A:A,0)),"")</f>
        <v/>
      </c>
      <c r="C66" s="4" t="str">
        <f>IFERROR(INDEX('Main Sheet'!D:D,MATCH('ID Entry Sheet'!A66,'Main Sheet'!A:A,0)),"")</f>
        <v/>
      </c>
      <c r="D66" s="17" t="str">
        <f>IFERROR(INDEX('Main Sheet'!F:F,MATCH('ID Entry Sheet'!A66,'Main Sheet'!A:A,0)),"")</f>
        <v/>
      </c>
      <c r="E66" s="15" t="str">
        <f>IFERROR(INDEX('Main Sheet'!E:E,MATCH('ID Entry Sheet'!A66,'Main Sheet'!A:A,0)),"")</f>
        <v/>
      </c>
      <c r="F66" s="15" t="str">
        <f>IFERROR(INDEX('Main Sheet'!I:I,MATCH('ID Entry Sheet'!A66,'Main Sheet'!A:A,0)),"")</f>
        <v/>
      </c>
      <c r="G66" s="4" t="str">
        <f>IFERROR(INDEX('Main Sheet'!J:J,MATCH('ID Entry Sheet'!A66,'Main Sheet'!A:A,0)),"")</f>
        <v/>
      </c>
      <c r="H66" s="4" t="str">
        <f>IFERROR(INDEX('Main Sheet'!K:K,MATCH('ID Entry Sheet'!A66,'Main Sheet'!A:A,0)),"")</f>
        <v/>
      </c>
      <c r="I66" s="4" t="str">
        <f>IFERROR(INDEX('Main Sheet'!L:L,MATCH('ID Entry Sheet'!A66,'Main Sheet'!A:A,0)),"")</f>
        <v/>
      </c>
      <c r="J66" s="16" t="str">
        <f>IFERROR(INDEX('Main Sheet'!M:M,MATCH('ID Entry Sheet'!A66,'Main Sheet'!A:A,0)),"")</f>
        <v/>
      </c>
      <c r="K66" s="6" t="str">
        <f>IFERROR(INDEX('Main Sheet'!N:N,MATCH('ID Entry Sheet'!A66,'Main Sheet'!A:A,0)),"")</f>
        <v/>
      </c>
      <c r="L66" s="17" t="str">
        <f>IFERROR(INDEX('Main Sheet'!O:O,MATCH('ID Entry Sheet'!A66,'Main Sheet'!A:A,0)),"")</f>
        <v/>
      </c>
      <c r="M66" s="37" t="str">
        <f>IFERROR(INDEX('Main Sheet'!Q:Q,MATCH('ID Entry Sheet'!A66,'Main Sheet'!A:A,0)),"")</f>
        <v/>
      </c>
    </row>
    <row r="67" spans="1:13" ht="16" x14ac:dyDescent="0.35">
      <c r="A67" s="4"/>
      <c r="B67" s="13" t="str">
        <f>IFERROR(INDEX('Main Sheet'!C:C,MATCH('ID Entry Sheet'!A67,'Main Sheet'!A:A,0)),"")</f>
        <v/>
      </c>
      <c r="C67" s="4" t="str">
        <f>IFERROR(INDEX('Main Sheet'!D:D,MATCH('ID Entry Sheet'!A67,'Main Sheet'!A:A,0)),"")</f>
        <v/>
      </c>
      <c r="D67" s="17" t="str">
        <f>IFERROR(INDEX('Main Sheet'!F:F,MATCH('ID Entry Sheet'!A67,'Main Sheet'!A:A,0)),"")</f>
        <v/>
      </c>
      <c r="E67" s="15" t="str">
        <f>IFERROR(INDEX('Main Sheet'!E:E,MATCH('ID Entry Sheet'!A67,'Main Sheet'!A:A,0)),"")</f>
        <v/>
      </c>
      <c r="F67" s="15" t="str">
        <f>IFERROR(INDEX('Main Sheet'!I:I,MATCH('ID Entry Sheet'!A67,'Main Sheet'!A:A,0)),"")</f>
        <v/>
      </c>
      <c r="G67" s="4" t="str">
        <f>IFERROR(INDEX('Main Sheet'!J:J,MATCH('ID Entry Sheet'!A67,'Main Sheet'!A:A,0)),"")</f>
        <v/>
      </c>
      <c r="H67" s="4" t="str">
        <f>IFERROR(INDEX('Main Sheet'!K:K,MATCH('ID Entry Sheet'!A67,'Main Sheet'!A:A,0)),"")</f>
        <v/>
      </c>
      <c r="I67" s="4" t="str">
        <f>IFERROR(INDEX('Main Sheet'!L:L,MATCH('ID Entry Sheet'!A67,'Main Sheet'!A:A,0)),"")</f>
        <v/>
      </c>
      <c r="J67" s="16" t="str">
        <f>IFERROR(INDEX('Main Sheet'!M:M,MATCH('ID Entry Sheet'!A67,'Main Sheet'!A:A,0)),"")</f>
        <v/>
      </c>
      <c r="K67" s="6" t="str">
        <f>IFERROR(INDEX('Main Sheet'!N:N,MATCH('ID Entry Sheet'!A67,'Main Sheet'!A:A,0)),"")</f>
        <v/>
      </c>
      <c r="L67" s="17" t="str">
        <f>IFERROR(INDEX('Main Sheet'!O:O,MATCH('ID Entry Sheet'!A67,'Main Sheet'!A:A,0)),"")</f>
        <v/>
      </c>
      <c r="M67" s="37" t="str">
        <f>IFERROR(INDEX('Main Sheet'!Q:Q,MATCH('ID Entry Sheet'!A67,'Main Sheet'!A:A,0)),"")</f>
        <v/>
      </c>
    </row>
    <row r="68" spans="1:13" ht="16" x14ac:dyDescent="0.35">
      <c r="A68" s="4"/>
      <c r="B68" s="13" t="str">
        <f>IFERROR(INDEX('Main Sheet'!C:C,MATCH('ID Entry Sheet'!A68,'Main Sheet'!A:A,0)),"")</f>
        <v/>
      </c>
      <c r="C68" s="4" t="str">
        <f>IFERROR(INDEX('Main Sheet'!D:D,MATCH('ID Entry Sheet'!A68,'Main Sheet'!A:A,0)),"")</f>
        <v/>
      </c>
      <c r="D68" s="17" t="str">
        <f>IFERROR(INDEX('Main Sheet'!F:F,MATCH('ID Entry Sheet'!A68,'Main Sheet'!A:A,0)),"")</f>
        <v/>
      </c>
      <c r="E68" s="15" t="str">
        <f>IFERROR(INDEX('Main Sheet'!E:E,MATCH('ID Entry Sheet'!A68,'Main Sheet'!A:A,0)),"")</f>
        <v/>
      </c>
      <c r="F68" s="15" t="str">
        <f>IFERROR(INDEX('Main Sheet'!I:I,MATCH('ID Entry Sheet'!A68,'Main Sheet'!A:A,0)),"")</f>
        <v/>
      </c>
      <c r="G68" s="4" t="str">
        <f>IFERROR(INDEX('Main Sheet'!J:J,MATCH('ID Entry Sheet'!A68,'Main Sheet'!A:A,0)),"")</f>
        <v/>
      </c>
      <c r="H68" s="4" t="str">
        <f>IFERROR(INDEX('Main Sheet'!K:K,MATCH('ID Entry Sheet'!A68,'Main Sheet'!A:A,0)),"")</f>
        <v/>
      </c>
      <c r="I68" s="4" t="str">
        <f>IFERROR(INDEX('Main Sheet'!L:L,MATCH('ID Entry Sheet'!A68,'Main Sheet'!A:A,0)),"")</f>
        <v/>
      </c>
      <c r="J68" s="16" t="str">
        <f>IFERROR(INDEX('Main Sheet'!M:M,MATCH('ID Entry Sheet'!A68,'Main Sheet'!A:A,0)),"")</f>
        <v/>
      </c>
      <c r="K68" s="6" t="str">
        <f>IFERROR(INDEX('Main Sheet'!N:N,MATCH('ID Entry Sheet'!A68,'Main Sheet'!A:A,0)),"")</f>
        <v/>
      </c>
      <c r="L68" s="17" t="str">
        <f>IFERROR(INDEX('Main Sheet'!O:O,MATCH('ID Entry Sheet'!A68,'Main Sheet'!A:A,0)),"")</f>
        <v/>
      </c>
      <c r="M68" s="37" t="str">
        <f>IFERROR(INDEX('Main Sheet'!Q:Q,MATCH('ID Entry Sheet'!A68,'Main Sheet'!A:A,0)),"")</f>
        <v/>
      </c>
    </row>
    <row r="69" spans="1:13" ht="16" x14ac:dyDescent="0.35">
      <c r="A69" s="4"/>
      <c r="B69" s="13" t="str">
        <f>IFERROR(INDEX('Main Sheet'!C:C,MATCH('ID Entry Sheet'!A69,'Main Sheet'!A:A,0)),"")</f>
        <v/>
      </c>
      <c r="C69" s="4" t="str">
        <f>IFERROR(INDEX('Main Sheet'!D:D,MATCH('ID Entry Sheet'!A69,'Main Sheet'!A:A,0)),"")</f>
        <v/>
      </c>
      <c r="D69" s="17" t="str">
        <f>IFERROR(INDEX('Main Sheet'!F:F,MATCH('ID Entry Sheet'!A69,'Main Sheet'!A:A,0)),"")</f>
        <v/>
      </c>
      <c r="E69" s="15" t="str">
        <f>IFERROR(INDEX('Main Sheet'!E:E,MATCH('ID Entry Sheet'!A69,'Main Sheet'!A:A,0)),"")</f>
        <v/>
      </c>
      <c r="F69" s="15" t="str">
        <f>IFERROR(INDEX('Main Sheet'!I:I,MATCH('ID Entry Sheet'!A69,'Main Sheet'!A:A,0)),"")</f>
        <v/>
      </c>
      <c r="G69" s="4" t="str">
        <f>IFERROR(INDEX('Main Sheet'!J:J,MATCH('ID Entry Sheet'!A69,'Main Sheet'!A:A,0)),"")</f>
        <v/>
      </c>
      <c r="H69" s="4" t="str">
        <f>IFERROR(INDEX('Main Sheet'!K:K,MATCH('ID Entry Sheet'!A69,'Main Sheet'!A:A,0)),"")</f>
        <v/>
      </c>
      <c r="I69" s="4" t="str">
        <f>IFERROR(INDEX('Main Sheet'!L:L,MATCH('ID Entry Sheet'!A69,'Main Sheet'!A:A,0)),"")</f>
        <v/>
      </c>
      <c r="J69" s="16" t="str">
        <f>IFERROR(INDEX('Main Sheet'!M:M,MATCH('ID Entry Sheet'!A69,'Main Sheet'!A:A,0)),"")</f>
        <v/>
      </c>
      <c r="K69" s="6" t="str">
        <f>IFERROR(INDEX('Main Sheet'!N:N,MATCH('ID Entry Sheet'!A69,'Main Sheet'!A:A,0)),"")</f>
        <v/>
      </c>
      <c r="L69" s="17" t="str">
        <f>IFERROR(INDEX('Main Sheet'!O:O,MATCH('ID Entry Sheet'!A69,'Main Sheet'!A:A,0)),"")</f>
        <v/>
      </c>
      <c r="M69" s="37" t="str">
        <f>IFERROR(INDEX('Main Sheet'!Q:Q,MATCH('ID Entry Sheet'!A69,'Main Sheet'!A:A,0)),"")</f>
        <v/>
      </c>
    </row>
    <row r="70" spans="1:13" ht="16" x14ac:dyDescent="0.35">
      <c r="A70" s="4"/>
      <c r="B70" s="13" t="str">
        <f>IFERROR(INDEX('Main Sheet'!C:C,MATCH('ID Entry Sheet'!A70,'Main Sheet'!A:A,0)),"")</f>
        <v/>
      </c>
      <c r="C70" s="4" t="str">
        <f>IFERROR(INDEX('Main Sheet'!D:D,MATCH('ID Entry Sheet'!A70,'Main Sheet'!A:A,0)),"")</f>
        <v/>
      </c>
      <c r="D70" s="17" t="str">
        <f>IFERROR(INDEX('Main Sheet'!F:F,MATCH('ID Entry Sheet'!A70,'Main Sheet'!A:A,0)),"")</f>
        <v/>
      </c>
      <c r="E70" s="15" t="str">
        <f>IFERROR(INDEX('Main Sheet'!E:E,MATCH('ID Entry Sheet'!A70,'Main Sheet'!A:A,0)),"")</f>
        <v/>
      </c>
      <c r="F70" s="15" t="str">
        <f>IFERROR(INDEX('Main Sheet'!I:I,MATCH('ID Entry Sheet'!A70,'Main Sheet'!A:A,0)),"")</f>
        <v/>
      </c>
      <c r="G70" s="4" t="str">
        <f>IFERROR(INDEX('Main Sheet'!J:J,MATCH('ID Entry Sheet'!A70,'Main Sheet'!A:A,0)),"")</f>
        <v/>
      </c>
      <c r="H70" s="4" t="str">
        <f>IFERROR(INDEX('Main Sheet'!K:K,MATCH('ID Entry Sheet'!A70,'Main Sheet'!A:A,0)),"")</f>
        <v/>
      </c>
      <c r="I70" s="4" t="str">
        <f>IFERROR(INDEX('Main Sheet'!L:L,MATCH('ID Entry Sheet'!A70,'Main Sheet'!A:A,0)),"")</f>
        <v/>
      </c>
      <c r="J70" s="16" t="str">
        <f>IFERROR(INDEX('Main Sheet'!M:M,MATCH('ID Entry Sheet'!A70,'Main Sheet'!A:A,0)),"")</f>
        <v/>
      </c>
      <c r="K70" s="6" t="str">
        <f>IFERROR(INDEX('Main Sheet'!N:N,MATCH('ID Entry Sheet'!A70,'Main Sheet'!A:A,0)),"")</f>
        <v/>
      </c>
      <c r="L70" s="17" t="str">
        <f>IFERROR(INDEX('Main Sheet'!O:O,MATCH('ID Entry Sheet'!A70,'Main Sheet'!A:A,0)),"")</f>
        <v/>
      </c>
      <c r="M70" s="37" t="str">
        <f>IFERROR(INDEX('Main Sheet'!Q:Q,MATCH('ID Entry Sheet'!A70,'Main Sheet'!A:A,0)),"")</f>
        <v/>
      </c>
    </row>
    <row r="71" spans="1:13" ht="16" x14ac:dyDescent="0.35">
      <c r="A71" s="4"/>
      <c r="B71" s="13" t="str">
        <f>IFERROR(INDEX('Main Sheet'!C:C,MATCH('ID Entry Sheet'!A71,'Main Sheet'!A:A,0)),"")</f>
        <v/>
      </c>
      <c r="C71" s="4" t="str">
        <f>IFERROR(INDEX('Main Sheet'!D:D,MATCH('ID Entry Sheet'!A71,'Main Sheet'!A:A,0)),"")</f>
        <v/>
      </c>
      <c r="D71" s="17" t="str">
        <f>IFERROR(INDEX('Main Sheet'!F:F,MATCH('ID Entry Sheet'!A71,'Main Sheet'!A:A,0)),"")</f>
        <v/>
      </c>
      <c r="E71" s="15" t="str">
        <f>IFERROR(INDEX('Main Sheet'!E:E,MATCH('ID Entry Sheet'!A71,'Main Sheet'!A:A,0)),"")</f>
        <v/>
      </c>
      <c r="F71" s="15" t="str">
        <f>IFERROR(INDEX('Main Sheet'!I:I,MATCH('ID Entry Sheet'!A71,'Main Sheet'!A:A,0)),"")</f>
        <v/>
      </c>
      <c r="G71" s="4" t="str">
        <f>IFERROR(INDEX('Main Sheet'!J:J,MATCH('ID Entry Sheet'!A71,'Main Sheet'!A:A,0)),"")</f>
        <v/>
      </c>
      <c r="H71" s="4" t="str">
        <f>IFERROR(INDEX('Main Sheet'!K:K,MATCH('ID Entry Sheet'!A71,'Main Sheet'!A:A,0)),"")</f>
        <v/>
      </c>
      <c r="I71" s="4" t="str">
        <f>IFERROR(INDEX('Main Sheet'!L:L,MATCH('ID Entry Sheet'!A71,'Main Sheet'!A:A,0)),"")</f>
        <v/>
      </c>
      <c r="J71" s="16" t="str">
        <f>IFERROR(INDEX('Main Sheet'!M:M,MATCH('ID Entry Sheet'!A71,'Main Sheet'!A:A,0)),"")</f>
        <v/>
      </c>
      <c r="K71" s="6" t="str">
        <f>IFERROR(INDEX('Main Sheet'!N:N,MATCH('ID Entry Sheet'!A71,'Main Sheet'!A:A,0)),"")</f>
        <v/>
      </c>
      <c r="L71" s="17" t="str">
        <f>IFERROR(INDEX('Main Sheet'!O:O,MATCH('ID Entry Sheet'!A71,'Main Sheet'!A:A,0)),"")</f>
        <v/>
      </c>
      <c r="M71" s="37" t="str">
        <f>IFERROR(INDEX('Main Sheet'!Q:Q,MATCH('ID Entry Sheet'!A71,'Main Sheet'!A:A,0)),"")</f>
        <v/>
      </c>
    </row>
    <row r="72" spans="1:13" ht="16" x14ac:dyDescent="0.35">
      <c r="A72" s="4"/>
      <c r="B72" s="13" t="str">
        <f>IFERROR(INDEX('Main Sheet'!C:C,MATCH('ID Entry Sheet'!A72,'Main Sheet'!A:A,0)),"")</f>
        <v/>
      </c>
      <c r="C72" s="4" t="str">
        <f>IFERROR(INDEX('Main Sheet'!D:D,MATCH('ID Entry Sheet'!A72,'Main Sheet'!A:A,0)),"")</f>
        <v/>
      </c>
      <c r="D72" s="17" t="str">
        <f>IFERROR(INDEX('Main Sheet'!F:F,MATCH('ID Entry Sheet'!A72,'Main Sheet'!A:A,0)),"")</f>
        <v/>
      </c>
      <c r="E72" s="15" t="str">
        <f>IFERROR(INDEX('Main Sheet'!E:E,MATCH('ID Entry Sheet'!A72,'Main Sheet'!A:A,0)),"")</f>
        <v/>
      </c>
      <c r="F72" s="15" t="str">
        <f>IFERROR(INDEX('Main Sheet'!I:I,MATCH('ID Entry Sheet'!A72,'Main Sheet'!A:A,0)),"")</f>
        <v/>
      </c>
      <c r="G72" s="4" t="str">
        <f>IFERROR(INDEX('Main Sheet'!J:J,MATCH('ID Entry Sheet'!A72,'Main Sheet'!A:A,0)),"")</f>
        <v/>
      </c>
      <c r="H72" s="4" t="str">
        <f>IFERROR(INDEX('Main Sheet'!K:K,MATCH('ID Entry Sheet'!A72,'Main Sheet'!A:A,0)),"")</f>
        <v/>
      </c>
      <c r="I72" s="4" t="str">
        <f>IFERROR(INDEX('Main Sheet'!L:L,MATCH('ID Entry Sheet'!A72,'Main Sheet'!A:A,0)),"")</f>
        <v/>
      </c>
      <c r="J72" s="16" t="str">
        <f>IFERROR(INDEX('Main Sheet'!M:M,MATCH('ID Entry Sheet'!A72,'Main Sheet'!A:A,0)),"")</f>
        <v/>
      </c>
      <c r="K72" s="6" t="str">
        <f>IFERROR(INDEX('Main Sheet'!N:N,MATCH('ID Entry Sheet'!A72,'Main Sheet'!A:A,0)),"")</f>
        <v/>
      </c>
      <c r="L72" s="17" t="str">
        <f>IFERROR(INDEX('Main Sheet'!O:O,MATCH('ID Entry Sheet'!A72,'Main Sheet'!A:A,0)),"")</f>
        <v/>
      </c>
      <c r="M72" s="37" t="str">
        <f>IFERROR(INDEX('Main Sheet'!Q:Q,MATCH('ID Entry Sheet'!A72,'Main Sheet'!A:A,0)),"")</f>
        <v/>
      </c>
    </row>
    <row r="73" spans="1:13" ht="16" x14ac:dyDescent="0.35">
      <c r="A73" s="4"/>
      <c r="B73" s="13" t="str">
        <f>IFERROR(INDEX('Main Sheet'!C:C,MATCH('ID Entry Sheet'!A73,'Main Sheet'!A:A,0)),"")</f>
        <v/>
      </c>
      <c r="C73" s="4" t="str">
        <f>IFERROR(INDEX('Main Sheet'!D:D,MATCH('ID Entry Sheet'!A73,'Main Sheet'!A:A,0)),"")</f>
        <v/>
      </c>
      <c r="D73" s="17" t="str">
        <f>IFERROR(INDEX('Main Sheet'!F:F,MATCH('ID Entry Sheet'!A73,'Main Sheet'!A:A,0)),"")</f>
        <v/>
      </c>
      <c r="E73" s="15" t="str">
        <f>IFERROR(INDEX('Main Sheet'!E:E,MATCH('ID Entry Sheet'!A73,'Main Sheet'!A:A,0)),"")</f>
        <v/>
      </c>
      <c r="F73" s="15" t="str">
        <f>IFERROR(INDEX('Main Sheet'!I:I,MATCH('ID Entry Sheet'!A73,'Main Sheet'!A:A,0)),"")</f>
        <v/>
      </c>
      <c r="G73" s="4" t="str">
        <f>IFERROR(INDEX('Main Sheet'!J:J,MATCH('ID Entry Sheet'!A73,'Main Sheet'!A:A,0)),"")</f>
        <v/>
      </c>
      <c r="H73" s="4" t="str">
        <f>IFERROR(INDEX('Main Sheet'!K:K,MATCH('ID Entry Sheet'!A73,'Main Sheet'!A:A,0)),"")</f>
        <v/>
      </c>
      <c r="I73" s="4" t="str">
        <f>IFERROR(INDEX('Main Sheet'!L:L,MATCH('ID Entry Sheet'!A73,'Main Sheet'!A:A,0)),"")</f>
        <v/>
      </c>
      <c r="J73" s="16" t="str">
        <f>IFERROR(INDEX('Main Sheet'!M:M,MATCH('ID Entry Sheet'!A73,'Main Sheet'!A:A,0)),"")</f>
        <v/>
      </c>
      <c r="K73" s="6" t="str">
        <f>IFERROR(INDEX('Main Sheet'!N:N,MATCH('ID Entry Sheet'!A73,'Main Sheet'!A:A,0)),"")</f>
        <v/>
      </c>
      <c r="L73" s="17" t="str">
        <f>IFERROR(INDEX('Main Sheet'!O:O,MATCH('ID Entry Sheet'!A73,'Main Sheet'!A:A,0)),"")</f>
        <v/>
      </c>
      <c r="M73" s="37" t="str">
        <f>IFERROR(INDEX('Main Sheet'!Q:Q,MATCH('ID Entry Sheet'!A73,'Main Sheet'!A:A,0)),"")</f>
        <v/>
      </c>
    </row>
    <row r="74" spans="1:13" ht="16" x14ac:dyDescent="0.35">
      <c r="A74" s="4"/>
      <c r="B74" s="13" t="str">
        <f>IFERROR(INDEX('Main Sheet'!C:C,MATCH('ID Entry Sheet'!A74,'Main Sheet'!A:A,0)),"")</f>
        <v/>
      </c>
      <c r="C74" s="4" t="str">
        <f>IFERROR(INDEX('Main Sheet'!D:D,MATCH('ID Entry Sheet'!A74,'Main Sheet'!A:A,0)),"")</f>
        <v/>
      </c>
      <c r="D74" s="17" t="str">
        <f>IFERROR(INDEX('Main Sheet'!F:F,MATCH('ID Entry Sheet'!A74,'Main Sheet'!A:A,0)),"")</f>
        <v/>
      </c>
      <c r="E74" s="15" t="str">
        <f>IFERROR(INDEX('Main Sheet'!E:E,MATCH('ID Entry Sheet'!A74,'Main Sheet'!A:A,0)),"")</f>
        <v/>
      </c>
      <c r="F74" s="15" t="str">
        <f>IFERROR(INDEX('Main Sheet'!I:I,MATCH('ID Entry Sheet'!A74,'Main Sheet'!A:A,0)),"")</f>
        <v/>
      </c>
      <c r="G74" s="4" t="str">
        <f>IFERROR(INDEX('Main Sheet'!J:J,MATCH('ID Entry Sheet'!A74,'Main Sheet'!A:A,0)),"")</f>
        <v/>
      </c>
      <c r="H74" s="4" t="str">
        <f>IFERROR(INDEX('Main Sheet'!K:K,MATCH('ID Entry Sheet'!A74,'Main Sheet'!A:A,0)),"")</f>
        <v/>
      </c>
      <c r="I74" s="4" t="str">
        <f>IFERROR(INDEX('Main Sheet'!L:L,MATCH('ID Entry Sheet'!A74,'Main Sheet'!A:A,0)),"")</f>
        <v/>
      </c>
      <c r="J74" s="16" t="str">
        <f>IFERROR(INDEX('Main Sheet'!M:M,MATCH('ID Entry Sheet'!A74,'Main Sheet'!A:A,0)),"")</f>
        <v/>
      </c>
      <c r="K74" s="6" t="str">
        <f>IFERROR(INDEX('Main Sheet'!N:N,MATCH('ID Entry Sheet'!A74,'Main Sheet'!A:A,0)),"")</f>
        <v/>
      </c>
      <c r="L74" s="17" t="str">
        <f>IFERROR(INDEX('Main Sheet'!O:O,MATCH('ID Entry Sheet'!A74,'Main Sheet'!A:A,0)),"")</f>
        <v/>
      </c>
      <c r="M74" s="37" t="str">
        <f>IFERROR(INDEX('Main Sheet'!Q:Q,MATCH('ID Entry Sheet'!A74,'Main Sheet'!A:A,0)),"")</f>
        <v/>
      </c>
    </row>
    <row r="75" spans="1:13" ht="16" x14ac:dyDescent="0.35">
      <c r="A75" s="4"/>
      <c r="B75" s="13" t="str">
        <f>IFERROR(INDEX('Main Sheet'!C:C,MATCH('ID Entry Sheet'!A75,'Main Sheet'!A:A,0)),"")</f>
        <v/>
      </c>
      <c r="C75" s="4" t="str">
        <f>IFERROR(INDEX('Main Sheet'!D:D,MATCH('ID Entry Sheet'!A75,'Main Sheet'!A:A,0)),"")</f>
        <v/>
      </c>
      <c r="D75" s="17" t="str">
        <f>IFERROR(INDEX('Main Sheet'!F:F,MATCH('ID Entry Sheet'!A75,'Main Sheet'!A:A,0)),"")</f>
        <v/>
      </c>
      <c r="E75" s="15" t="str">
        <f>IFERROR(INDEX('Main Sheet'!E:E,MATCH('ID Entry Sheet'!A75,'Main Sheet'!A:A,0)),"")</f>
        <v/>
      </c>
      <c r="F75" s="15" t="str">
        <f>IFERROR(INDEX('Main Sheet'!I:I,MATCH('ID Entry Sheet'!A75,'Main Sheet'!A:A,0)),"")</f>
        <v/>
      </c>
      <c r="G75" s="4" t="str">
        <f>IFERROR(INDEX('Main Sheet'!J:J,MATCH('ID Entry Sheet'!A75,'Main Sheet'!A:A,0)),"")</f>
        <v/>
      </c>
      <c r="H75" s="4" t="str">
        <f>IFERROR(INDEX('Main Sheet'!K:K,MATCH('ID Entry Sheet'!A75,'Main Sheet'!A:A,0)),"")</f>
        <v/>
      </c>
      <c r="I75" s="4" t="str">
        <f>IFERROR(INDEX('Main Sheet'!L:L,MATCH('ID Entry Sheet'!A75,'Main Sheet'!A:A,0)),"")</f>
        <v/>
      </c>
      <c r="J75" s="16" t="str">
        <f>IFERROR(INDEX('Main Sheet'!M:M,MATCH('ID Entry Sheet'!A75,'Main Sheet'!A:A,0)),"")</f>
        <v/>
      </c>
      <c r="K75" s="6" t="str">
        <f>IFERROR(INDEX('Main Sheet'!N:N,MATCH('ID Entry Sheet'!A75,'Main Sheet'!A:A,0)),"")</f>
        <v/>
      </c>
      <c r="L75" s="17" t="str">
        <f>IFERROR(INDEX('Main Sheet'!O:O,MATCH('ID Entry Sheet'!A75,'Main Sheet'!A:A,0)),"")</f>
        <v/>
      </c>
      <c r="M75" s="37" t="str">
        <f>IFERROR(INDEX('Main Sheet'!Q:Q,MATCH('ID Entry Sheet'!A75,'Main Sheet'!A:A,0)),"")</f>
        <v/>
      </c>
    </row>
    <row r="76" spans="1:13" ht="16" x14ac:dyDescent="0.35">
      <c r="A76" s="4"/>
      <c r="B76" s="13" t="str">
        <f>IFERROR(INDEX('Main Sheet'!C:C,MATCH('ID Entry Sheet'!A76,'Main Sheet'!A:A,0)),"")</f>
        <v/>
      </c>
      <c r="C76" s="4" t="str">
        <f>IFERROR(INDEX('Main Sheet'!D:D,MATCH('ID Entry Sheet'!A76,'Main Sheet'!A:A,0)),"")</f>
        <v/>
      </c>
      <c r="D76" s="17" t="str">
        <f>IFERROR(INDEX('Main Sheet'!F:F,MATCH('ID Entry Sheet'!A76,'Main Sheet'!A:A,0)),"")</f>
        <v/>
      </c>
      <c r="E76" s="15" t="str">
        <f>IFERROR(INDEX('Main Sheet'!E:E,MATCH('ID Entry Sheet'!A76,'Main Sheet'!A:A,0)),"")</f>
        <v/>
      </c>
      <c r="F76" s="15" t="str">
        <f>IFERROR(INDEX('Main Sheet'!I:I,MATCH('ID Entry Sheet'!A76,'Main Sheet'!A:A,0)),"")</f>
        <v/>
      </c>
      <c r="G76" s="4" t="str">
        <f>IFERROR(INDEX('Main Sheet'!J:J,MATCH('ID Entry Sheet'!A76,'Main Sheet'!A:A,0)),"")</f>
        <v/>
      </c>
      <c r="H76" s="4" t="str">
        <f>IFERROR(INDEX('Main Sheet'!K:K,MATCH('ID Entry Sheet'!A76,'Main Sheet'!A:A,0)),"")</f>
        <v/>
      </c>
      <c r="I76" s="4" t="str">
        <f>IFERROR(INDEX('Main Sheet'!L:L,MATCH('ID Entry Sheet'!A76,'Main Sheet'!A:A,0)),"")</f>
        <v/>
      </c>
      <c r="J76" s="16" t="str">
        <f>IFERROR(INDEX('Main Sheet'!M:M,MATCH('ID Entry Sheet'!A76,'Main Sheet'!A:A,0)),"")</f>
        <v/>
      </c>
      <c r="K76" s="6" t="str">
        <f>IFERROR(INDEX('Main Sheet'!N:N,MATCH('ID Entry Sheet'!A76,'Main Sheet'!A:A,0)),"")</f>
        <v/>
      </c>
      <c r="L76" s="17" t="str">
        <f>IFERROR(INDEX('Main Sheet'!O:O,MATCH('ID Entry Sheet'!A76,'Main Sheet'!A:A,0)),"")</f>
        <v/>
      </c>
      <c r="M76" s="37" t="str">
        <f>IFERROR(INDEX('Main Sheet'!Q:Q,MATCH('ID Entry Sheet'!A76,'Main Sheet'!A:A,0)),"")</f>
        <v/>
      </c>
    </row>
    <row r="77" spans="1:13" ht="16" x14ac:dyDescent="0.35">
      <c r="A77" s="4"/>
      <c r="B77" s="13" t="str">
        <f>IFERROR(INDEX('Main Sheet'!C:C,MATCH('ID Entry Sheet'!A77,'Main Sheet'!A:A,0)),"")</f>
        <v/>
      </c>
      <c r="C77" s="4" t="str">
        <f>IFERROR(INDEX('Main Sheet'!D:D,MATCH('ID Entry Sheet'!A77,'Main Sheet'!A:A,0)),"")</f>
        <v/>
      </c>
      <c r="D77" s="17" t="str">
        <f>IFERROR(INDEX('Main Sheet'!F:F,MATCH('ID Entry Sheet'!A77,'Main Sheet'!A:A,0)),"")</f>
        <v/>
      </c>
      <c r="E77" s="15" t="str">
        <f>IFERROR(INDEX('Main Sheet'!E:E,MATCH('ID Entry Sheet'!A77,'Main Sheet'!A:A,0)),"")</f>
        <v/>
      </c>
      <c r="F77" s="15" t="str">
        <f>IFERROR(INDEX('Main Sheet'!I:I,MATCH('ID Entry Sheet'!A77,'Main Sheet'!A:A,0)),"")</f>
        <v/>
      </c>
      <c r="G77" s="4" t="str">
        <f>IFERROR(INDEX('Main Sheet'!J:J,MATCH('ID Entry Sheet'!A77,'Main Sheet'!A:A,0)),"")</f>
        <v/>
      </c>
      <c r="H77" s="4" t="str">
        <f>IFERROR(INDEX('Main Sheet'!K:K,MATCH('ID Entry Sheet'!A77,'Main Sheet'!A:A,0)),"")</f>
        <v/>
      </c>
      <c r="I77" s="4" t="str">
        <f>IFERROR(INDEX('Main Sheet'!L:L,MATCH('ID Entry Sheet'!A77,'Main Sheet'!A:A,0)),"")</f>
        <v/>
      </c>
      <c r="J77" s="16" t="str">
        <f>IFERROR(INDEX('Main Sheet'!M:M,MATCH('ID Entry Sheet'!A77,'Main Sheet'!A:A,0)),"")</f>
        <v/>
      </c>
      <c r="K77" s="6" t="str">
        <f>IFERROR(INDEX('Main Sheet'!N:N,MATCH('ID Entry Sheet'!A77,'Main Sheet'!A:A,0)),"")</f>
        <v/>
      </c>
      <c r="L77" s="17" t="str">
        <f>IFERROR(INDEX('Main Sheet'!O:O,MATCH('ID Entry Sheet'!A77,'Main Sheet'!A:A,0)),"")</f>
        <v/>
      </c>
      <c r="M77" s="37" t="str">
        <f>IFERROR(INDEX('Main Sheet'!Q:Q,MATCH('ID Entry Sheet'!A77,'Main Sheet'!A:A,0)),"")</f>
        <v/>
      </c>
    </row>
    <row r="78" spans="1:13" ht="16" x14ac:dyDescent="0.35">
      <c r="A78" s="4"/>
      <c r="B78" s="13" t="str">
        <f>IFERROR(INDEX('Main Sheet'!C:C,MATCH('ID Entry Sheet'!A78,'Main Sheet'!A:A,0)),"")</f>
        <v/>
      </c>
      <c r="C78" s="4" t="str">
        <f>IFERROR(INDEX('Main Sheet'!D:D,MATCH('ID Entry Sheet'!A78,'Main Sheet'!A:A,0)),"")</f>
        <v/>
      </c>
      <c r="D78" s="17" t="str">
        <f>IFERROR(INDEX('Main Sheet'!F:F,MATCH('ID Entry Sheet'!A78,'Main Sheet'!A:A,0)),"")</f>
        <v/>
      </c>
      <c r="E78" s="15" t="str">
        <f>IFERROR(INDEX('Main Sheet'!E:E,MATCH('ID Entry Sheet'!A78,'Main Sheet'!A:A,0)),"")</f>
        <v/>
      </c>
      <c r="F78" s="15" t="str">
        <f>IFERROR(INDEX('Main Sheet'!I:I,MATCH('ID Entry Sheet'!A78,'Main Sheet'!A:A,0)),"")</f>
        <v/>
      </c>
      <c r="G78" s="4" t="str">
        <f>IFERROR(INDEX('Main Sheet'!J:J,MATCH('ID Entry Sheet'!A78,'Main Sheet'!A:A,0)),"")</f>
        <v/>
      </c>
      <c r="H78" s="4" t="str">
        <f>IFERROR(INDEX('Main Sheet'!K:K,MATCH('ID Entry Sheet'!A78,'Main Sheet'!A:A,0)),"")</f>
        <v/>
      </c>
      <c r="I78" s="4" t="str">
        <f>IFERROR(INDEX('Main Sheet'!L:L,MATCH('ID Entry Sheet'!A78,'Main Sheet'!A:A,0)),"")</f>
        <v/>
      </c>
      <c r="J78" s="16" t="str">
        <f>IFERROR(INDEX('Main Sheet'!M:M,MATCH('ID Entry Sheet'!A78,'Main Sheet'!A:A,0)),"")</f>
        <v/>
      </c>
      <c r="K78" s="6" t="str">
        <f>IFERROR(INDEX('Main Sheet'!N:N,MATCH('ID Entry Sheet'!A78,'Main Sheet'!A:A,0)),"")</f>
        <v/>
      </c>
      <c r="L78" s="17" t="str">
        <f>IFERROR(INDEX('Main Sheet'!O:O,MATCH('ID Entry Sheet'!A78,'Main Sheet'!A:A,0)),"")</f>
        <v/>
      </c>
      <c r="M78" s="37" t="str">
        <f>IFERROR(INDEX('Main Sheet'!Q:Q,MATCH('ID Entry Sheet'!A78,'Main Sheet'!A:A,0)),"")</f>
        <v/>
      </c>
    </row>
    <row r="79" spans="1:13" ht="16" x14ac:dyDescent="0.35">
      <c r="A79" s="4"/>
      <c r="B79" s="13" t="str">
        <f>IFERROR(INDEX('Main Sheet'!C:C,MATCH('ID Entry Sheet'!A79,'Main Sheet'!A:A,0)),"")</f>
        <v/>
      </c>
      <c r="C79" s="4" t="str">
        <f>IFERROR(INDEX('Main Sheet'!D:D,MATCH('ID Entry Sheet'!A79,'Main Sheet'!A:A,0)),"")</f>
        <v/>
      </c>
      <c r="D79" s="17" t="str">
        <f>IFERROR(INDEX('Main Sheet'!F:F,MATCH('ID Entry Sheet'!A79,'Main Sheet'!A:A,0)),"")</f>
        <v/>
      </c>
      <c r="E79" s="15" t="str">
        <f>IFERROR(INDEX('Main Sheet'!E:E,MATCH('ID Entry Sheet'!A79,'Main Sheet'!A:A,0)),"")</f>
        <v/>
      </c>
      <c r="F79" s="15" t="str">
        <f>IFERROR(INDEX('Main Sheet'!I:I,MATCH('ID Entry Sheet'!A79,'Main Sheet'!A:A,0)),"")</f>
        <v/>
      </c>
      <c r="G79" s="4" t="str">
        <f>IFERROR(INDEX('Main Sheet'!J:J,MATCH('ID Entry Sheet'!A79,'Main Sheet'!A:A,0)),"")</f>
        <v/>
      </c>
      <c r="H79" s="4" t="str">
        <f>IFERROR(INDEX('Main Sheet'!K:K,MATCH('ID Entry Sheet'!A79,'Main Sheet'!A:A,0)),"")</f>
        <v/>
      </c>
      <c r="I79" s="4" t="str">
        <f>IFERROR(INDEX('Main Sheet'!L:L,MATCH('ID Entry Sheet'!A79,'Main Sheet'!A:A,0)),"")</f>
        <v/>
      </c>
      <c r="J79" s="16" t="str">
        <f>IFERROR(INDEX('Main Sheet'!M:M,MATCH('ID Entry Sheet'!A79,'Main Sheet'!A:A,0)),"")</f>
        <v/>
      </c>
      <c r="K79" s="6" t="str">
        <f>IFERROR(INDEX('Main Sheet'!N:N,MATCH('ID Entry Sheet'!A79,'Main Sheet'!A:A,0)),"")</f>
        <v/>
      </c>
      <c r="L79" s="17" t="str">
        <f>IFERROR(INDEX('Main Sheet'!O:O,MATCH('ID Entry Sheet'!A79,'Main Sheet'!A:A,0)),"")</f>
        <v/>
      </c>
      <c r="M79" s="37" t="str">
        <f>IFERROR(INDEX('Main Sheet'!Q:Q,MATCH('ID Entry Sheet'!A79,'Main Sheet'!A:A,0)),"")</f>
        <v/>
      </c>
    </row>
    <row r="80" spans="1:13" ht="16" x14ac:dyDescent="0.35">
      <c r="A80" s="4"/>
      <c r="B80" s="13" t="str">
        <f>IFERROR(INDEX('Main Sheet'!C:C,MATCH('ID Entry Sheet'!A80,'Main Sheet'!A:A,0)),"")</f>
        <v/>
      </c>
      <c r="C80" s="4" t="str">
        <f>IFERROR(INDEX('Main Sheet'!D:D,MATCH('ID Entry Sheet'!A80,'Main Sheet'!A:A,0)),"")</f>
        <v/>
      </c>
      <c r="D80" s="17" t="str">
        <f>IFERROR(INDEX('Main Sheet'!F:F,MATCH('ID Entry Sheet'!A80,'Main Sheet'!A:A,0)),"")</f>
        <v/>
      </c>
      <c r="E80" s="15" t="str">
        <f>IFERROR(INDEX('Main Sheet'!E:E,MATCH('ID Entry Sheet'!A80,'Main Sheet'!A:A,0)),"")</f>
        <v/>
      </c>
      <c r="F80" s="15" t="str">
        <f>IFERROR(INDEX('Main Sheet'!I:I,MATCH('ID Entry Sheet'!A80,'Main Sheet'!A:A,0)),"")</f>
        <v/>
      </c>
      <c r="G80" s="4" t="str">
        <f>IFERROR(INDEX('Main Sheet'!J:J,MATCH('ID Entry Sheet'!A80,'Main Sheet'!A:A,0)),"")</f>
        <v/>
      </c>
      <c r="H80" s="4" t="str">
        <f>IFERROR(INDEX('Main Sheet'!K:K,MATCH('ID Entry Sheet'!A80,'Main Sheet'!A:A,0)),"")</f>
        <v/>
      </c>
      <c r="I80" s="4" t="str">
        <f>IFERROR(INDEX('Main Sheet'!L:L,MATCH('ID Entry Sheet'!A80,'Main Sheet'!A:A,0)),"")</f>
        <v/>
      </c>
      <c r="J80" s="16" t="str">
        <f>IFERROR(INDEX('Main Sheet'!M:M,MATCH('ID Entry Sheet'!A80,'Main Sheet'!A:A,0)),"")</f>
        <v/>
      </c>
      <c r="K80" s="6" t="str">
        <f>IFERROR(INDEX('Main Sheet'!N:N,MATCH('ID Entry Sheet'!A80,'Main Sheet'!A:A,0)),"")</f>
        <v/>
      </c>
      <c r="L80" s="17" t="str">
        <f>IFERROR(INDEX('Main Sheet'!O:O,MATCH('ID Entry Sheet'!A80,'Main Sheet'!A:A,0)),"")</f>
        <v/>
      </c>
      <c r="M80" s="37" t="str">
        <f>IFERROR(INDEX('Main Sheet'!Q:Q,MATCH('ID Entry Sheet'!A80,'Main Sheet'!A:A,0)),"")</f>
        <v/>
      </c>
    </row>
    <row r="81" spans="1:13" ht="16" x14ac:dyDescent="0.35">
      <c r="A81" s="4"/>
      <c r="B81" s="13" t="str">
        <f>IFERROR(INDEX('Main Sheet'!C:C,MATCH('ID Entry Sheet'!A81,'Main Sheet'!A:A,0)),"")</f>
        <v/>
      </c>
      <c r="C81" s="4" t="str">
        <f>IFERROR(INDEX('Main Sheet'!D:D,MATCH('ID Entry Sheet'!A81,'Main Sheet'!A:A,0)),"")</f>
        <v/>
      </c>
      <c r="D81" s="17" t="str">
        <f>IFERROR(INDEX('Main Sheet'!F:F,MATCH('ID Entry Sheet'!A81,'Main Sheet'!A:A,0)),"")</f>
        <v/>
      </c>
      <c r="E81" s="15" t="str">
        <f>IFERROR(INDEX('Main Sheet'!E:E,MATCH('ID Entry Sheet'!A81,'Main Sheet'!A:A,0)),"")</f>
        <v/>
      </c>
      <c r="F81" s="15" t="str">
        <f>IFERROR(INDEX('Main Sheet'!I:I,MATCH('ID Entry Sheet'!A81,'Main Sheet'!A:A,0)),"")</f>
        <v/>
      </c>
      <c r="G81" s="4" t="str">
        <f>IFERROR(INDEX('Main Sheet'!J:J,MATCH('ID Entry Sheet'!A81,'Main Sheet'!A:A,0)),"")</f>
        <v/>
      </c>
      <c r="H81" s="4" t="str">
        <f>IFERROR(INDEX('Main Sheet'!K:K,MATCH('ID Entry Sheet'!A81,'Main Sheet'!A:A,0)),"")</f>
        <v/>
      </c>
      <c r="I81" s="4" t="str">
        <f>IFERROR(INDEX('Main Sheet'!L:L,MATCH('ID Entry Sheet'!A81,'Main Sheet'!A:A,0)),"")</f>
        <v/>
      </c>
      <c r="J81" s="16" t="str">
        <f>IFERROR(INDEX('Main Sheet'!M:M,MATCH('ID Entry Sheet'!A81,'Main Sheet'!A:A,0)),"")</f>
        <v/>
      </c>
      <c r="K81" s="6" t="str">
        <f>IFERROR(INDEX('Main Sheet'!N:N,MATCH('ID Entry Sheet'!A81,'Main Sheet'!A:A,0)),"")</f>
        <v/>
      </c>
      <c r="L81" s="17" t="str">
        <f>IFERROR(INDEX('Main Sheet'!O:O,MATCH('ID Entry Sheet'!A81,'Main Sheet'!A:A,0)),"")</f>
        <v/>
      </c>
      <c r="M81" s="37" t="str">
        <f>IFERROR(INDEX('Main Sheet'!Q:Q,MATCH('ID Entry Sheet'!A81,'Main Sheet'!A:A,0)),"")</f>
        <v/>
      </c>
    </row>
    <row r="82" spans="1:13" ht="16" x14ac:dyDescent="0.35">
      <c r="A82" s="4"/>
      <c r="B82" s="13" t="str">
        <f>IFERROR(INDEX('Main Sheet'!C:C,MATCH('ID Entry Sheet'!A82,'Main Sheet'!A:A,0)),"")</f>
        <v/>
      </c>
      <c r="C82" s="4" t="str">
        <f>IFERROR(INDEX('Main Sheet'!D:D,MATCH('ID Entry Sheet'!A82,'Main Sheet'!A:A,0)),"")</f>
        <v/>
      </c>
      <c r="D82" s="17" t="str">
        <f>IFERROR(INDEX('Main Sheet'!F:F,MATCH('ID Entry Sheet'!A82,'Main Sheet'!A:A,0)),"")</f>
        <v/>
      </c>
      <c r="E82" s="15" t="str">
        <f>IFERROR(INDEX('Main Sheet'!E:E,MATCH('ID Entry Sheet'!A82,'Main Sheet'!A:A,0)),"")</f>
        <v/>
      </c>
      <c r="F82" s="15" t="str">
        <f>IFERROR(INDEX('Main Sheet'!I:I,MATCH('ID Entry Sheet'!A82,'Main Sheet'!A:A,0)),"")</f>
        <v/>
      </c>
      <c r="G82" s="4" t="str">
        <f>IFERROR(INDEX('Main Sheet'!J:J,MATCH('ID Entry Sheet'!A82,'Main Sheet'!A:A,0)),"")</f>
        <v/>
      </c>
      <c r="H82" s="4" t="str">
        <f>IFERROR(INDEX('Main Sheet'!K:K,MATCH('ID Entry Sheet'!A82,'Main Sheet'!A:A,0)),"")</f>
        <v/>
      </c>
      <c r="I82" s="4" t="str">
        <f>IFERROR(INDEX('Main Sheet'!L:L,MATCH('ID Entry Sheet'!A82,'Main Sheet'!A:A,0)),"")</f>
        <v/>
      </c>
      <c r="J82" s="16" t="str">
        <f>IFERROR(INDEX('Main Sheet'!M:M,MATCH('ID Entry Sheet'!A82,'Main Sheet'!A:A,0)),"")</f>
        <v/>
      </c>
      <c r="K82" s="6" t="str">
        <f>IFERROR(INDEX('Main Sheet'!N:N,MATCH('ID Entry Sheet'!A82,'Main Sheet'!A:A,0)),"")</f>
        <v/>
      </c>
      <c r="L82" s="17" t="str">
        <f>IFERROR(INDEX('Main Sheet'!O:O,MATCH('ID Entry Sheet'!A82,'Main Sheet'!A:A,0)),"")</f>
        <v/>
      </c>
      <c r="M82" s="37" t="str">
        <f>IFERROR(INDEX('Main Sheet'!Q:Q,MATCH('ID Entry Sheet'!A82,'Main Sheet'!A:A,0)),"")</f>
        <v/>
      </c>
    </row>
    <row r="83" spans="1:13" ht="16" x14ac:dyDescent="0.35">
      <c r="A83" s="4"/>
      <c r="B83" s="13" t="str">
        <f>IFERROR(INDEX('Main Sheet'!C:C,MATCH('ID Entry Sheet'!A83,'Main Sheet'!A:A,0)),"")</f>
        <v/>
      </c>
      <c r="C83" s="4" t="str">
        <f>IFERROR(INDEX('Main Sheet'!D:D,MATCH('ID Entry Sheet'!A83,'Main Sheet'!A:A,0)),"")</f>
        <v/>
      </c>
      <c r="D83" s="17" t="str">
        <f>IFERROR(INDEX('Main Sheet'!F:F,MATCH('ID Entry Sheet'!A83,'Main Sheet'!A:A,0)),"")</f>
        <v/>
      </c>
      <c r="E83" s="15" t="str">
        <f>IFERROR(INDEX('Main Sheet'!E:E,MATCH('ID Entry Sheet'!A83,'Main Sheet'!A:A,0)),"")</f>
        <v/>
      </c>
      <c r="F83" s="15" t="str">
        <f>IFERROR(INDEX('Main Sheet'!I:I,MATCH('ID Entry Sheet'!A83,'Main Sheet'!A:A,0)),"")</f>
        <v/>
      </c>
      <c r="G83" s="4" t="str">
        <f>IFERROR(INDEX('Main Sheet'!J:J,MATCH('ID Entry Sheet'!A83,'Main Sheet'!A:A,0)),"")</f>
        <v/>
      </c>
      <c r="H83" s="4" t="str">
        <f>IFERROR(INDEX('Main Sheet'!K:K,MATCH('ID Entry Sheet'!A83,'Main Sheet'!A:A,0)),"")</f>
        <v/>
      </c>
      <c r="I83" s="4" t="str">
        <f>IFERROR(INDEX('Main Sheet'!L:L,MATCH('ID Entry Sheet'!A83,'Main Sheet'!A:A,0)),"")</f>
        <v/>
      </c>
      <c r="J83" s="16" t="str">
        <f>IFERROR(INDEX('Main Sheet'!M:M,MATCH('ID Entry Sheet'!A83,'Main Sheet'!A:A,0)),"")</f>
        <v/>
      </c>
      <c r="K83" s="6" t="str">
        <f>IFERROR(INDEX('Main Sheet'!N:N,MATCH('ID Entry Sheet'!A83,'Main Sheet'!A:A,0)),"")</f>
        <v/>
      </c>
      <c r="L83" s="17" t="str">
        <f>IFERROR(INDEX('Main Sheet'!O:O,MATCH('ID Entry Sheet'!A83,'Main Sheet'!A:A,0)),"")</f>
        <v/>
      </c>
      <c r="M83" s="37" t="str">
        <f>IFERROR(INDEX('Main Sheet'!Q:Q,MATCH('ID Entry Sheet'!A83,'Main Sheet'!A:A,0)),"")</f>
        <v/>
      </c>
    </row>
    <row r="84" spans="1:13" ht="16" x14ac:dyDescent="0.35">
      <c r="A84" s="4"/>
      <c r="B84" s="13" t="str">
        <f>IFERROR(INDEX('Main Sheet'!C:C,MATCH('ID Entry Sheet'!A84,'Main Sheet'!A:A,0)),"")</f>
        <v/>
      </c>
      <c r="C84" s="4" t="str">
        <f>IFERROR(INDEX('Main Sheet'!D:D,MATCH('ID Entry Sheet'!A84,'Main Sheet'!A:A,0)),"")</f>
        <v/>
      </c>
      <c r="D84" s="17" t="str">
        <f>IFERROR(INDEX('Main Sheet'!F:F,MATCH('ID Entry Sheet'!A84,'Main Sheet'!A:A,0)),"")</f>
        <v/>
      </c>
      <c r="E84" s="15" t="str">
        <f>IFERROR(INDEX('Main Sheet'!E:E,MATCH('ID Entry Sheet'!A84,'Main Sheet'!A:A,0)),"")</f>
        <v/>
      </c>
      <c r="F84" s="15" t="str">
        <f>IFERROR(INDEX('Main Sheet'!I:I,MATCH('ID Entry Sheet'!A84,'Main Sheet'!A:A,0)),"")</f>
        <v/>
      </c>
      <c r="G84" s="4" t="str">
        <f>IFERROR(INDEX('Main Sheet'!J:J,MATCH('ID Entry Sheet'!A84,'Main Sheet'!A:A,0)),"")</f>
        <v/>
      </c>
      <c r="H84" s="4" t="str">
        <f>IFERROR(INDEX('Main Sheet'!K:K,MATCH('ID Entry Sheet'!A84,'Main Sheet'!A:A,0)),"")</f>
        <v/>
      </c>
      <c r="I84" s="4" t="str">
        <f>IFERROR(INDEX('Main Sheet'!L:L,MATCH('ID Entry Sheet'!A84,'Main Sheet'!A:A,0)),"")</f>
        <v/>
      </c>
      <c r="J84" s="16" t="str">
        <f>IFERROR(INDEX('Main Sheet'!M:M,MATCH('ID Entry Sheet'!A84,'Main Sheet'!A:A,0)),"")</f>
        <v/>
      </c>
      <c r="K84" s="6" t="str">
        <f>IFERROR(INDEX('Main Sheet'!N:N,MATCH('ID Entry Sheet'!A84,'Main Sheet'!A:A,0)),"")</f>
        <v/>
      </c>
      <c r="L84" s="17" t="str">
        <f>IFERROR(INDEX('Main Sheet'!O:O,MATCH('ID Entry Sheet'!A84,'Main Sheet'!A:A,0)),"")</f>
        <v/>
      </c>
      <c r="M84" s="37" t="str">
        <f>IFERROR(INDEX('Main Sheet'!Q:Q,MATCH('ID Entry Sheet'!A84,'Main Sheet'!A:A,0)),"")</f>
        <v/>
      </c>
    </row>
    <row r="85" spans="1:13" ht="16" x14ac:dyDescent="0.35">
      <c r="A85" s="4"/>
      <c r="B85" s="13" t="str">
        <f>IFERROR(INDEX('Main Sheet'!C:C,MATCH('ID Entry Sheet'!A85,'Main Sheet'!A:A,0)),"")</f>
        <v/>
      </c>
      <c r="C85" s="4" t="str">
        <f>IFERROR(INDEX('Main Sheet'!D:D,MATCH('ID Entry Sheet'!A85,'Main Sheet'!A:A,0)),"")</f>
        <v/>
      </c>
      <c r="D85" s="17" t="str">
        <f>IFERROR(INDEX('Main Sheet'!F:F,MATCH('ID Entry Sheet'!A85,'Main Sheet'!A:A,0)),"")</f>
        <v/>
      </c>
      <c r="E85" s="15" t="str">
        <f>IFERROR(INDEX('Main Sheet'!E:E,MATCH('ID Entry Sheet'!A85,'Main Sheet'!A:A,0)),"")</f>
        <v/>
      </c>
      <c r="F85" s="15" t="str">
        <f>IFERROR(INDEX('Main Sheet'!I:I,MATCH('ID Entry Sheet'!A85,'Main Sheet'!A:A,0)),"")</f>
        <v/>
      </c>
      <c r="G85" s="4" t="str">
        <f>IFERROR(INDEX('Main Sheet'!J:J,MATCH('ID Entry Sheet'!A85,'Main Sheet'!A:A,0)),"")</f>
        <v/>
      </c>
      <c r="H85" s="4" t="str">
        <f>IFERROR(INDEX('Main Sheet'!K:K,MATCH('ID Entry Sheet'!A85,'Main Sheet'!A:A,0)),"")</f>
        <v/>
      </c>
      <c r="I85" s="4" t="str">
        <f>IFERROR(INDEX('Main Sheet'!L:L,MATCH('ID Entry Sheet'!A85,'Main Sheet'!A:A,0)),"")</f>
        <v/>
      </c>
      <c r="J85" s="16" t="str">
        <f>IFERROR(INDEX('Main Sheet'!M:M,MATCH('ID Entry Sheet'!A85,'Main Sheet'!A:A,0)),"")</f>
        <v/>
      </c>
      <c r="K85" s="6" t="str">
        <f>IFERROR(INDEX('Main Sheet'!N:N,MATCH('ID Entry Sheet'!A85,'Main Sheet'!A:A,0)),"")</f>
        <v/>
      </c>
      <c r="L85" s="17" t="str">
        <f>IFERROR(INDEX('Main Sheet'!O:O,MATCH('ID Entry Sheet'!A85,'Main Sheet'!A:A,0)),"")</f>
        <v/>
      </c>
      <c r="M85" s="37" t="str">
        <f>IFERROR(INDEX('Main Sheet'!Q:Q,MATCH('ID Entry Sheet'!A85,'Main Sheet'!A:A,0)),"")</f>
        <v/>
      </c>
    </row>
    <row r="86" spans="1:13" ht="16" x14ac:dyDescent="0.35">
      <c r="A86" s="4"/>
      <c r="B86" s="13" t="str">
        <f>IFERROR(INDEX('Main Sheet'!C:C,MATCH('ID Entry Sheet'!A86,'Main Sheet'!A:A,0)),"")</f>
        <v/>
      </c>
      <c r="C86" s="4" t="str">
        <f>IFERROR(INDEX('Main Sheet'!D:D,MATCH('ID Entry Sheet'!A86,'Main Sheet'!A:A,0)),"")</f>
        <v/>
      </c>
      <c r="D86" s="17" t="str">
        <f>IFERROR(INDEX('Main Sheet'!F:F,MATCH('ID Entry Sheet'!A86,'Main Sheet'!A:A,0)),"")</f>
        <v/>
      </c>
      <c r="E86" s="15" t="str">
        <f>IFERROR(INDEX('Main Sheet'!E:E,MATCH('ID Entry Sheet'!A86,'Main Sheet'!A:A,0)),"")</f>
        <v/>
      </c>
      <c r="F86" s="15" t="str">
        <f>IFERROR(INDEX('Main Sheet'!I:I,MATCH('ID Entry Sheet'!A86,'Main Sheet'!A:A,0)),"")</f>
        <v/>
      </c>
      <c r="G86" s="4" t="str">
        <f>IFERROR(INDEX('Main Sheet'!J:J,MATCH('ID Entry Sheet'!A86,'Main Sheet'!A:A,0)),"")</f>
        <v/>
      </c>
      <c r="H86" s="4" t="str">
        <f>IFERROR(INDEX('Main Sheet'!K:K,MATCH('ID Entry Sheet'!A86,'Main Sheet'!A:A,0)),"")</f>
        <v/>
      </c>
      <c r="I86" s="4" t="str">
        <f>IFERROR(INDEX('Main Sheet'!L:L,MATCH('ID Entry Sheet'!A86,'Main Sheet'!A:A,0)),"")</f>
        <v/>
      </c>
      <c r="J86" s="16" t="str">
        <f>IFERROR(INDEX('Main Sheet'!M:M,MATCH('ID Entry Sheet'!A86,'Main Sheet'!A:A,0)),"")</f>
        <v/>
      </c>
      <c r="K86" s="6" t="str">
        <f>IFERROR(INDEX('Main Sheet'!N:N,MATCH('ID Entry Sheet'!A86,'Main Sheet'!A:A,0)),"")</f>
        <v/>
      </c>
      <c r="L86" s="17" t="str">
        <f>IFERROR(INDEX('Main Sheet'!O:O,MATCH('ID Entry Sheet'!A86,'Main Sheet'!A:A,0)),"")</f>
        <v/>
      </c>
      <c r="M86" s="37" t="str">
        <f>IFERROR(INDEX('Main Sheet'!Q:Q,MATCH('ID Entry Sheet'!A86,'Main Sheet'!A:A,0)),"")</f>
        <v/>
      </c>
    </row>
    <row r="87" spans="1:13" ht="16" x14ac:dyDescent="0.35">
      <c r="A87" s="4"/>
      <c r="B87" s="13" t="str">
        <f>IFERROR(INDEX('Main Sheet'!C:C,MATCH('ID Entry Sheet'!A87,'Main Sheet'!A:A,0)),"")</f>
        <v/>
      </c>
      <c r="C87" s="4" t="str">
        <f>IFERROR(INDEX('Main Sheet'!D:D,MATCH('ID Entry Sheet'!A87,'Main Sheet'!A:A,0)),"")</f>
        <v/>
      </c>
      <c r="D87" s="17" t="str">
        <f>IFERROR(INDEX('Main Sheet'!F:F,MATCH('ID Entry Sheet'!A87,'Main Sheet'!A:A,0)),"")</f>
        <v/>
      </c>
      <c r="E87" s="15" t="str">
        <f>IFERROR(INDEX('Main Sheet'!E:E,MATCH('ID Entry Sheet'!A87,'Main Sheet'!A:A,0)),"")</f>
        <v/>
      </c>
      <c r="F87" s="15" t="str">
        <f>IFERROR(INDEX('Main Sheet'!I:I,MATCH('ID Entry Sheet'!A87,'Main Sheet'!A:A,0)),"")</f>
        <v/>
      </c>
      <c r="G87" s="4" t="str">
        <f>IFERROR(INDEX('Main Sheet'!J:J,MATCH('ID Entry Sheet'!A87,'Main Sheet'!A:A,0)),"")</f>
        <v/>
      </c>
      <c r="H87" s="4" t="str">
        <f>IFERROR(INDEX('Main Sheet'!K:K,MATCH('ID Entry Sheet'!A87,'Main Sheet'!A:A,0)),"")</f>
        <v/>
      </c>
      <c r="I87" s="4" t="str">
        <f>IFERROR(INDEX('Main Sheet'!L:L,MATCH('ID Entry Sheet'!A87,'Main Sheet'!A:A,0)),"")</f>
        <v/>
      </c>
      <c r="J87" s="16" t="str">
        <f>IFERROR(INDEX('Main Sheet'!M:M,MATCH('ID Entry Sheet'!A87,'Main Sheet'!A:A,0)),"")</f>
        <v/>
      </c>
      <c r="K87" s="6" t="str">
        <f>IFERROR(INDEX('Main Sheet'!N:N,MATCH('ID Entry Sheet'!A87,'Main Sheet'!A:A,0)),"")</f>
        <v/>
      </c>
      <c r="L87" s="17" t="str">
        <f>IFERROR(INDEX('Main Sheet'!O:O,MATCH('ID Entry Sheet'!A87,'Main Sheet'!A:A,0)),"")</f>
        <v/>
      </c>
      <c r="M87" s="37" t="str">
        <f>IFERROR(INDEX('Main Sheet'!Q:Q,MATCH('ID Entry Sheet'!A87,'Main Sheet'!A:A,0)),"")</f>
        <v/>
      </c>
    </row>
    <row r="88" spans="1:13" ht="16" x14ac:dyDescent="0.35">
      <c r="A88" s="4"/>
      <c r="B88" s="13" t="str">
        <f>IFERROR(INDEX('Main Sheet'!C:C,MATCH('ID Entry Sheet'!A88,'Main Sheet'!A:A,0)),"")</f>
        <v/>
      </c>
      <c r="C88" s="4" t="str">
        <f>IFERROR(INDEX('Main Sheet'!D:D,MATCH('ID Entry Sheet'!A88,'Main Sheet'!A:A,0)),"")</f>
        <v/>
      </c>
      <c r="D88" s="17" t="str">
        <f>IFERROR(INDEX('Main Sheet'!F:F,MATCH('ID Entry Sheet'!A88,'Main Sheet'!A:A,0)),"")</f>
        <v/>
      </c>
      <c r="E88" s="15" t="str">
        <f>IFERROR(INDEX('Main Sheet'!E:E,MATCH('ID Entry Sheet'!A88,'Main Sheet'!A:A,0)),"")</f>
        <v/>
      </c>
      <c r="F88" s="15" t="str">
        <f>IFERROR(INDEX('Main Sheet'!I:I,MATCH('ID Entry Sheet'!A88,'Main Sheet'!A:A,0)),"")</f>
        <v/>
      </c>
      <c r="G88" s="4" t="str">
        <f>IFERROR(INDEX('Main Sheet'!J:J,MATCH('ID Entry Sheet'!A88,'Main Sheet'!A:A,0)),"")</f>
        <v/>
      </c>
      <c r="H88" s="4" t="str">
        <f>IFERROR(INDEX('Main Sheet'!K:K,MATCH('ID Entry Sheet'!A88,'Main Sheet'!A:A,0)),"")</f>
        <v/>
      </c>
      <c r="I88" s="4" t="str">
        <f>IFERROR(INDEX('Main Sheet'!L:L,MATCH('ID Entry Sheet'!A88,'Main Sheet'!A:A,0)),"")</f>
        <v/>
      </c>
      <c r="J88" s="16" t="str">
        <f>IFERROR(INDEX('Main Sheet'!M:M,MATCH('ID Entry Sheet'!A88,'Main Sheet'!A:A,0)),"")</f>
        <v/>
      </c>
      <c r="K88" s="6" t="str">
        <f>IFERROR(INDEX('Main Sheet'!N:N,MATCH('ID Entry Sheet'!A88,'Main Sheet'!A:A,0)),"")</f>
        <v/>
      </c>
      <c r="L88" s="17" t="str">
        <f>IFERROR(INDEX('Main Sheet'!O:O,MATCH('ID Entry Sheet'!A88,'Main Sheet'!A:A,0)),"")</f>
        <v/>
      </c>
      <c r="M88" s="37" t="str">
        <f>IFERROR(INDEX('Main Sheet'!Q:Q,MATCH('ID Entry Sheet'!A88,'Main Sheet'!A:A,0)),"")</f>
        <v/>
      </c>
    </row>
    <row r="89" spans="1:13" ht="16" x14ac:dyDescent="0.35">
      <c r="A89" s="4"/>
      <c r="B89" s="13" t="str">
        <f>IFERROR(INDEX('Main Sheet'!C:C,MATCH('ID Entry Sheet'!A89,'Main Sheet'!A:A,0)),"")</f>
        <v/>
      </c>
      <c r="C89" s="4" t="str">
        <f>IFERROR(INDEX('Main Sheet'!D:D,MATCH('ID Entry Sheet'!A89,'Main Sheet'!A:A,0)),"")</f>
        <v/>
      </c>
      <c r="D89" s="17" t="str">
        <f>IFERROR(INDEX('Main Sheet'!F:F,MATCH('ID Entry Sheet'!A89,'Main Sheet'!A:A,0)),"")</f>
        <v/>
      </c>
      <c r="E89" s="15" t="str">
        <f>IFERROR(INDEX('Main Sheet'!E:E,MATCH('ID Entry Sheet'!A89,'Main Sheet'!A:A,0)),"")</f>
        <v/>
      </c>
      <c r="F89" s="15" t="str">
        <f>IFERROR(INDEX('Main Sheet'!I:I,MATCH('ID Entry Sheet'!A89,'Main Sheet'!A:A,0)),"")</f>
        <v/>
      </c>
      <c r="G89" s="4" t="str">
        <f>IFERROR(INDEX('Main Sheet'!J:J,MATCH('ID Entry Sheet'!A89,'Main Sheet'!A:A,0)),"")</f>
        <v/>
      </c>
      <c r="H89" s="4" t="str">
        <f>IFERROR(INDEX('Main Sheet'!K:K,MATCH('ID Entry Sheet'!A89,'Main Sheet'!A:A,0)),"")</f>
        <v/>
      </c>
      <c r="I89" s="4" t="str">
        <f>IFERROR(INDEX('Main Sheet'!L:L,MATCH('ID Entry Sheet'!A89,'Main Sheet'!A:A,0)),"")</f>
        <v/>
      </c>
      <c r="J89" s="16" t="str">
        <f>IFERROR(INDEX('Main Sheet'!M:M,MATCH('ID Entry Sheet'!A89,'Main Sheet'!A:A,0)),"")</f>
        <v/>
      </c>
      <c r="K89" s="6" t="str">
        <f>IFERROR(INDEX('Main Sheet'!N:N,MATCH('ID Entry Sheet'!A89,'Main Sheet'!A:A,0)),"")</f>
        <v/>
      </c>
      <c r="L89" s="17" t="str">
        <f>IFERROR(INDEX('Main Sheet'!O:O,MATCH('ID Entry Sheet'!A89,'Main Sheet'!A:A,0)),"")</f>
        <v/>
      </c>
      <c r="M89" s="37" t="str">
        <f>IFERROR(INDEX('Main Sheet'!Q:Q,MATCH('ID Entry Sheet'!A89,'Main Sheet'!A:A,0)),"")</f>
        <v/>
      </c>
    </row>
    <row r="90" spans="1:13" ht="16" x14ac:dyDescent="0.35">
      <c r="A90" s="4"/>
      <c r="B90" s="13" t="str">
        <f>IFERROR(INDEX('Main Sheet'!C:C,MATCH('ID Entry Sheet'!A90,'Main Sheet'!A:A,0)),"")</f>
        <v/>
      </c>
      <c r="C90" s="4" t="str">
        <f>IFERROR(INDEX('Main Sheet'!D:D,MATCH('ID Entry Sheet'!A90,'Main Sheet'!A:A,0)),"")</f>
        <v/>
      </c>
      <c r="D90" s="17" t="str">
        <f>IFERROR(INDEX('Main Sheet'!F:F,MATCH('ID Entry Sheet'!A90,'Main Sheet'!A:A,0)),"")</f>
        <v/>
      </c>
      <c r="E90" s="15" t="str">
        <f>IFERROR(INDEX('Main Sheet'!E:E,MATCH('ID Entry Sheet'!A90,'Main Sheet'!A:A,0)),"")</f>
        <v/>
      </c>
      <c r="F90" s="15" t="str">
        <f>IFERROR(INDEX('Main Sheet'!I:I,MATCH('ID Entry Sheet'!A90,'Main Sheet'!A:A,0)),"")</f>
        <v/>
      </c>
      <c r="G90" s="4" t="str">
        <f>IFERROR(INDEX('Main Sheet'!J:J,MATCH('ID Entry Sheet'!A90,'Main Sheet'!A:A,0)),"")</f>
        <v/>
      </c>
      <c r="H90" s="4" t="str">
        <f>IFERROR(INDEX('Main Sheet'!K:K,MATCH('ID Entry Sheet'!A90,'Main Sheet'!A:A,0)),"")</f>
        <v/>
      </c>
      <c r="I90" s="4" t="str">
        <f>IFERROR(INDEX('Main Sheet'!L:L,MATCH('ID Entry Sheet'!A90,'Main Sheet'!A:A,0)),"")</f>
        <v/>
      </c>
      <c r="J90" s="16" t="str">
        <f>IFERROR(INDEX('Main Sheet'!M:M,MATCH('ID Entry Sheet'!A90,'Main Sheet'!A:A,0)),"")</f>
        <v/>
      </c>
      <c r="K90" s="6" t="str">
        <f>IFERROR(INDEX('Main Sheet'!N:N,MATCH('ID Entry Sheet'!A90,'Main Sheet'!A:A,0)),"")</f>
        <v/>
      </c>
      <c r="L90" s="17" t="str">
        <f>IFERROR(INDEX('Main Sheet'!O:O,MATCH('ID Entry Sheet'!A90,'Main Sheet'!A:A,0)),"")</f>
        <v/>
      </c>
      <c r="M90" s="37" t="str">
        <f>IFERROR(INDEX('Main Sheet'!Q:Q,MATCH('ID Entry Sheet'!A90,'Main Sheet'!A:A,0)),"")</f>
        <v/>
      </c>
    </row>
    <row r="91" spans="1:13" ht="16" x14ac:dyDescent="0.35">
      <c r="A91" s="4"/>
      <c r="B91" s="13" t="str">
        <f>IFERROR(INDEX('Main Sheet'!C:C,MATCH('ID Entry Sheet'!A91,'Main Sheet'!A:A,0)),"")</f>
        <v/>
      </c>
      <c r="C91" s="4" t="str">
        <f>IFERROR(INDEX('Main Sheet'!D:D,MATCH('ID Entry Sheet'!A91,'Main Sheet'!A:A,0)),"")</f>
        <v/>
      </c>
      <c r="D91" s="17" t="str">
        <f>IFERROR(INDEX('Main Sheet'!F:F,MATCH('ID Entry Sheet'!A91,'Main Sheet'!A:A,0)),"")</f>
        <v/>
      </c>
      <c r="E91" s="15" t="str">
        <f>IFERROR(INDEX('Main Sheet'!E:E,MATCH('ID Entry Sheet'!A91,'Main Sheet'!A:A,0)),"")</f>
        <v/>
      </c>
      <c r="F91" s="15" t="str">
        <f>IFERROR(INDEX('Main Sheet'!I:I,MATCH('ID Entry Sheet'!A91,'Main Sheet'!A:A,0)),"")</f>
        <v/>
      </c>
      <c r="G91" s="4" t="str">
        <f>IFERROR(INDEX('Main Sheet'!J:J,MATCH('ID Entry Sheet'!A91,'Main Sheet'!A:A,0)),"")</f>
        <v/>
      </c>
      <c r="H91" s="4" t="str">
        <f>IFERROR(INDEX('Main Sheet'!K:K,MATCH('ID Entry Sheet'!A91,'Main Sheet'!A:A,0)),"")</f>
        <v/>
      </c>
      <c r="I91" s="4" t="str">
        <f>IFERROR(INDEX('Main Sheet'!L:L,MATCH('ID Entry Sheet'!A91,'Main Sheet'!A:A,0)),"")</f>
        <v/>
      </c>
      <c r="J91" s="16" t="str">
        <f>IFERROR(INDEX('Main Sheet'!M:M,MATCH('ID Entry Sheet'!A91,'Main Sheet'!A:A,0)),"")</f>
        <v/>
      </c>
      <c r="K91" s="6" t="str">
        <f>IFERROR(INDEX('Main Sheet'!N:N,MATCH('ID Entry Sheet'!A91,'Main Sheet'!A:A,0)),"")</f>
        <v/>
      </c>
      <c r="L91" s="17" t="str">
        <f>IFERROR(INDEX('Main Sheet'!O:O,MATCH('ID Entry Sheet'!A91,'Main Sheet'!A:A,0)),"")</f>
        <v/>
      </c>
      <c r="M91" s="37" t="str">
        <f>IFERROR(INDEX('Main Sheet'!Q:Q,MATCH('ID Entry Sheet'!A91,'Main Sheet'!A:A,0)),"")</f>
        <v/>
      </c>
    </row>
    <row r="92" spans="1:13" ht="16" x14ac:dyDescent="0.35">
      <c r="A92" s="4"/>
      <c r="B92" s="13" t="str">
        <f>IFERROR(INDEX('Main Sheet'!C:C,MATCH('ID Entry Sheet'!A92,'Main Sheet'!A:A,0)),"")</f>
        <v/>
      </c>
      <c r="C92" s="4" t="str">
        <f>IFERROR(INDEX('Main Sheet'!D:D,MATCH('ID Entry Sheet'!A92,'Main Sheet'!A:A,0)),"")</f>
        <v/>
      </c>
      <c r="D92" s="17" t="str">
        <f>IFERROR(INDEX('Main Sheet'!F:F,MATCH('ID Entry Sheet'!A92,'Main Sheet'!A:A,0)),"")</f>
        <v/>
      </c>
      <c r="E92" s="15" t="str">
        <f>IFERROR(INDEX('Main Sheet'!E:E,MATCH('ID Entry Sheet'!A92,'Main Sheet'!A:A,0)),"")</f>
        <v/>
      </c>
      <c r="F92" s="15" t="str">
        <f>IFERROR(INDEX('Main Sheet'!I:I,MATCH('ID Entry Sheet'!A92,'Main Sheet'!A:A,0)),"")</f>
        <v/>
      </c>
      <c r="G92" s="4" t="str">
        <f>IFERROR(INDEX('Main Sheet'!J:J,MATCH('ID Entry Sheet'!A92,'Main Sheet'!A:A,0)),"")</f>
        <v/>
      </c>
      <c r="H92" s="4" t="str">
        <f>IFERROR(INDEX('Main Sheet'!K:K,MATCH('ID Entry Sheet'!A92,'Main Sheet'!A:A,0)),"")</f>
        <v/>
      </c>
      <c r="I92" s="4" t="str">
        <f>IFERROR(INDEX('Main Sheet'!L:L,MATCH('ID Entry Sheet'!A92,'Main Sheet'!A:A,0)),"")</f>
        <v/>
      </c>
      <c r="J92" s="16" t="str">
        <f>IFERROR(INDEX('Main Sheet'!M:M,MATCH('ID Entry Sheet'!A92,'Main Sheet'!A:A,0)),"")</f>
        <v/>
      </c>
      <c r="K92" s="6" t="str">
        <f>IFERROR(INDEX('Main Sheet'!N:N,MATCH('ID Entry Sheet'!A92,'Main Sheet'!A:A,0)),"")</f>
        <v/>
      </c>
      <c r="L92" s="17" t="str">
        <f>IFERROR(INDEX('Main Sheet'!O:O,MATCH('ID Entry Sheet'!A92,'Main Sheet'!A:A,0)),"")</f>
        <v/>
      </c>
      <c r="M92" s="37" t="str">
        <f>IFERROR(INDEX('Main Sheet'!Q:Q,MATCH('ID Entry Sheet'!A92,'Main Sheet'!A:A,0)),"")</f>
        <v/>
      </c>
    </row>
    <row r="93" spans="1:13" ht="16" x14ac:dyDescent="0.35">
      <c r="A93" s="4"/>
      <c r="B93" s="13" t="str">
        <f>IFERROR(INDEX('Main Sheet'!C:C,MATCH('ID Entry Sheet'!A93,'Main Sheet'!A:A,0)),"")</f>
        <v/>
      </c>
      <c r="C93" s="4" t="str">
        <f>IFERROR(INDEX('Main Sheet'!D:D,MATCH('ID Entry Sheet'!A93,'Main Sheet'!A:A,0)),"")</f>
        <v/>
      </c>
      <c r="D93" s="17" t="str">
        <f>IFERROR(INDEX('Main Sheet'!F:F,MATCH('ID Entry Sheet'!A93,'Main Sheet'!A:A,0)),"")</f>
        <v/>
      </c>
      <c r="E93" s="15" t="str">
        <f>IFERROR(INDEX('Main Sheet'!E:E,MATCH('ID Entry Sheet'!A93,'Main Sheet'!A:A,0)),"")</f>
        <v/>
      </c>
      <c r="F93" s="15" t="str">
        <f>IFERROR(INDEX('Main Sheet'!I:I,MATCH('ID Entry Sheet'!A93,'Main Sheet'!A:A,0)),"")</f>
        <v/>
      </c>
      <c r="G93" s="4" t="str">
        <f>IFERROR(INDEX('Main Sheet'!J:J,MATCH('ID Entry Sheet'!A93,'Main Sheet'!A:A,0)),"")</f>
        <v/>
      </c>
      <c r="H93" s="4" t="str">
        <f>IFERROR(INDEX('Main Sheet'!K:K,MATCH('ID Entry Sheet'!A93,'Main Sheet'!A:A,0)),"")</f>
        <v/>
      </c>
      <c r="I93" s="4" t="str">
        <f>IFERROR(INDEX('Main Sheet'!L:L,MATCH('ID Entry Sheet'!A93,'Main Sheet'!A:A,0)),"")</f>
        <v/>
      </c>
      <c r="J93" s="16" t="str">
        <f>IFERROR(INDEX('Main Sheet'!M:M,MATCH('ID Entry Sheet'!A93,'Main Sheet'!A:A,0)),"")</f>
        <v/>
      </c>
      <c r="K93" s="6" t="str">
        <f>IFERROR(INDEX('Main Sheet'!N:N,MATCH('ID Entry Sheet'!A93,'Main Sheet'!A:A,0)),"")</f>
        <v/>
      </c>
      <c r="L93" s="17" t="str">
        <f>IFERROR(INDEX('Main Sheet'!O:O,MATCH('ID Entry Sheet'!A93,'Main Sheet'!A:A,0)),"")</f>
        <v/>
      </c>
      <c r="M93" s="37" t="str">
        <f>IFERROR(INDEX('Main Sheet'!Q:Q,MATCH('ID Entry Sheet'!A93,'Main Sheet'!A:A,0)),"")</f>
        <v/>
      </c>
    </row>
    <row r="94" spans="1:13" ht="16" x14ac:dyDescent="0.35">
      <c r="A94" s="4"/>
      <c r="B94" s="13" t="str">
        <f>IFERROR(INDEX('Main Sheet'!C:C,MATCH('ID Entry Sheet'!A94,'Main Sheet'!A:A,0)),"")</f>
        <v/>
      </c>
      <c r="C94" s="4" t="str">
        <f>IFERROR(INDEX('Main Sheet'!D:D,MATCH('ID Entry Sheet'!A94,'Main Sheet'!A:A,0)),"")</f>
        <v/>
      </c>
      <c r="D94" s="17" t="str">
        <f>IFERROR(INDEX('Main Sheet'!F:F,MATCH('ID Entry Sheet'!A94,'Main Sheet'!A:A,0)),"")</f>
        <v/>
      </c>
      <c r="E94" s="15" t="str">
        <f>IFERROR(INDEX('Main Sheet'!E:E,MATCH('ID Entry Sheet'!A94,'Main Sheet'!A:A,0)),"")</f>
        <v/>
      </c>
      <c r="F94" s="15" t="str">
        <f>IFERROR(INDEX('Main Sheet'!I:I,MATCH('ID Entry Sheet'!A94,'Main Sheet'!A:A,0)),"")</f>
        <v/>
      </c>
      <c r="G94" s="4" t="str">
        <f>IFERROR(INDEX('Main Sheet'!J:J,MATCH('ID Entry Sheet'!A94,'Main Sheet'!A:A,0)),"")</f>
        <v/>
      </c>
      <c r="H94" s="4" t="str">
        <f>IFERROR(INDEX('Main Sheet'!K:K,MATCH('ID Entry Sheet'!A94,'Main Sheet'!A:A,0)),"")</f>
        <v/>
      </c>
      <c r="I94" s="4" t="str">
        <f>IFERROR(INDEX('Main Sheet'!L:L,MATCH('ID Entry Sheet'!A94,'Main Sheet'!A:A,0)),"")</f>
        <v/>
      </c>
      <c r="J94" s="16" t="str">
        <f>IFERROR(INDEX('Main Sheet'!M:M,MATCH('ID Entry Sheet'!A94,'Main Sheet'!A:A,0)),"")</f>
        <v/>
      </c>
      <c r="K94" s="6" t="str">
        <f>IFERROR(INDEX('Main Sheet'!N:N,MATCH('ID Entry Sheet'!A94,'Main Sheet'!A:A,0)),"")</f>
        <v/>
      </c>
      <c r="L94" s="17" t="str">
        <f>IFERROR(INDEX('Main Sheet'!O:O,MATCH('ID Entry Sheet'!A94,'Main Sheet'!A:A,0)),"")</f>
        <v/>
      </c>
      <c r="M94" s="37" t="str">
        <f>IFERROR(INDEX('Main Sheet'!Q:Q,MATCH('ID Entry Sheet'!A94,'Main Sheet'!A:A,0)),"")</f>
        <v/>
      </c>
    </row>
    <row r="95" spans="1:13" ht="16" x14ac:dyDescent="0.35">
      <c r="A95" s="4"/>
      <c r="B95" s="13" t="str">
        <f>IFERROR(INDEX('Main Sheet'!C:C,MATCH('ID Entry Sheet'!A95,'Main Sheet'!A:A,0)),"")</f>
        <v/>
      </c>
      <c r="C95" s="4" t="str">
        <f>IFERROR(INDEX('Main Sheet'!D:D,MATCH('ID Entry Sheet'!A95,'Main Sheet'!A:A,0)),"")</f>
        <v/>
      </c>
      <c r="D95" s="17" t="str">
        <f>IFERROR(INDEX('Main Sheet'!F:F,MATCH('ID Entry Sheet'!A95,'Main Sheet'!A:A,0)),"")</f>
        <v/>
      </c>
      <c r="E95" s="15" t="str">
        <f>IFERROR(INDEX('Main Sheet'!E:E,MATCH('ID Entry Sheet'!A95,'Main Sheet'!A:A,0)),"")</f>
        <v/>
      </c>
      <c r="F95" s="15" t="str">
        <f>IFERROR(INDEX('Main Sheet'!I:I,MATCH('ID Entry Sheet'!A95,'Main Sheet'!A:A,0)),"")</f>
        <v/>
      </c>
      <c r="G95" s="4" t="str">
        <f>IFERROR(INDEX('Main Sheet'!J:J,MATCH('ID Entry Sheet'!A95,'Main Sheet'!A:A,0)),"")</f>
        <v/>
      </c>
      <c r="H95" s="4" t="str">
        <f>IFERROR(INDEX('Main Sheet'!K:K,MATCH('ID Entry Sheet'!A95,'Main Sheet'!A:A,0)),"")</f>
        <v/>
      </c>
      <c r="I95" s="4" t="str">
        <f>IFERROR(INDEX('Main Sheet'!L:L,MATCH('ID Entry Sheet'!A95,'Main Sheet'!A:A,0)),"")</f>
        <v/>
      </c>
      <c r="J95" s="16" t="str">
        <f>IFERROR(INDEX('Main Sheet'!M:M,MATCH('ID Entry Sheet'!A95,'Main Sheet'!A:A,0)),"")</f>
        <v/>
      </c>
      <c r="K95" s="6" t="str">
        <f>IFERROR(INDEX('Main Sheet'!N:N,MATCH('ID Entry Sheet'!A95,'Main Sheet'!A:A,0)),"")</f>
        <v/>
      </c>
      <c r="L95" s="17" t="str">
        <f>IFERROR(INDEX('Main Sheet'!O:O,MATCH('ID Entry Sheet'!A95,'Main Sheet'!A:A,0)),"")</f>
        <v/>
      </c>
      <c r="M95" s="37" t="str">
        <f>IFERROR(INDEX('Main Sheet'!Q:Q,MATCH('ID Entry Sheet'!A95,'Main Sheet'!A:A,0)),"")</f>
        <v/>
      </c>
    </row>
    <row r="96" spans="1:13" ht="16" x14ac:dyDescent="0.35">
      <c r="A96" s="4"/>
      <c r="B96" s="13" t="str">
        <f>IFERROR(INDEX('Main Sheet'!C:C,MATCH('ID Entry Sheet'!A96,'Main Sheet'!A:A,0)),"")</f>
        <v/>
      </c>
      <c r="C96" s="4" t="str">
        <f>IFERROR(INDEX('Main Sheet'!D:D,MATCH('ID Entry Sheet'!A96,'Main Sheet'!A:A,0)),"")</f>
        <v/>
      </c>
      <c r="D96" s="17" t="str">
        <f>IFERROR(INDEX('Main Sheet'!F:F,MATCH('ID Entry Sheet'!A96,'Main Sheet'!A:A,0)),"")</f>
        <v/>
      </c>
      <c r="E96" s="15" t="str">
        <f>IFERROR(INDEX('Main Sheet'!E:E,MATCH('ID Entry Sheet'!A96,'Main Sheet'!A:A,0)),"")</f>
        <v/>
      </c>
      <c r="F96" s="15" t="str">
        <f>IFERROR(INDEX('Main Sheet'!I:I,MATCH('ID Entry Sheet'!A96,'Main Sheet'!A:A,0)),"")</f>
        <v/>
      </c>
      <c r="G96" s="4" t="str">
        <f>IFERROR(INDEX('Main Sheet'!J:J,MATCH('ID Entry Sheet'!A96,'Main Sheet'!A:A,0)),"")</f>
        <v/>
      </c>
      <c r="H96" s="4" t="str">
        <f>IFERROR(INDEX('Main Sheet'!K:K,MATCH('ID Entry Sheet'!A96,'Main Sheet'!A:A,0)),"")</f>
        <v/>
      </c>
      <c r="I96" s="4" t="str">
        <f>IFERROR(INDEX('Main Sheet'!L:L,MATCH('ID Entry Sheet'!A96,'Main Sheet'!A:A,0)),"")</f>
        <v/>
      </c>
      <c r="J96" s="16" t="str">
        <f>IFERROR(INDEX('Main Sheet'!M:M,MATCH('ID Entry Sheet'!A96,'Main Sheet'!A:A,0)),"")</f>
        <v/>
      </c>
      <c r="K96" s="6" t="str">
        <f>IFERROR(INDEX('Main Sheet'!N:N,MATCH('ID Entry Sheet'!A96,'Main Sheet'!A:A,0)),"")</f>
        <v/>
      </c>
      <c r="L96" s="17" t="str">
        <f>IFERROR(INDEX('Main Sheet'!O:O,MATCH('ID Entry Sheet'!A96,'Main Sheet'!A:A,0)),"")</f>
        <v/>
      </c>
      <c r="M96" s="37" t="str">
        <f>IFERROR(INDEX('Main Sheet'!Q:Q,MATCH('ID Entry Sheet'!A96,'Main Sheet'!A:A,0)),"")</f>
        <v/>
      </c>
    </row>
    <row r="97" spans="1:13" ht="16" x14ac:dyDescent="0.35">
      <c r="A97" s="4"/>
      <c r="B97" s="13" t="str">
        <f>IFERROR(INDEX('Main Sheet'!C:C,MATCH('ID Entry Sheet'!A97,'Main Sheet'!A:A,0)),"")</f>
        <v/>
      </c>
      <c r="C97" s="4" t="str">
        <f>IFERROR(INDEX('Main Sheet'!D:D,MATCH('ID Entry Sheet'!A97,'Main Sheet'!A:A,0)),"")</f>
        <v/>
      </c>
      <c r="D97" s="17" t="str">
        <f>IFERROR(INDEX('Main Sheet'!F:F,MATCH('ID Entry Sheet'!A97,'Main Sheet'!A:A,0)),"")</f>
        <v/>
      </c>
      <c r="E97" s="15" t="str">
        <f>IFERROR(INDEX('Main Sheet'!E:E,MATCH('ID Entry Sheet'!A97,'Main Sheet'!A:A,0)),"")</f>
        <v/>
      </c>
      <c r="F97" s="15" t="str">
        <f>IFERROR(INDEX('Main Sheet'!I:I,MATCH('ID Entry Sheet'!A97,'Main Sheet'!A:A,0)),"")</f>
        <v/>
      </c>
      <c r="G97" s="4" t="str">
        <f>IFERROR(INDEX('Main Sheet'!J:J,MATCH('ID Entry Sheet'!A97,'Main Sheet'!A:A,0)),"")</f>
        <v/>
      </c>
      <c r="H97" s="4" t="str">
        <f>IFERROR(INDEX('Main Sheet'!K:K,MATCH('ID Entry Sheet'!A97,'Main Sheet'!A:A,0)),"")</f>
        <v/>
      </c>
      <c r="I97" s="4" t="str">
        <f>IFERROR(INDEX('Main Sheet'!L:L,MATCH('ID Entry Sheet'!A97,'Main Sheet'!A:A,0)),"")</f>
        <v/>
      </c>
      <c r="J97" s="16" t="str">
        <f>IFERROR(INDEX('Main Sheet'!M:M,MATCH('ID Entry Sheet'!A97,'Main Sheet'!A:A,0)),"")</f>
        <v/>
      </c>
      <c r="K97" s="6" t="str">
        <f>IFERROR(INDEX('Main Sheet'!N:N,MATCH('ID Entry Sheet'!A97,'Main Sheet'!A:A,0)),"")</f>
        <v/>
      </c>
      <c r="L97" s="17" t="str">
        <f>IFERROR(INDEX('Main Sheet'!O:O,MATCH('ID Entry Sheet'!A97,'Main Sheet'!A:A,0)),"")</f>
        <v/>
      </c>
      <c r="M97" s="37" t="str">
        <f>IFERROR(INDEX('Main Sheet'!Q:Q,MATCH('ID Entry Sheet'!A97,'Main Sheet'!A:A,0)),"")</f>
        <v/>
      </c>
    </row>
    <row r="98" spans="1:13" ht="16" x14ac:dyDescent="0.35">
      <c r="A98" s="4"/>
      <c r="B98" s="13" t="str">
        <f>IFERROR(INDEX('Main Sheet'!C:C,MATCH('ID Entry Sheet'!A98,'Main Sheet'!A:A,0)),"")</f>
        <v/>
      </c>
      <c r="C98" s="4" t="str">
        <f>IFERROR(INDEX('Main Sheet'!D:D,MATCH('ID Entry Sheet'!A98,'Main Sheet'!A:A,0)),"")</f>
        <v/>
      </c>
      <c r="D98" s="17" t="str">
        <f>IFERROR(INDEX('Main Sheet'!F:F,MATCH('ID Entry Sheet'!A98,'Main Sheet'!A:A,0)),"")</f>
        <v/>
      </c>
      <c r="E98" s="15" t="str">
        <f>IFERROR(INDEX('Main Sheet'!E:E,MATCH('ID Entry Sheet'!A98,'Main Sheet'!A:A,0)),"")</f>
        <v/>
      </c>
      <c r="F98" s="15" t="str">
        <f>IFERROR(INDEX('Main Sheet'!I:I,MATCH('ID Entry Sheet'!A98,'Main Sheet'!A:A,0)),"")</f>
        <v/>
      </c>
      <c r="G98" s="4" t="str">
        <f>IFERROR(INDEX('Main Sheet'!J:J,MATCH('ID Entry Sheet'!A98,'Main Sheet'!A:A,0)),"")</f>
        <v/>
      </c>
      <c r="H98" s="4" t="str">
        <f>IFERROR(INDEX('Main Sheet'!K:K,MATCH('ID Entry Sheet'!A98,'Main Sheet'!A:A,0)),"")</f>
        <v/>
      </c>
      <c r="I98" s="4" t="str">
        <f>IFERROR(INDEX('Main Sheet'!L:L,MATCH('ID Entry Sheet'!A98,'Main Sheet'!A:A,0)),"")</f>
        <v/>
      </c>
      <c r="J98" s="16" t="str">
        <f>IFERROR(INDEX('Main Sheet'!M:M,MATCH('ID Entry Sheet'!A98,'Main Sheet'!A:A,0)),"")</f>
        <v/>
      </c>
      <c r="K98" s="6" t="str">
        <f>IFERROR(INDEX('Main Sheet'!N:N,MATCH('ID Entry Sheet'!A98,'Main Sheet'!A:A,0)),"")</f>
        <v/>
      </c>
      <c r="L98" s="17" t="str">
        <f>IFERROR(INDEX('Main Sheet'!O:O,MATCH('ID Entry Sheet'!A98,'Main Sheet'!A:A,0)),"")</f>
        <v/>
      </c>
      <c r="M98" s="37" t="str">
        <f>IFERROR(INDEX('Main Sheet'!Q:Q,MATCH('ID Entry Sheet'!A98,'Main Sheet'!A:A,0)),"")</f>
        <v/>
      </c>
    </row>
    <row r="99" spans="1:13" ht="16" x14ac:dyDescent="0.35">
      <c r="A99" s="4"/>
      <c r="B99" s="13" t="str">
        <f>IFERROR(INDEX('Main Sheet'!C:C,MATCH('ID Entry Sheet'!A99,'Main Sheet'!A:A,0)),"")</f>
        <v/>
      </c>
      <c r="C99" s="4" t="str">
        <f>IFERROR(INDEX('Main Sheet'!D:D,MATCH('ID Entry Sheet'!A99,'Main Sheet'!A:A,0)),"")</f>
        <v/>
      </c>
      <c r="D99" s="17" t="str">
        <f>IFERROR(INDEX('Main Sheet'!F:F,MATCH('ID Entry Sheet'!A99,'Main Sheet'!A:A,0)),"")</f>
        <v/>
      </c>
      <c r="E99" s="15" t="str">
        <f>IFERROR(INDEX('Main Sheet'!E:E,MATCH('ID Entry Sheet'!A99,'Main Sheet'!A:A,0)),"")</f>
        <v/>
      </c>
      <c r="F99" s="15" t="str">
        <f>IFERROR(INDEX('Main Sheet'!I:I,MATCH('ID Entry Sheet'!A99,'Main Sheet'!A:A,0)),"")</f>
        <v/>
      </c>
      <c r="G99" s="4" t="str">
        <f>IFERROR(INDEX('Main Sheet'!J:J,MATCH('ID Entry Sheet'!A99,'Main Sheet'!A:A,0)),"")</f>
        <v/>
      </c>
      <c r="H99" s="4" t="str">
        <f>IFERROR(INDEX('Main Sheet'!K:K,MATCH('ID Entry Sheet'!A99,'Main Sheet'!A:A,0)),"")</f>
        <v/>
      </c>
      <c r="I99" s="4" t="str">
        <f>IFERROR(INDEX('Main Sheet'!L:L,MATCH('ID Entry Sheet'!A99,'Main Sheet'!A:A,0)),"")</f>
        <v/>
      </c>
      <c r="J99" s="16" t="str">
        <f>IFERROR(INDEX('Main Sheet'!M:M,MATCH('ID Entry Sheet'!A99,'Main Sheet'!A:A,0)),"")</f>
        <v/>
      </c>
      <c r="K99" s="6" t="str">
        <f>IFERROR(INDEX('Main Sheet'!N:N,MATCH('ID Entry Sheet'!A99,'Main Sheet'!A:A,0)),"")</f>
        <v/>
      </c>
      <c r="L99" s="17" t="str">
        <f>IFERROR(INDEX('Main Sheet'!O:O,MATCH('ID Entry Sheet'!A99,'Main Sheet'!A:A,0)),"")</f>
        <v/>
      </c>
      <c r="M99" s="37" t="str">
        <f>IFERROR(INDEX('Main Sheet'!Q:Q,MATCH('ID Entry Sheet'!A99,'Main Sheet'!A:A,0)),"")</f>
        <v/>
      </c>
    </row>
    <row r="100" spans="1:13" ht="16" x14ac:dyDescent="0.35">
      <c r="A100" s="4"/>
      <c r="B100" s="13" t="str">
        <f>IFERROR(INDEX('Main Sheet'!C:C,MATCH('ID Entry Sheet'!A100,'Main Sheet'!A:A,0)),"")</f>
        <v/>
      </c>
      <c r="C100" s="4" t="str">
        <f>IFERROR(INDEX('Main Sheet'!D:D,MATCH('ID Entry Sheet'!A100,'Main Sheet'!A:A,0)),"")</f>
        <v/>
      </c>
      <c r="D100" s="17" t="str">
        <f>IFERROR(INDEX('Main Sheet'!F:F,MATCH('ID Entry Sheet'!A100,'Main Sheet'!A:A,0)),"")</f>
        <v/>
      </c>
      <c r="E100" s="15" t="str">
        <f>IFERROR(INDEX('Main Sheet'!E:E,MATCH('ID Entry Sheet'!A100,'Main Sheet'!A:A,0)),"")</f>
        <v/>
      </c>
      <c r="F100" s="15" t="str">
        <f>IFERROR(INDEX('Main Sheet'!I:I,MATCH('ID Entry Sheet'!A100,'Main Sheet'!A:A,0)),"")</f>
        <v/>
      </c>
      <c r="G100" s="4" t="str">
        <f>IFERROR(INDEX('Main Sheet'!J:J,MATCH('ID Entry Sheet'!A100,'Main Sheet'!A:A,0)),"")</f>
        <v/>
      </c>
      <c r="H100" s="4" t="str">
        <f>IFERROR(INDEX('Main Sheet'!K:K,MATCH('ID Entry Sheet'!A100,'Main Sheet'!A:A,0)),"")</f>
        <v/>
      </c>
      <c r="I100" s="4" t="str">
        <f>IFERROR(INDEX('Main Sheet'!L:L,MATCH('ID Entry Sheet'!A100,'Main Sheet'!A:A,0)),"")</f>
        <v/>
      </c>
      <c r="J100" s="16" t="str">
        <f>IFERROR(INDEX('Main Sheet'!M:M,MATCH('ID Entry Sheet'!A100,'Main Sheet'!A:A,0)),"")</f>
        <v/>
      </c>
      <c r="K100" s="6" t="str">
        <f>IFERROR(INDEX('Main Sheet'!N:N,MATCH('ID Entry Sheet'!A100,'Main Sheet'!A:A,0)),"")</f>
        <v/>
      </c>
      <c r="L100" s="17" t="str">
        <f>IFERROR(INDEX('Main Sheet'!O:O,MATCH('ID Entry Sheet'!A100,'Main Sheet'!A:A,0)),"")</f>
        <v/>
      </c>
      <c r="M100" s="37" t="str">
        <f>IFERROR(INDEX('Main Sheet'!Q:Q,MATCH('ID Entry Sheet'!A100,'Main Sheet'!A:A,0)),"")</f>
        <v/>
      </c>
    </row>
    <row r="101" spans="1:13" ht="16" x14ac:dyDescent="0.35">
      <c r="A101" s="4"/>
      <c r="B101" s="13" t="str">
        <f>IFERROR(INDEX('Main Sheet'!C:C,MATCH('ID Entry Sheet'!A101,'Main Sheet'!A:A,0)),"")</f>
        <v/>
      </c>
      <c r="C101" s="4" t="str">
        <f>IFERROR(INDEX('Main Sheet'!D:D,MATCH('ID Entry Sheet'!A101,'Main Sheet'!A:A,0)),"")</f>
        <v/>
      </c>
      <c r="D101" s="17" t="str">
        <f>IFERROR(INDEX('Main Sheet'!F:F,MATCH('ID Entry Sheet'!A101,'Main Sheet'!A:A,0)),"")</f>
        <v/>
      </c>
      <c r="E101" s="15" t="str">
        <f>IFERROR(INDEX('Main Sheet'!E:E,MATCH('ID Entry Sheet'!A101,'Main Sheet'!A:A,0)),"")</f>
        <v/>
      </c>
      <c r="F101" s="15" t="str">
        <f>IFERROR(INDEX('Main Sheet'!I:I,MATCH('ID Entry Sheet'!A101,'Main Sheet'!A:A,0)),"")</f>
        <v/>
      </c>
      <c r="G101" s="4" t="str">
        <f>IFERROR(INDEX('Main Sheet'!J:J,MATCH('ID Entry Sheet'!A101,'Main Sheet'!A:A,0)),"")</f>
        <v/>
      </c>
      <c r="H101" s="4" t="str">
        <f>IFERROR(INDEX('Main Sheet'!K:K,MATCH('ID Entry Sheet'!A101,'Main Sheet'!A:A,0)),"")</f>
        <v/>
      </c>
      <c r="I101" s="4" t="str">
        <f>IFERROR(INDEX('Main Sheet'!L:L,MATCH('ID Entry Sheet'!A101,'Main Sheet'!A:A,0)),"")</f>
        <v/>
      </c>
      <c r="J101" s="16" t="str">
        <f>IFERROR(INDEX('Main Sheet'!M:M,MATCH('ID Entry Sheet'!A101,'Main Sheet'!A:A,0)),"")</f>
        <v/>
      </c>
      <c r="K101" s="6" t="str">
        <f>IFERROR(INDEX('Main Sheet'!N:N,MATCH('ID Entry Sheet'!A101,'Main Sheet'!A:A,0)),"")</f>
        <v/>
      </c>
      <c r="L101" s="17" t="str">
        <f>IFERROR(INDEX('Main Sheet'!O:O,MATCH('ID Entry Sheet'!A101,'Main Sheet'!A:A,0)),"")</f>
        <v/>
      </c>
      <c r="M101" s="37" t="str">
        <f>IFERROR(INDEX('Main Sheet'!Q:Q,MATCH('ID Entry Sheet'!A101,'Main Sheet'!A:A,0)),"")</f>
        <v/>
      </c>
    </row>
    <row r="102" spans="1:13" ht="16" x14ac:dyDescent="0.35">
      <c r="A102" s="4"/>
      <c r="B102" s="13" t="str">
        <f>IFERROR(INDEX('Main Sheet'!C:C,MATCH('ID Entry Sheet'!A102,'Main Sheet'!A:A,0)),"")</f>
        <v/>
      </c>
      <c r="C102" s="4" t="str">
        <f>IFERROR(INDEX('Main Sheet'!D:D,MATCH('ID Entry Sheet'!A102,'Main Sheet'!A:A,0)),"")</f>
        <v/>
      </c>
      <c r="D102" s="17" t="str">
        <f>IFERROR(INDEX('Main Sheet'!F:F,MATCH('ID Entry Sheet'!A102,'Main Sheet'!A:A,0)),"")</f>
        <v/>
      </c>
      <c r="E102" s="15" t="str">
        <f>IFERROR(INDEX('Main Sheet'!E:E,MATCH('ID Entry Sheet'!A102,'Main Sheet'!A:A,0)),"")</f>
        <v/>
      </c>
      <c r="F102" s="15" t="str">
        <f>IFERROR(INDEX('Main Sheet'!I:I,MATCH('ID Entry Sheet'!A102,'Main Sheet'!A:A,0)),"")</f>
        <v/>
      </c>
      <c r="G102" s="4" t="str">
        <f>IFERROR(INDEX('Main Sheet'!J:J,MATCH('ID Entry Sheet'!A102,'Main Sheet'!A:A,0)),"")</f>
        <v/>
      </c>
      <c r="H102" s="4" t="str">
        <f>IFERROR(INDEX('Main Sheet'!K:K,MATCH('ID Entry Sheet'!A102,'Main Sheet'!A:A,0)),"")</f>
        <v/>
      </c>
      <c r="I102" s="4" t="str">
        <f>IFERROR(INDEX('Main Sheet'!L:L,MATCH('ID Entry Sheet'!A102,'Main Sheet'!A:A,0)),"")</f>
        <v/>
      </c>
      <c r="J102" s="16" t="str">
        <f>IFERROR(INDEX('Main Sheet'!M:M,MATCH('ID Entry Sheet'!A102,'Main Sheet'!A:A,0)),"")</f>
        <v/>
      </c>
      <c r="K102" s="6" t="str">
        <f>IFERROR(INDEX('Main Sheet'!N:N,MATCH('ID Entry Sheet'!A102,'Main Sheet'!A:A,0)),"")</f>
        <v/>
      </c>
      <c r="L102" s="17" t="str">
        <f>IFERROR(INDEX('Main Sheet'!O:O,MATCH('ID Entry Sheet'!A102,'Main Sheet'!A:A,0)),"")</f>
        <v/>
      </c>
      <c r="M102" s="37" t="str">
        <f>IFERROR(INDEX('Main Sheet'!Q:Q,MATCH('ID Entry Sheet'!A102,'Main Sheet'!A:A,0)),"")</f>
        <v/>
      </c>
    </row>
    <row r="103" spans="1:13" ht="16" x14ac:dyDescent="0.35">
      <c r="A103" s="4"/>
      <c r="B103" s="13" t="str">
        <f>IFERROR(INDEX('Main Sheet'!C:C,MATCH('ID Entry Sheet'!A103,'Main Sheet'!A:A,0)),"")</f>
        <v/>
      </c>
      <c r="C103" s="4" t="str">
        <f>IFERROR(INDEX('Main Sheet'!D:D,MATCH('ID Entry Sheet'!A103,'Main Sheet'!A:A,0)),"")</f>
        <v/>
      </c>
      <c r="D103" s="17" t="str">
        <f>IFERROR(INDEX('Main Sheet'!F:F,MATCH('ID Entry Sheet'!A103,'Main Sheet'!A:A,0)),"")</f>
        <v/>
      </c>
      <c r="E103" s="15" t="str">
        <f>IFERROR(INDEX('Main Sheet'!E:E,MATCH('ID Entry Sheet'!A103,'Main Sheet'!A:A,0)),"")</f>
        <v/>
      </c>
      <c r="F103" s="15" t="str">
        <f>IFERROR(INDEX('Main Sheet'!I:I,MATCH('ID Entry Sheet'!A103,'Main Sheet'!A:A,0)),"")</f>
        <v/>
      </c>
      <c r="G103" s="4" t="str">
        <f>IFERROR(INDEX('Main Sheet'!J:J,MATCH('ID Entry Sheet'!A103,'Main Sheet'!A:A,0)),"")</f>
        <v/>
      </c>
      <c r="H103" s="4" t="str">
        <f>IFERROR(INDEX('Main Sheet'!K:K,MATCH('ID Entry Sheet'!A103,'Main Sheet'!A:A,0)),"")</f>
        <v/>
      </c>
      <c r="I103" s="4" t="str">
        <f>IFERROR(INDEX('Main Sheet'!L:L,MATCH('ID Entry Sheet'!A103,'Main Sheet'!A:A,0)),"")</f>
        <v/>
      </c>
      <c r="J103" s="16" t="str">
        <f>IFERROR(INDEX('Main Sheet'!M:M,MATCH('ID Entry Sheet'!A103,'Main Sheet'!A:A,0)),"")</f>
        <v/>
      </c>
      <c r="K103" s="6" t="str">
        <f>IFERROR(INDEX('Main Sheet'!N:N,MATCH('ID Entry Sheet'!A103,'Main Sheet'!A:A,0)),"")</f>
        <v/>
      </c>
      <c r="L103" s="17" t="str">
        <f>IFERROR(INDEX('Main Sheet'!O:O,MATCH('ID Entry Sheet'!A103,'Main Sheet'!A:A,0)),"")</f>
        <v/>
      </c>
      <c r="M103" s="37" t="str">
        <f>IFERROR(INDEX('Main Sheet'!Q:Q,MATCH('ID Entry Sheet'!A103,'Main Sheet'!A:A,0)),"")</f>
        <v/>
      </c>
    </row>
    <row r="104" spans="1:13" ht="16" x14ac:dyDescent="0.35">
      <c r="A104" s="4"/>
      <c r="B104" s="13" t="str">
        <f>IFERROR(INDEX('Main Sheet'!C:C,MATCH('ID Entry Sheet'!A104,'Main Sheet'!A:A,0)),"")</f>
        <v/>
      </c>
      <c r="C104" s="4" t="str">
        <f>IFERROR(INDEX('Main Sheet'!D:D,MATCH('ID Entry Sheet'!A104,'Main Sheet'!A:A,0)),"")</f>
        <v/>
      </c>
      <c r="D104" s="17" t="str">
        <f>IFERROR(INDEX('Main Sheet'!F:F,MATCH('ID Entry Sheet'!A104,'Main Sheet'!A:A,0)),"")</f>
        <v/>
      </c>
      <c r="E104" s="15" t="str">
        <f>IFERROR(INDEX('Main Sheet'!E:E,MATCH('ID Entry Sheet'!A104,'Main Sheet'!A:A,0)),"")</f>
        <v/>
      </c>
      <c r="F104" s="15" t="str">
        <f>IFERROR(INDEX('Main Sheet'!I:I,MATCH('ID Entry Sheet'!A104,'Main Sheet'!A:A,0)),"")</f>
        <v/>
      </c>
      <c r="G104" s="4" t="str">
        <f>IFERROR(INDEX('Main Sheet'!J:J,MATCH('ID Entry Sheet'!A104,'Main Sheet'!A:A,0)),"")</f>
        <v/>
      </c>
      <c r="H104" s="4" t="str">
        <f>IFERROR(INDEX('Main Sheet'!K:K,MATCH('ID Entry Sheet'!A104,'Main Sheet'!A:A,0)),"")</f>
        <v/>
      </c>
      <c r="I104" s="4" t="str">
        <f>IFERROR(INDEX('Main Sheet'!L:L,MATCH('ID Entry Sheet'!A104,'Main Sheet'!A:A,0)),"")</f>
        <v/>
      </c>
      <c r="J104" s="16" t="str">
        <f>IFERROR(INDEX('Main Sheet'!M:M,MATCH('ID Entry Sheet'!A104,'Main Sheet'!A:A,0)),"")</f>
        <v/>
      </c>
      <c r="K104" s="6" t="str">
        <f>IFERROR(INDEX('Main Sheet'!N:N,MATCH('ID Entry Sheet'!A104,'Main Sheet'!A:A,0)),"")</f>
        <v/>
      </c>
      <c r="L104" s="17" t="str">
        <f>IFERROR(INDEX('Main Sheet'!O:O,MATCH('ID Entry Sheet'!A104,'Main Sheet'!A:A,0)),"")</f>
        <v/>
      </c>
      <c r="M104" s="37" t="str">
        <f>IFERROR(INDEX('Main Sheet'!Q:Q,MATCH('ID Entry Sheet'!A104,'Main Sheet'!A:A,0)),"")</f>
        <v/>
      </c>
    </row>
    <row r="105" spans="1:13" ht="16" x14ac:dyDescent="0.35">
      <c r="A105" s="4"/>
      <c r="B105" s="13" t="str">
        <f>IFERROR(INDEX('Main Sheet'!C:C,MATCH('ID Entry Sheet'!A105,'Main Sheet'!A:A,0)),"")</f>
        <v/>
      </c>
      <c r="C105" s="4" t="str">
        <f>IFERROR(INDEX('Main Sheet'!D:D,MATCH('ID Entry Sheet'!A105,'Main Sheet'!A:A,0)),"")</f>
        <v/>
      </c>
      <c r="D105" s="17" t="str">
        <f>IFERROR(INDEX('Main Sheet'!F:F,MATCH('ID Entry Sheet'!A105,'Main Sheet'!A:A,0)),"")</f>
        <v/>
      </c>
      <c r="E105" s="15" t="str">
        <f>IFERROR(INDEX('Main Sheet'!E:E,MATCH('ID Entry Sheet'!A105,'Main Sheet'!A:A,0)),"")</f>
        <v/>
      </c>
      <c r="F105" s="15" t="str">
        <f>IFERROR(INDEX('Main Sheet'!I:I,MATCH('ID Entry Sheet'!A105,'Main Sheet'!A:A,0)),"")</f>
        <v/>
      </c>
      <c r="G105" s="4" t="str">
        <f>IFERROR(INDEX('Main Sheet'!J:J,MATCH('ID Entry Sheet'!A105,'Main Sheet'!A:A,0)),"")</f>
        <v/>
      </c>
      <c r="H105" s="4" t="str">
        <f>IFERROR(INDEX('Main Sheet'!K:K,MATCH('ID Entry Sheet'!A105,'Main Sheet'!A:A,0)),"")</f>
        <v/>
      </c>
      <c r="I105" s="4" t="str">
        <f>IFERROR(INDEX('Main Sheet'!L:L,MATCH('ID Entry Sheet'!A105,'Main Sheet'!A:A,0)),"")</f>
        <v/>
      </c>
      <c r="J105" s="16" t="str">
        <f>IFERROR(INDEX('Main Sheet'!M:M,MATCH('ID Entry Sheet'!A105,'Main Sheet'!A:A,0)),"")</f>
        <v/>
      </c>
      <c r="K105" s="6" t="str">
        <f>IFERROR(INDEX('Main Sheet'!N:N,MATCH('ID Entry Sheet'!A105,'Main Sheet'!A:A,0)),"")</f>
        <v/>
      </c>
      <c r="L105" s="17" t="str">
        <f>IFERROR(INDEX('Main Sheet'!O:O,MATCH('ID Entry Sheet'!A105,'Main Sheet'!A:A,0)),"")</f>
        <v/>
      </c>
      <c r="M105" s="37" t="str">
        <f>IFERROR(INDEX('Main Sheet'!Q:Q,MATCH('ID Entry Sheet'!A105,'Main Sheet'!A:A,0)),"")</f>
        <v/>
      </c>
    </row>
    <row r="106" spans="1:13" ht="16" x14ac:dyDescent="0.35">
      <c r="A106" s="4"/>
      <c r="B106" s="13" t="str">
        <f>IFERROR(INDEX('Main Sheet'!C:C,MATCH('ID Entry Sheet'!A106,'Main Sheet'!A:A,0)),"")</f>
        <v/>
      </c>
      <c r="C106" s="4" t="str">
        <f>IFERROR(INDEX('Main Sheet'!D:D,MATCH('ID Entry Sheet'!A106,'Main Sheet'!A:A,0)),"")</f>
        <v/>
      </c>
      <c r="D106" s="17" t="str">
        <f>IFERROR(INDEX('Main Sheet'!F:F,MATCH('ID Entry Sheet'!A106,'Main Sheet'!A:A,0)),"")</f>
        <v/>
      </c>
      <c r="E106" s="15" t="str">
        <f>IFERROR(INDEX('Main Sheet'!E:E,MATCH('ID Entry Sheet'!A106,'Main Sheet'!A:A,0)),"")</f>
        <v/>
      </c>
      <c r="F106" s="15" t="str">
        <f>IFERROR(INDEX('Main Sheet'!I:I,MATCH('ID Entry Sheet'!A106,'Main Sheet'!A:A,0)),"")</f>
        <v/>
      </c>
      <c r="G106" s="4" t="str">
        <f>IFERROR(INDEX('Main Sheet'!J:J,MATCH('ID Entry Sheet'!A106,'Main Sheet'!A:A,0)),"")</f>
        <v/>
      </c>
      <c r="H106" s="4" t="str">
        <f>IFERROR(INDEX('Main Sheet'!K:K,MATCH('ID Entry Sheet'!A106,'Main Sheet'!A:A,0)),"")</f>
        <v/>
      </c>
      <c r="I106" s="4" t="str">
        <f>IFERROR(INDEX('Main Sheet'!L:L,MATCH('ID Entry Sheet'!A106,'Main Sheet'!A:A,0)),"")</f>
        <v/>
      </c>
      <c r="J106" s="16" t="str">
        <f>IFERROR(INDEX('Main Sheet'!M:M,MATCH('ID Entry Sheet'!A106,'Main Sheet'!A:A,0)),"")</f>
        <v/>
      </c>
      <c r="K106" s="6" t="str">
        <f>IFERROR(INDEX('Main Sheet'!N:N,MATCH('ID Entry Sheet'!A106,'Main Sheet'!A:A,0)),"")</f>
        <v/>
      </c>
      <c r="L106" s="17" t="str">
        <f>IFERROR(INDEX('Main Sheet'!O:O,MATCH('ID Entry Sheet'!A106,'Main Sheet'!A:A,0)),"")</f>
        <v/>
      </c>
      <c r="M106" s="37" t="str">
        <f>IFERROR(INDEX('Main Sheet'!Q:Q,MATCH('ID Entry Sheet'!A106,'Main Sheet'!A:A,0)),"")</f>
        <v/>
      </c>
    </row>
    <row r="107" spans="1:13" ht="16" x14ac:dyDescent="0.35">
      <c r="A107" s="4"/>
      <c r="B107" s="13" t="str">
        <f>IFERROR(INDEX('Main Sheet'!C:C,MATCH('ID Entry Sheet'!A107,'Main Sheet'!A:A,0)),"")</f>
        <v/>
      </c>
      <c r="C107" s="4" t="str">
        <f>IFERROR(INDEX('Main Sheet'!D:D,MATCH('ID Entry Sheet'!A107,'Main Sheet'!A:A,0)),"")</f>
        <v/>
      </c>
      <c r="D107" s="17" t="str">
        <f>IFERROR(INDEX('Main Sheet'!F:F,MATCH('ID Entry Sheet'!A107,'Main Sheet'!A:A,0)),"")</f>
        <v/>
      </c>
      <c r="E107" s="15" t="str">
        <f>IFERROR(INDEX('Main Sheet'!E:E,MATCH('ID Entry Sheet'!A107,'Main Sheet'!A:A,0)),"")</f>
        <v/>
      </c>
      <c r="F107" s="15" t="str">
        <f>IFERROR(INDEX('Main Sheet'!I:I,MATCH('ID Entry Sheet'!A107,'Main Sheet'!A:A,0)),"")</f>
        <v/>
      </c>
      <c r="G107" s="4" t="str">
        <f>IFERROR(INDEX('Main Sheet'!J:J,MATCH('ID Entry Sheet'!A107,'Main Sheet'!A:A,0)),"")</f>
        <v/>
      </c>
      <c r="H107" s="4" t="str">
        <f>IFERROR(INDEX('Main Sheet'!K:K,MATCH('ID Entry Sheet'!A107,'Main Sheet'!A:A,0)),"")</f>
        <v/>
      </c>
      <c r="I107" s="4" t="str">
        <f>IFERROR(INDEX('Main Sheet'!L:L,MATCH('ID Entry Sheet'!A107,'Main Sheet'!A:A,0)),"")</f>
        <v/>
      </c>
      <c r="J107" s="16" t="str">
        <f>IFERROR(INDEX('Main Sheet'!M:M,MATCH('ID Entry Sheet'!A107,'Main Sheet'!A:A,0)),"")</f>
        <v/>
      </c>
      <c r="K107" s="6" t="str">
        <f>IFERROR(INDEX('Main Sheet'!N:N,MATCH('ID Entry Sheet'!A107,'Main Sheet'!A:A,0)),"")</f>
        <v/>
      </c>
      <c r="L107" s="17" t="str">
        <f>IFERROR(INDEX('Main Sheet'!O:O,MATCH('ID Entry Sheet'!A107,'Main Sheet'!A:A,0)),"")</f>
        <v/>
      </c>
      <c r="M107" s="37" t="str">
        <f>IFERROR(INDEX('Main Sheet'!Q:Q,MATCH('ID Entry Sheet'!A107,'Main Sheet'!A:A,0)),"")</f>
        <v/>
      </c>
    </row>
    <row r="108" spans="1:13" ht="16" x14ac:dyDescent="0.35">
      <c r="A108" s="4"/>
      <c r="B108" s="13" t="str">
        <f>IFERROR(INDEX('Main Sheet'!C:C,MATCH('ID Entry Sheet'!A108,'Main Sheet'!A:A,0)),"")</f>
        <v/>
      </c>
      <c r="C108" s="4" t="str">
        <f>IFERROR(INDEX('Main Sheet'!D:D,MATCH('ID Entry Sheet'!A108,'Main Sheet'!A:A,0)),"")</f>
        <v/>
      </c>
      <c r="D108" s="17" t="str">
        <f>IFERROR(INDEX('Main Sheet'!F:F,MATCH('ID Entry Sheet'!A108,'Main Sheet'!A:A,0)),"")</f>
        <v/>
      </c>
      <c r="E108" s="15" t="str">
        <f>IFERROR(INDEX('Main Sheet'!E:E,MATCH('ID Entry Sheet'!A108,'Main Sheet'!A:A,0)),"")</f>
        <v/>
      </c>
      <c r="F108" s="15" t="str">
        <f>IFERROR(INDEX('Main Sheet'!I:I,MATCH('ID Entry Sheet'!A108,'Main Sheet'!A:A,0)),"")</f>
        <v/>
      </c>
      <c r="G108" s="4" t="str">
        <f>IFERROR(INDEX('Main Sheet'!J:J,MATCH('ID Entry Sheet'!A108,'Main Sheet'!A:A,0)),"")</f>
        <v/>
      </c>
      <c r="H108" s="4" t="str">
        <f>IFERROR(INDEX('Main Sheet'!K:K,MATCH('ID Entry Sheet'!A108,'Main Sheet'!A:A,0)),"")</f>
        <v/>
      </c>
      <c r="I108" s="4" t="str">
        <f>IFERROR(INDEX('Main Sheet'!L:L,MATCH('ID Entry Sheet'!A108,'Main Sheet'!A:A,0)),"")</f>
        <v/>
      </c>
      <c r="J108" s="16" t="str">
        <f>IFERROR(INDEX('Main Sheet'!M:M,MATCH('ID Entry Sheet'!A108,'Main Sheet'!A:A,0)),"")</f>
        <v/>
      </c>
      <c r="K108" s="6" t="str">
        <f>IFERROR(INDEX('Main Sheet'!N:N,MATCH('ID Entry Sheet'!A108,'Main Sheet'!A:A,0)),"")</f>
        <v/>
      </c>
      <c r="L108" s="17" t="str">
        <f>IFERROR(INDEX('Main Sheet'!O:O,MATCH('ID Entry Sheet'!A108,'Main Sheet'!A:A,0)),"")</f>
        <v/>
      </c>
      <c r="M108" s="37" t="str">
        <f>IFERROR(INDEX('Main Sheet'!Q:Q,MATCH('ID Entry Sheet'!A108,'Main Sheet'!A:A,0)),"")</f>
        <v/>
      </c>
    </row>
    <row r="109" spans="1:13" ht="16" x14ac:dyDescent="0.35">
      <c r="A109" s="4"/>
      <c r="B109" s="13" t="str">
        <f>IFERROR(INDEX('Main Sheet'!C:C,MATCH('ID Entry Sheet'!A109,'Main Sheet'!A:A,0)),"")</f>
        <v/>
      </c>
      <c r="C109" s="4" t="str">
        <f>IFERROR(INDEX('Main Sheet'!D:D,MATCH('ID Entry Sheet'!A109,'Main Sheet'!A:A,0)),"")</f>
        <v/>
      </c>
      <c r="D109" s="17" t="str">
        <f>IFERROR(INDEX('Main Sheet'!F:F,MATCH('ID Entry Sheet'!A109,'Main Sheet'!A:A,0)),"")</f>
        <v/>
      </c>
      <c r="E109" s="15" t="str">
        <f>IFERROR(INDEX('Main Sheet'!E:E,MATCH('ID Entry Sheet'!A109,'Main Sheet'!A:A,0)),"")</f>
        <v/>
      </c>
      <c r="F109" s="15" t="str">
        <f>IFERROR(INDEX('Main Sheet'!I:I,MATCH('ID Entry Sheet'!A109,'Main Sheet'!A:A,0)),"")</f>
        <v/>
      </c>
      <c r="G109" s="4" t="str">
        <f>IFERROR(INDEX('Main Sheet'!J:J,MATCH('ID Entry Sheet'!A109,'Main Sheet'!A:A,0)),"")</f>
        <v/>
      </c>
      <c r="H109" s="4" t="str">
        <f>IFERROR(INDEX('Main Sheet'!K:K,MATCH('ID Entry Sheet'!A109,'Main Sheet'!A:A,0)),"")</f>
        <v/>
      </c>
      <c r="I109" s="4" t="str">
        <f>IFERROR(INDEX('Main Sheet'!L:L,MATCH('ID Entry Sheet'!A109,'Main Sheet'!A:A,0)),"")</f>
        <v/>
      </c>
      <c r="J109" s="16" t="str">
        <f>IFERROR(INDEX('Main Sheet'!M:M,MATCH('ID Entry Sheet'!A109,'Main Sheet'!A:A,0)),"")</f>
        <v/>
      </c>
      <c r="K109" s="6" t="str">
        <f>IFERROR(INDEX('Main Sheet'!N:N,MATCH('ID Entry Sheet'!A109,'Main Sheet'!A:A,0)),"")</f>
        <v/>
      </c>
      <c r="L109" s="17" t="str">
        <f>IFERROR(INDEX('Main Sheet'!O:O,MATCH('ID Entry Sheet'!A109,'Main Sheet'!A:A,0)),"")</f>
        <v/>
      </c>
      <c r="M109" s="37" t="str">
        <f>IFERROR(INDEX('Main Sheet'!Q:Q,MATCH('ID Entry Sheet'!A109,'Main Sheet'!A:A,0)),"")</f>
        <v/>
      </c>
    </row>
    <row r="110" spans="1:13" ht="16" x14ac:dyDescent="0.35">
      <c r="A110" s="4"/>
      <c r="B110" s="13" t="str">
        <f>IFERROR(INDEX('Main Sheet'!C:C,MATCH('ID Entry Sheet'!A110,'Main Sheet'!A:A,0)),"")</f>
        <v/>
      </c>
      <c r="C110" s="4" t="str">
        <f>IFERROR(INDEX('Main Sheet'!D:D,MATCH('ID Entry Sheet'!A110,'Main Sheet'!A:A,0)),"")</f>
        <v/>
      </c>
      <c r="D110" s="17" t="str">
        <f>IFERROR(INDEX('Main Sheet'!F:F,MATCH('ID Entry Sheet'!A110,'Main Sheet'!A:A,0)),"")</f>
        <v/>
      </c>
      <c r="E110" s="15" t="str">
        <f>IFERROR(INDEX('Main Sheet'!E:E,MATCH('ID Entry Sheet'!A110,'Main Sheet'!A:A,0)),"")</f>
        <v/>
      </c>
      <c r="F110" s="15" t="str">
        <f>IFERROR(INDEX('Main Sheet'!I:I,MATCH('ID Entry Sheet'!A110,'Main Sheet'!A:A,0)),"")</f>
        <v/>
      </c>
      <c r="G110" s="4" t="str">
        <f>IFERROR(INDEX('Main Sheet'!J:J,MATCH('ID Entry Sheet'!A110,'Main Sheet'!A:A,0)),"")</f>
        <v/>
      </c>
      <c r="H110" s="4" t="str">
        <f>IFERROR(INDEX('Main Sheet'!K:K,MATCH('ID Entry Sheet'!A110,'Main Sheet'!A:A,0)),"")</f>
        <v/>
      </c>
      <c r="I110" s="4" t="str">
        <f>IFERROR(INDEX('Main Sheet'!L:L,MATCH('ID Entry Sheet'!A110,'Main Sheet'!A:A,0)),"")</f>
        <v/>
      </c>
      <c r="J110" s="16" t="str">
        <f>IFERROR(INDEX('Main Sheet'!M:M,MATCH('ID Entry Sheet'!A110,'Main Sheet'!A:A,0)),"")</f>
        <v/>
      </c>
      <c r="K110" s="6" t="str">
        <f>IFERROR(INDEX('Main Sheet'!N:N,MATCH('ID Entry Sheet'!A110,'Main Sheet'!A:A,0)),"")</f>
        <v/>
      </c>
      <c r="L110" s="17" t="str">
        <f>IFERROR(INDEX('Main Sheet'!O:O,MATCH('ID Entry Sheet'!A110,'Main Sheet'!A:A,0)),"")</f>
        <v/>
      </c>
      <c r="M110" s="37" t="str">
        <f>IFERROR(INDEX('Main Sheet'!Q:Q,MATCH('ID Entry Sheet'!A110,'Main Sheet'!A:A,0)),"")</f>
        <v/>
      </c>
    </row>
    <row r="111" spans="1:13" ht="16" x14ac:dyDescent="0.35">
      <c r="A111" s="4"/>
      <c r="B111" s="13" t="str">
        <f>IFERROR(INDEX('Main Sheet'!C:C,MATCH('ID Entry Sheet'!A111,'Main Sheet'!A:A,0)),"")</f>
        <v/>
      </c>
      <c r="C111" s="4" t="str">
        <f>IFERROR(INDEX('Main Sheet'!D:D,MATCH('ID Entry Sheet'!A111,'Main Sheet'!A:A,0)),"")</f>
        <v/>
      </c>
      <c r="D111" s="17" t="str">
        <f>IFERROR(INDEX('Main Sheet'!F:F,MATCH('ID Entry Sheet'!A111,'Main Sheet'!A:A,0)),"")</f>
        <v/>
      </c>
      <c r="E111" s="15" t="str">
        <f>IFERROR(INDEX('Main Sheet'!E:E,MATCH('ID Entry Sheet'!A111,'Main Sheet'!A:A,0)),"")</f>
        <v/>
      </c>
      <c r="F111" s="15" t="str">
        <f>IFERROR(INDEX('Main Sheet'!I:I,MATCH('ID Entry Sheet'!A111,'Main Sheet'!A:A,0)),"")</f>
        <v/>
      </c>
      <c r="G111" s="4" t="str">
        <f>IFERROR(INDEX('Main Sheet'!J:J,MATCH('ID Entry Sheet'!A111,'Main Sheet'!A:A,0)),"")</f>
        <v/>
      </c>
      <c r="H111" s="4" t="str">
        <f>IFERROR(INDEX('Main Sheet'!K:K,MATCH('ID Entry Sheet'!A111,'Main Sheet'!A:A,0)),"")</f>
        <v/>
      </c>
      <c r="I111" s="4" t="str">
        <f>IFERROR(INDEX('Main Sheet'!L:L,MATCH('ID Entry Sheet'!A111,'Main Sheet'!A:A,0)),"")</f>
        <v/>
      </c>
      <c r="J111" s="16" t="str">
        <f>IFERROR(INDEX('Main Sheet'!M:M,MATCH('ID Entry Sheet'!A111,'Main Sheet'!A:A,0)),"")</f>
        <v/>
      </c>
      <c r="K111" s="6" t="str">
        <f>IFERROR(INDEX('Main Sheet'!N:N,MATCH('ID Entry Sheet'!A111,'Main Sheet'!A:A,0)),"")</f>
        <v/>
      </c>
      <c r="L111" s="17" t="str">
        <f>IFERROR(INDEX('Main Sheet'!O:O,MATCH('ID Entry Sheet'!A111,'Main Sheet'!A:A,0)),"")</f>
        <v/>
      </c>
      <c r="M111" s="37" t="str">
        <f>IFERROR(INDEX('Main Sheet'!Q:Q,MATCH('ID Entry Sheet'!A111,'Main Sheet'!A:A,0)),"")</f>
        <v/>
      </c>
    </row>
    <row r="112" spans="1:13" ht="16" x14ac:dyDescent="0.35">
      <c r="A112" s="4"/>
      <c r="B112" s="13" t="str">
        <f>IFERROR(INDEX('Main Sheet'!C:C,MATCH('ID Entry Sheet'!A112,'Main Sheet'!A:A,0)),"")</f>
        <v/>
      </c>
      <c r="C112" s="4" t="str">
        <f>IFERROR(INDEX('Main Sheet'!D:D,MATCH('ID Entry Sheet'!A112,'Main Sheet'!A:A,0)),"")</f>
        <v/>
      </c>
      <c r="D112" s="17" t="str">
        <f>IFERROR(INDEX('Main Sheet'!F:F,MATCH('ID Entry Sheet'!A112,'Main Sheet'!A:A,0)),"")</f>
        <v/>
      </c>
      <c r="E112" s="15" t="str">
        <f>IFERROR(INDEX('Main Sheet'!E:E,MATCH('ID Entry Sheet'!A112,'Main Sheet'!A:A,0)),"")</f>
        <v/>
      </c>
      <c r="F112" s="15" t="str">
        <f>IFERROR(INDEX('Main Sheet'!I:I,MATCH('ID Entry Sheet'!A112,'Main Sheet'!A:A,0)),"")</f>
        <v/>
      </c>
      <c r="G112" s="4" t="str">
        <f>IFERROR(INDEX('Main Sheet'!J:J,MATCH('ID Entry Sheet'!A112,'Main Sheet'!A:A,0)),"")</f>
        <v/>
      </c>
      <c r="H112" s="4" t="str">
        <f>IFERROR(INDEX('Main Sheet'!K:K,MATCH('ID Entry Sheet'!A112,'Main Sheet'!A:A,0)),"")</f>
        <v/>
      </c>
      <c r="I112" s="4" t="str">
        <f>IFERROR(INDEX('Main Sheet'!L:L,MATCH('ID Entry Sheet'!A112,'Main Sheet'!A:A,0)),"")</f>
        <v/>
      </c>
      <c r="J112" s="16" t="str">
        <f>IFERROR(INDEX('Main Sheet'!M:M,MATCH('ID Entry Sheet'!A112,'Main Sheet'!A:A,0)),"")</f>
        <v/>
      </c>
      <c r="K112" s="6" t="str">
        <f>IFERROR(INDEX('Main Sheet'!N:N,MATCH('ID Entry Sheet'!A112,'Main Sheet'!A:A,0)),"")</f>
        <v/>
      </c>
      <c r="L112" s="17" t="str">
        <f>IFERROR(INDEX('Main Sheet'!O:O,MATCH('ID Entry Sheet'!A112,'Main Sheet'!A:A,0)),"")</f>
        <v/>
      </c>
      <c r="M112" s="37" t="str">
        <f>IFERROR(INDEX('Main Sheet'!Q:Q,MATCH('ID Entry Sheet'!A112,'Main Sheet'!A:A,0)),"")</f>
        <v/>
      </c>
    </row>
    <row r="113" spans="1:13" ht="16" x14ac:dyDescent="0.35">
      <c r="A113" s="4"/>
      <c r="B113" s="13" t="str">
        <f>IFERROR(INDEX('Main Sheet'!C:C,MATCH('ID Entry Sheet'!A113,'Main Sheet'!A:A,0)),"")</f>
        <v/>
      </c>
      <c r="C113" s="4" t="str">
        <f>IFERROR(INDEX('Main Sheet'!D:D,MATCH('ID Entry Sheet'!A113,'Main Sheet'!A:A,0)),"")</f>
        <v/>
      </c>
      <c r="D113" s="17" t="str">
        <f>IFERROR(INDEX('Main Sheet'!F:F,MATCH('ID Entry Sheet'!A113,'Main Sheet'!A:A,0)),"")</f>
        <v/>
      </c>
      <c r="E113" s="15" t="str">
        <f>IFERROR(INDEX('Main Sheet'!E:E,MATCH('ID Entry Sheet'!A113,'Main Sheet'!A:A,0)),"")</f>
        <v/>
      </c>
      <c r="F113" s="15" t="str">
        <f>IFERROR(INDEX('Main Sheet'!I:I,MATCH('ID Entry Sheet'!A113,'Main Sheet'!A:A,0)),"")</f>
        <v/>
      </c>
      <c r="G113" s="4" t="str">
        <f>IFERROR(INDEX('Main Sheet'!J:J,MATCH('ID Entry Sheet'!A113,'Main Sheet'!A:A,0)),"")</f>
        <v/>
      </c>
      <c r="H113" s="4" t="str">
        <f>IFERROR(INDEX('Main Sheet'!K:K,MATCH('ID Entry Sheet'!A113,'Main Sheet'!A:A,0)),"")</f>
        <v/>
      </c>
      <c r="I113" s="4" t="str">
        <f>IFERROR(INDEX('Main Sheet'!L:L,MATCH('ID Entry Sheet'!A113,'Main Sheet'!A:A,0)),"")</f>
        <v/>
      </c>
      <c r="J113" s="16" t="str">
        <f>IFERROR(INDEX('Main Sheet'!M:M,MATCH('ID Entry Sheet'!A113,'Main Sheet'!A:A,0)),"")</f>
        <v/>
      </c>
      <c r="K113" s="6" t="str">
        <f>IFERROR(INDEX('Main Sheet'!N:N,MATCH('ID Entry Sheet'!A113,'Main Sheet'!A:A,0)),"")</f>
        <v/>
      </c>
      <c r="L113" s="17" t="str">
        <f>IFERROR(INDEX('Main Sheet'!O:O,MATCH('ID Entry Sheet'!A113,'Main Sheet'!A:A,0)),"")</f>
        <v/>
      </c>
      <c r="M113" s="37" t="str">
        <f>IFERROR(INDEX('Main Sheet'!Q:Q,MATCH('ID Entry Sheet'!A113,'Main Sheet'!A:A,0)),"")</f>
        <v/>
      </c>
    </row>
    <row r="114" spans="1:13" ht="16" x14ac:dyDescent="0.35">
      <c r="A114" s="4"/>
      <c r="B114" s="13" t="str">
        <f>IFERROR(INDEX('Main Sheet'!C:C,MATCH('ID Entry Sheet'!A114,'Main Sheet'!A:A,0)),"")</f>
        <v/>
      </c>
      <c r="C114" s="4" t="str">
        <f>IFERROR(INDEX('Main Sheet'!D:D,MATCH('ID Entry Sheet'!A114,'Main Sheet'!A:A,0)),"")</f>
        <v/>
      </c>
      <c r="D114" s="17" t="str">
        <f>IFERROR(INDEX('Main Sheet'!F:F,MATCH('ID Entry Sheet'!A114,'Main Sheet'!A:A,0)),"")</f>
        <v/>
      </c>
      <c r="E114" s="15" t="str">
        <f>IFERROR(INDEX('Main Sheet'!E:E,MATCH('ID Entry Sheet'!A114,'Main Sheet'!A:A,0)),"")</f>
        <v/>
      </c>
      <c r="F114" s="15" t="str">
        <f>IFERROR(INDEX('Main Sheet'!I:I,MATCH('ID Entry Sheet'!A114,'Main Sheet'!A:A,0)),"")</f>
        <v/>
      </c>
      <c r="G114" s="4" t="str">
        <f>IFERROR(INDEX('Main Sheet'!J:J,MATCH('ID Entry Sheet'!A114,'Main Sheet'!A:A,0)),"")</f>
        <v/>
      </c>
      <c r="H114" s="4" t="str">
        <f>IFERROR(INDEX('Main Sheet'!K:K,MATCH('ID Entry Sheet'!A114,'Main Sheet'!A:A,0)),"")</f>
        <v/>
      </c>
      <c r="I114" s="4" t="str">
        <f>IFERROR(INDEX('Main Sheet'!L:L,MATCH('ID Entry Sheet'!A114,'Main Sheet'!A:A,0)),"")</f>
        <v/>
      </c>
      <c r="J114" s="16" t="str">
        <f>IFERROR(INDEX('Main Sheet'!M:M,MATCH('ID Entry Sheet'!A114,'Main Sheet'!A:A,0)),"")</f>
        <v/>
      </c>
      <c r="K114" s="6" t="str">
        <f>IFERROR(INDEX('Main Sheet'!N:N,MATCH('ID Entry Sheet'!A114,'Main Sheet'!A:A,0)),"")</f>
        <v/>
      </c>
      <c r="L114" s="17" t="str">
        <f>IFERROR(INDEX('Main Sheet'!O:O,MATCH('ID Entry Sheet'!A114,'Main Sheet'!A:A,0)),"")</f>
        <v/>
      </c>
      <c r="M114" s="37" t="str">
        <f>IFERROR(INDEX('Main Sheet'!Q:Q,MATCH('ID Entry Sheet'!A114,'Main Sheet'!A:A,0)),"")</f>
        <v/>
      </c>
    </row>
    <row r="115" spans="1:13" ht="16" x14ac:dyDescent="0.35">
      <c r="A115" s="4"/>
      <c r="B115" s="13" t="str">
        <f>IFERROR(INDEX('Main Sheet'!C:C,MATCH('ID Entry Sheet'!A115,'Main Sheet'!A:A,0)),"")</f>
        <v/>
      </c>
      <c r="C115" s="4" t="str">
        <f>IFERROR(INDEX('Main Sheet'!D:D,MATCH('ID Entry Sheet'!A115,'Main Sheet'!A:A,0)),"")</f>
        <v/>
      </c>
      <c r="D115" s="17" t="str">
        <f>IFERROR(INDEX('Main Sheet'!F:F,MATCH('ID Entry Sheet'!A115,'Main Sheet'!A:A,0)),"")</f>
        <v/>
      </c>
      <c r="E115" s="15" t="str">
        <f>IFERROR(INDEX('Main Sheet'!E:E,MATCH('ID Entry Sheet'!A115,'Main Sheet'!A:A,0)),"")</f>
        <v/>
      </c>
      <c r="F115" s="15" t="str">
        <f>IFERROR(INDEX('Main Sheet'!I:I,MATCH('ID Entry Sheet'!A115,'Main Sheet'!A:A,0)),"")</f>
        <v/>
      </c>
      <c r="G115" s="4" t="str">
        <f>IFERROR(INDEX('Main Sheet'!J:J,MATCH('ID Entry Sheet'!A115,'Main Sheet'!A:A,0)),"")</f>
        <v/>
      </c>
      <c r="H115" s="4" t="str">
        <f>IFERROR(INDEX('Main Sheet'!K:K,MATCH('ID Entry Sheet'!A115,'Main Sheet'!A:A,0)),"")</f>
        <v/>
      </c>
      <c r="I115" s="4" t="str">
        <f>IFERROR(INDEX('Main Sheet'!L:L,MATCH('ID Entry Sheet'!A115,'Main Sheet'!A:A,0)),"")</f>
        <v/>
      </c>
      <c r="J115" s="16" t="str">
        <f>IFERROR(INDEX('Main Sheet'!M:M,MATCH('ID Entry Sheet'!A115,'Main Sheet'!A:A,0)),"")</f>
        <v/>
      </c>
      <c r="K115" s="6" t="str">
        <f>IFERROR(INDEX('Main Sheet'!N:N,MATCH('ID Entry Sheet'!A115,'Main Sheet'!A:A,0)),"")</f>
        <v/>
      </c>
      <c r="L115" s="17" t="str">
        <f>IFERROR(INDEX('Main Sheet'!O:O,MATCH('ID Entry Sheet'!A115,'Main Sheet'!A:A,0)),"")</f>
        <v/>
      </c>
      <c r="M115" s="37" t="str">
        <f>IFERROR(INDEX('Main Sheet'!Q:Q,MATCH('ID Entry Sheet'!A115,'Main Sheet'!A:A,0)),"")</f>
        <v/>
      </c>
    </row>
    <row r="116" spans="1:13" ht="16" x14ac:dyDescent="0.35">
      <c r="A116" s="4"/>
      <c r="B116" s="13" t="str">
        <f>IFERROR(INDEX('Main Sheet'!C:C,MATCH('ID Entry Sheet'!A116,'Main Sheet'!A:A,0)),"")</f>
        <v/>
      </c>
      <c r="C116" s="4" t="str">
        <f>IFERROR(INDEX('Main Sheet'!D:D,MATCH('ID Entry Sheet'!A116,'Main Sheet'!A:A,0)),"")</f>
        <v/>
      </c>
      <c r="D116" s="17" t="str">
        <f>IFERROR(INDEX('Main Sheet'!F:F,MATCH('ID Entry Sheet'!A116,'Main Sheet'!A:A,0)),"")</f>
        <v/>
      </c>
      <c r="E116" s="15" t="str">
        <f>IFERROR(INDEX('Main Sheet'!E:E,MATCH('ID Entry Sheet'!A116,'Main Sheet'!A:A,0)),"")</f>
        <v/>
      </c>
      <c r="F116" s="15" t="str">
        <f>IFERROR(INDEX('Main Sheet'!I:I,MATCH('ID Entry Sheet'!A116,'Main Sheet'!A:A,0)),"")</f>
        <v/>
      </c>
      <c r="G116" s="4" t="str">
        <f>IFERROR(INDEX('Main Sheet'!J:J,MATCH('ID Entry Sheet'!A116,'Main Sheet'!A:A,0)),"")</f>
        <v/>
      </c>
      <c r="H116" s="4" t="str">
        <f>IFERROR(INDEX('Main Sheet'!K:K,MATCH('ID Entry Sheet'!A116,'Main Sheet'!A:A,0)),"")</f>
        <v/>
      </c>
      <c r="I116" s="4" t="str">
        <f>IFERROR(INDEX('Main Sheet'!L:L,MATCH('ID Entry Sheet'!A116,'Main Sheet'!A:A,0)),"")</f>
        <v/>
      </c>
      <c r="J116" s="16" t="str">
        <f>IFERROR(INDEX('Main Sheet'!M:M,MATCH('ID Entry Sheet'!A116,'Main Sheet'!A:A,0)),"")</f>
        <v/>
      </c>
      <c r="K116" s="6" t="str">
        <f>IFERROR(INDEX('Main Sheet'!N:N,MATCH('ID Entry Sheet'!A116,'Main Sheet'!A:A,0)),"")</f>
        <v/>
      </c>
      <c r="L116" s="17" t="str">
        <f>IFERROR(INDEX('Main Sheet'!O:O,MATCH('ID Entry Sheet'!A116,'Main Sheet'!A:A,0)),"")</f>
        <v/>
      </c>
      <c r="M116" s="37" t="str">
        <f>IFERROR(INDEX('Main Sheet'!Q:Q,MATCH('ID Entry Sheet'!A116,'Main Sheet'!A:A,0)),"")</f>
        <v/>
      </c>
    </row>
    <row r="117" spans="1:13" ht="16" x14ac:dyDescent="0.35">
      <c r="A117" s="4"/>
      <c r="B117" s="13" t="str">
        <f>IFERROR(INDEX('Main Sheet'!C:C,MATCH('ID Entry Sheet'!A117,'Main Sheet'!A:A,0)),"")</f>
        <v/>
      </c>
      <c r="C117" s="4" t="str">
        <f>IFERROR(INDEX('Main Sheet'!D:D,MATCH('ID Entry Sheet'!A117,'Main Sheet'!A:A,0)),"")</f>
        <v/>
      </c>
      <c r="D117" s="17" t="str">
        <f>IFERROR(INDEX('Main Sheet'!F:F,MATCH('ID Entry Sheet'!A117,'Main Sheet'!A:A,0)),"")</f>
        <v/>
      </c>
      <c r="E117" s="15" t="str">
        <f>IFERROR(INDEX('Main Sheet'!E:E,MATCH('ID Entry Sheet'!A117,'Main Sheet'!A:A,0)),"")</f>
        <v/>
      </c>
      <c r="F117" s="15" t="str">
        <f>IFERROR(INDEX('Main Sheet'!I:I,MATCH('ID Entry Sheet'!A117,'Main Sheet'!A:A,0)),"")</f>
        <v/>
      </c>
      <c r="G117" s="4" t="str">
        <f>IFERROR(INDEX('Main Sheet'!J:J,MATCH('ID Entry Sheet'!A117,'Main Sheet'!A:A,0)),"")</f>
        <v/>
      </c>
      <c r="H117" s="4" t="str">
        <f>IFERROR(INDEX('Main Sheet'!K:K,MATCH('ID Entry Sheet'!A117,'Main Sheet'!A:A,0)),"")</f>
        <v/>
      </c>
      <c r="I117" s="4" t="str">
        <f>IFERROR(INDEX('Main Sheet'!L:L,MATCH('ID Entry Sheet'!A117,'Main Sheet'!A:A,0)),"")</f>
        <v/>
      </c>
      <c r="J117" s="16" t="str">
        <f>IFERROR(INDEX('Main Sheet'!M:M,MATCH('ID Entry Sheet'!A117,'Main Sheet'!A:A,0)),"")</f>
        <v/>
      </c>
      <c r="K117" s="6" t="str">
        <f>IFERROR(INDEX('Main Sheet'!N:N,MATCH('ID Entry Sheet'!A117,'Main Sheet'!A:A,0)),"")</f>
        <v/>
      </c>
      <c r="L117" s="17" t="str">
        <f>IFERROR(INDEX('Main Sheet'!O:O,MATCH('ID Entry Sheet'!A117,'Main Sheet'!A:A,0)),"")</f>
        <v/>
      </c>
      <c r="M117" s="37" t="str">
        <f>IFERROR(INDEX('Main Sheet'!Q:Q,MATCH('ID Entry Sheet'!A117,'Main Sheet'!A:A,0)),"")</f>
        <v/>
      </c>
    </row>
    <row r="118" spans="1:13" ht="16" x14ac:dyDescent="0.35">
      <c r="A118" s="4"/>
      <c r="B118" s="13" t="str">
        <f>IFERROR(INDEX('Main Sheet'!C:C,MATCH('ID Entry Sheet'!A118,'Main Sheet'!A:A,0)),"")</f>
        <v/>
      </c>
      <c r="C118" s="4" t="str">
        <f>IFERROR(INDEX('Main Sheet'!D:D,MATCH('ID Entry Sheet'!A118,'Main Sheet'!A:A,0)),"")</f>
        <v/>
      </c>
      <c r="D118" s="17" t="str">
        <f>IFERROR(INDEX('Main Sheet'!F:F,MATCH('ID Entry Sheet'!A118,'Main Sheet'!A:A,0)),"")</f>
        <v/>
      </c>
      <c r="E118" s="15" t="str">
        <f>IFERROR(INDEX('Main Sheet'!E:E,MATCH('ID Entry Sheet'!A118,'Main Sheet'!A:A,0)),"")</f>
        <v/>
      </c>
      <c r="F118" s="15" t="str">
        <f>IFERROR(INDEX('Main Sheet'!I:I,MATCH('ID Entry Sheet'!A118,'Main Sheet'!A:A,0)),"")</f>
        <v/>
      </c>
      <c r="G118" s="4" t="str">
        <f>IFERROR(INDEX('Main Sheet'!J:J,MATCH('ID Entry Sheet'!A118,'Main Sheet'!A:A,0)),"")</f>
        <v/>
      </c>
      <c r="H118" s="4" t="str">
        <f>IFERROR(INDEX('Main Sheet'!K:K,MATCH('ID Entry Sheet'!A118,'Main Sheet'!A:A,0)),"")</f>
        <v/>
      </c>
      <c r="I118" s="4" t="str">
        <f>IFERROR(INDEX('Main Sheet'!L:L,MATCH('ID Entry Sheet'!A118,'Main Sheet'!A:A,0)),"")</f>
        <v/>
      </c>
      <c r="J118" s="16" t="str">
        <f>IFERROR(INDEX('Main Sheet'!M:M,MATCH('ID Entry Sheet'!A118,'Main Sheet'!A:A,0)),"")</f>
        <v/>
      </c>
      <c r="K118" s="6" t="str">
        <f>IFERROR(INDEX('Main Sheet'!N:N,MATCH('ID Entry Sheet'!A118,'Main Sheet'!A:A,0)),"")</f>
        <v/>
      </c>
      <c r="L118" s="17" t="str">
        <f>IFERROR(INDEX('Main Sheet'!O:O,MATCH('ID Entry Sheet'!A118,'Main Sheet'!A:A,0)),"")</f>
        <v/>
      </c>
      <c r="M118" s="37" t="str">
        <f>IFERROR(INDEX('Main Sheet'!Q:Q,MATCH('ID Entry Sheet'!A118,'Main Sheet'!A:A,0)),"")</f>
        <v/>
      </c>
    </row>
    <row r="119" spans="1:13" ht="16" x14ac:dyDescent="0.35">
      <c r="A119" s="4"/>
      <c r="B119" s="13" t="str">
        <f>IFERROR(INDEX('Main Sheet'!C:C,MATCH('ID Entry Sheet'!A119,'Main Sheet'!A:A,0)),"")</f>
        <v/>
      </c>
      <c r="C119" s="4" t="str">
        <f>IFERROR(INDEX('Main Sheet'!D:D,MATCH('ID Entry Sheet'!A119,'Main Sheet'!A:A,0)),"")</f>
        <v/>
      </c>
      <c r="D119" s="17" t="str">
        <f>IFERROR(INDEX('Main Sheet'!F:F,MATCH('ID Entry Sheet'!A119,'Main Sheet'!A:A,0)),"")</f>
        <v/>
      </c>
      <c r="E119" s="15" t="str">
        <f>IFERROR(INDEX('Main Sheet'!E:E,MATCH('ID Entry Sheet'!A119,'Main Sheet'!A:A,0)),"")</f>
        <v/>
      </c>
      <c r="F119" s="15" t="str">
        <f>IFERROR(INDEX('Main Sheet'!I:I,MATCH('ID Entry Sheet'!A119,'Main Sheet'!A:A,0)),"")</f>
        <v/>
      </c>
      <c r="G119" s="4" t="str">
        <f>IFERROR(INDEX('Main Sheet'!J:J,MATCH('ID Entry Sheet'!A119,'Main Sheet'!A:A,0)),"")</f>
        <v/>
      </c>
      <c r="H119" s="4" t="str">
        <f>IFERROR(INDEX('Main Sheet'!K:K,MATCH('ID Entry Sheet'!A119,'Main Sheet'!A:A,0)),"")</f>
        <v/>
      </c>
      <c r="I119" s="4" t="str">
        <f>IFERROR(INDEX('Main Sheet'!L:L,MATCH('ID Entry Sheet'!A119,'Main Sheet'!A:A,0)),"")</f>
        <v/>
      </c>
      <c r="J119" s="16" t="str">
        <f>IFERROR(INDEX('Main Sheet'!M:M,MATCH('ID Entry Sheet'!A119,'Main Sheet'!A:A,0)),"")</f>
        <v/>
      </c>
      <c r="K119" s="6" t="str">
        <f>IFERROR(INDEX('Main Sheet'!N:N,MATCH('ID Entry Sheet'!A119,'Main Sheet'!A:A,0)),"")</f>
        <v/>
      </c>
      <c r="L119" s="17" t="str">
        <f>IFERROR(INDEX('Main Sheet'!O:O,MATCH('ID Entry Sheet'!A119,'Main Sheet'!A:A,0)),"")</f>
        <v/>
      </c>
      <c r="M119" s="37" t="str">
        <f>IFERROR(INDEX('Main Sheet'!Q:Q,MATCH('ID Entry Sheet'!A119,'Main Sheet'!A:A,0)),"")</f>
        <v/>
      </c>
    </row>
    <row r="120" spans="1:13" ht="16" x14ac:dyDescent="0.35">
      <c r="A120" s="4"/>
      <c r="B120" s="13" t="str">
        <f>IFERROR(INDEX('Main Sheet'!C:C,MATCH('ID Entry Sheet'!A120,'Main Sheet'!A:A,0)),"")</f>
        <v/>
      </c>
      <c r="C120" s="4" t="str">
        <f>IFERROR(INDEX('Main Sheet'!D:D,MATCH('ID Entry Sheet'!A120,'Main Sheet'!A:A,0)),"")</f>
        <v/>
      </c>
      <c r="D120" s="17" t="str">
        <f>IFERROR(INDEX('Main Sheet'!F:F,MATCH('ID Entry Sheet'!A120,'Main Sheet'!A:A,0)),"")</f>
        <v/>
      </c>
      <c r="E120" s="15" t="str">
        <f>IFERROR(INDEX('Main Sheet'!E:E,MATCH('ID Entry Sheet'!A120,'Main Sheet'!A:A,0)),"")</f>
        <v/>
      </c>
      <c r="F120" s="15" t="str">
        <f>IFERROR(INDEX('Main Sheet'!I:I,MATCH('ID Entry Sheet'!A120,'Main Sheet'!A:A,0)),"")</f>
        <v/>
      </c>
      <c r="G120" s="4" t="str">
        <f>IFERROR(INDEX('Main Sheet'!J:J,MATCH('ID Entry Sheet'!A120,'Main Sheet'!A:A,0)),"")</f>
        <v/>
      </c>
      <c r="H120" s="4" t="str">
        <f>IFERROR(INDEX('Main Sheet'!K:K,MATCH('ID Entry Sheet'!A120,'Main Sheet'!A:A,0)),"")</f>
        <v/>
      </c>
      <c r="I120" s="4" t="str">
        <f>IFERROR(INDEX('Main Sheet'!L:L,MATCH('ID Entry Sheet'!A120,'Main Sheet'!A:A,0)),"")</f>
        <v/>
      </c>
      <c r="J120" s="16" t="str">
        <f>IFERROR(INDEX('Main Sheet'!M:M,MATCH('ID Entry Sheet'!A120,'Main Sheet'!A:A,0)),"")</f>
        <v/>
      </c>
      <c r="K120" s="6" t="str">
        <f>IFERROR(INDEX('Main Sheet'!N:N,MATCH('ID Entry Sheet'!A120,'Main Sheet'!A:A,0)),"")</f>
        <v/>
      </c>
      <c r="L120" s="17" t="str">
        <f>IFERROR(INDEX('Main Sheet'!O:O,MATCH('ID Entry Sheet'!A120,'Main Sheet'!A:A,0)),"")</f>
        <v/>
      </c>
      <c r="M120" s="37" t="str">
        <f>IFERROR(INDEX('Main Sheet'!Q:Q,MATCH('ID Entry Sheet'!A120,'Main Sheet'!A:A,0)),"")</f>
        <v/>
      </c>
    </row>
    <row r="121" spans="1:13" ht="16" x14ac:dyDescent="0.35">
      <c r="A121" s="4"/>
      <c r="B121" s="13" t="str">
        <f>IFERROR(INDEX('Main Sheet'!C:C,MATCH('ID Entry Sheet'!A121,'Main Sheet'!A:A,0)),"")</f>
        <v/>
      </c>
      <c r="C121" s="4" t="str">
        <f>IFERROR(INDEX('Main Sheet'!D:D,MATCH('ID Entry Sheet'!A121,'Main Sheet'!A:A,0)),"")</f>
        <v/>
      </c>
      <c r="D121" s="17" t="str">
        <f>IFERROR(INDEX('Main Sheet'!F:F,MATCH('ID Entry Sheet'!A121,'Main Sheet'!A:A,0)),"")</f>
        <v/>
      </c>
      <c r="E121" s="15" t="str">
        <f>IFERROR(INDEX('Main Sheet'!E:E,MATCH('ID Entry Sheet'!A121,'Main Sheet'!A:A,0)),"")</f>
        <v/>
      </c>
      <c r="F121" s="15" t="str">
        <f>IFERROR(INDEX('Main Sheet'!I:I,MATCH('ID Entry Sheet'!A121,'Main Sheet'!A:A,0)),"")</f>
        <v/>
      </c>
      <c r="G121" s="4" t="str">
        <f>IFERROR(INDEX('Main Sheet'!J:J,MATCH('ID Entry Sheet'!A121,'Main Sheet'!A:A,0)),"")</f>
        <v/>
      </c>
      <c r="H121" s="4" t="str">
        <f>IFERROR(INDEX('Main Sheet'!K:K,MATCH('ID Entry Sheet'!A121,'Main Sheet'!A:A,0)),"")</f>
        <v/>
      </c>
      <c r="I121" s="4" t="str">
        <f>IFERROR(INDEX('Main Sheet'!L:L,MATCH('ID Entry Sheet'!A121,'Main Sheet'!A:A,0)),"")</f>
        <v/>
      </c>
      <c r="J121" s="16" t="str">
        <f>IFERROR(INDEX('Main Sheet'!M:M,MATCH('ID Entry Sheet'!A121,'Main Sheet'!A:A,0)),"")</f>
        <v/>
      </c>
      <c r="K121" s="6" t="str">
        <f>IFERROR(INDEX('Main Sheet'!N:N,MATCH('ID Entry Sheet'!A121,'Main Sheet'!A:A,0)),"")</f>
        <v/>
      </c>
      <c r="L121" s="17" t="str">
        <f>IFERROR(INDEX('Main Sheet'!O:O,MATCH('ID Entry Sheet'!A121,'Main Sheet'!A:A,0)),"")</f>
        <v/>
      </c>
      <c r="M121" s="37" t="str">
        <f>IFERROR(INDEX('Main Sheet'!Q:Q,MATCH('ID Entry Sheet'!A121,'Main Sheet'!A:A,0)),"")</f>
        <v/>
      </c>
    </row>
    <row r="122" spans="1:13" ht="16" x14ac:dyDescent="0.35">
      <c r="A122" s="4"/>
      <c r="B122" s="13" t="str">
        <f>IFERROR(INDEX('Main Sheet'!C:C,MATCH('ID Entry Sheet'!A122,'Main Sheet'!A:A,0)),"")</f>
        <v/>
      </c>
      <c r="C122" s="4" t="str">
        <f>IFERROR(INDEX('Main Sheet'!D:D,MATCH('ID Entry Sheet'!A122,'Main Sheet'!A:A,0)),"")</f>
        <v/>
      </c>
      <c r="D122" s="17" t="str">
        <f>IFERROR(INDEX('Main Sheet'!F:F,MATCH('ID Entry Sheet'!A122,'Main Sheet'!A:A,0)),"")</f>
        <v/>
      </c>
      <c r="E122" s="15" t="str">
        <f>IFERROR(INDEX('Main Sheet'!E:E,MATCH('ID Entry Sheet'!A122,'Main Sheet'!A:A,0)),"")</f>
        <v/>
      </c>
      <c r="F122" s="15" t="str">
        <f>IFERROR(INDEX('Main Sheet'!I:I,MATCH('ID Entry Sheet'!A122,'Main Sheet'!A:A,0)),"")</f>
        <v/>
      </c>
      <c r="G122" s="4" t="str">
        <f>IFERROR(INDEX('Main Sheet'!J:J,MATCH('ID Entry Sheet'!A122,'Main Sheet'!A:A,0)),"")</f>
        <v/>
      </c>
      <c r="H122" s="4" t="str">
        <f>IFERROR(INDEX('Main Sheet'!K:K,MATCH('ID Entry Sheet'!A122,'Main Sheet'!A:A,0)),"")</f>
        <v/>
      </c>
      <c r="I122" s="4" t="str">
        <f>IFERROR(INDEX('Main Sheet'!L:L,MATCH('ID Entry Sheet'!A122,'Main Sheet'!A:A,0)),"")</f>
        <v/>
      </c>
      <c r="J122" s="16" t="str">
        <f>IFERROR(INDEX('Main Sheet'!M:M,MATCH('ID Entry Sheet'!A122,'Main Sheet'!A:A,0)),"")</f>
        <v/>
      </c>
      <c r="K122" s="6" t="str">
        <f>IFERROR(INDEX('Main Sheet'!N:N,MATCH('ID Entry Sheet'!A122,'Main Sheet'!A:A,0)),"")</f>
        <v/>
      </c>
      <c r="L122" s="17" t="str">
        <f>IFERROR(INDEX('Main Sheet'!O:O,MATCH('ID Entry Sheet'!A122,'Main Sheet'!A:A,0)),"")</f>
        <v/>
      </c>
      <c r="M122" s="37" t="str">
        <f>IFERROR(INDEX('Main Sheet'!Q:Q,MATCH('ID Entry Sheet'!A122,'Main Sheet'!A:A,0)),"")</f>
        <v/>
      </c>
    </row>
    <row r="123" spans="1:13" ht="16" x14ac:dyDescent="0.35">
      <c r="A123" s="4"/>
      <c r="B123" s="13" t="str">
        <f>IFERROR(INDEX('Main Sheet'!C:C,MATCH('ID Entry Sheet'!A123,'Main Sheet'!A:A,0)),"")</f>
        <v/>
      </c>
      <c r="C123" s="4" t="str">
        <f>IFERROR(INDEX('Main Sheet'!D:D,MATCH('ID Entry Sheet'!A123,'Main Sheet'!A:A,0)),"")</f>
        <v/>
      </c>
      <c r="D123" s="17" t="str">
        <f>IFERROR(INDEX('Main Sheet'!F:F,MATCH('ID Entry Sheet'!A123,'Main Sheet'!A:A,0)),"")</f>
        <v/>
      </c>
      <c r="E123" s="15" t="str">
        <f>IFERROR(INDEX('Main Sheet'!E:E,MATCH('ID Entry Sheet'!A123,'Main Sheet'!A:A,0)),"")</f>
        <v/>
      </c>
      <c r="F123" s="15" t="str">
        <f>IFERROR(INDEX('Main Sheet'!I:I,MATCH('ID Entry Sheet'!A123,'Main Sheet'!A:A,0)),"")</f>
        <v/>
      </c>
      <c r="G123" s="4" t="str">
        <f>IFERROR(INDEX('Main Sheet'!J:J,MATCH('ID Entry Sheet'!A123,'Main Sheet'!A:A,0)),"")</f>
        <v/>
      </c>
      <c r="H123" s="4" t="str">
        <f>IFERROR(INDEX('Main Sheet'!K:K,MATCH('ID Entry Sheet'!A123,'Main Sheet'!A:A,0)),"")</f>
        <v/>
      </c>
      <c r="I123" s="4" t="str">
        <f>IFERROR(INDEX('Main Sheet'!L:L,MATCH('ID Entry Sheet'!A123,'Main Sheet'!A:A,0)),"")</f>
        <v/>
      </c>
      <c r="J123" s="16" t="str">
        <f>IFERROR(INDEX('Main Sheet'!M:M,MATCH('ID Entry Sheet'!A123,'Main Sheet'!A:A,0)),"")</f>
        <v/>
      </c>
      <c r="K123" s="6" t="str">
        <f>IFERROR(INDEX('Main Sheet'!N:N,MATCH('ID Entry Sheet'!A123,'Main Sheet'!A:A,0)),"")</f>
        <v/>
      </c>
      <c r="L123" s="17" t="str">
        <f>IFERROR(INDEX('Main Sheet'!O:O,MATCH('ID Entry Sheet'!A123,'Main Sheet'!A:A,0)),"")</f>
        <v/>
      </c>
      <c r="M123" s="37" t="str">
        <f>IFERROR(INDEX('Main Sheet'!Q:Q,MATCH('ID Entry Sheet'!A123,'Main Sheet'!A:A,0)),"")</f>
        <v/>
      </c>
    </row>
    <row r="124" spans="1:13" ht="16" x14ac:dyDescent="0.35">
      <c r="A124" s="4"/>
      <c r="B124" s="13" t="str">
        <f>IFERROR(INDEX('Main Sheet'!C:C,MATCH('ID Entry Sheet'!A124,'Main Sheet'!A:A,0)),"")</f>
        <v/>
      </c>
      <c r="C124" s="4" t="str">
        <f>IFERROR(INDEX('Main Sheet'!D:D,MATCH('ID Entry Sheet'!A124,'Main Sheet'!A:A,0)),"")</f>
        <v/>
      </c>
      <c r="D124" s="17" t="str">
        <f>IFERROR(INDEX('Main Sheet'!F:F,MATCH('ID Entry Sheet'!A124,'Main Sheet'!A:A,0)),"")</f>
        <v/>
      </c>
      <c r="E124" s="15" t="str">
        <f>IFERROR(INDEX('Main Sheet'!E:E,MATCH('ID Entry Sheet'!A124,'Main Sheet'!A:A,0)),"")</f>
        <v/>
      </c>
      <c r="F124" s="15" t="str">
        <f>IFERROR(INDEX('Main Sheet'!I:I,MATCH('ID Entry Sheet'!A124,'Main Sheet'!A:A,0)),"")</f>
        <v/>
      </c>
      <c r="G124" s="4" t="str">
        <f>IFERROR(INDEX('Main Sheet'!J:J,MATCH('ID Entry Sheet'!A124,'Main Sheet'!A:A,0)),"")</f>
        <v/>
      </c>
      <c r="H124" s="4" t="str">
        <f>IFERROR(INDEX('Main Sheet'!K:K,MATCH('ID Entry Sheet'!A124,'Main Sheet'!A:A,0)),"")</f>
        <v/>
      </c>
      <c r="I124" s="4" t="str">
        <f>IFERROR(INDEX('Main Sheet'!L:L,MATCH('ID Entry Sheet'!A124,'Main Sheet'!A:A,0)),"")</f>
        <v/>
      </c>
      <c r="J124" s="16" t="str">
        <f>IFERROR(INDEX('Main Sheet'!M:M,MATCH('ID Entry Sheet'!A124,'Main Sheet'!A:A,0)),"")</f>
        <v/>
      </c>
      <c r="K124" s="6" t="str">
        <f>IFERROR(INDEX('Main Sheet'!N:N,MATCH('ID Entry Sheet'!A124,'Main Sheet'!A:A,0)),"")</f>
        <v/>
      </c>
      <c r="L124" s="17" t="str">
        <f>IFERROR(INDEX('Main Sheet'!O:O,MATCH('ID Entry Sheet'!A124,'Main Sheet'!A:A,0)),"")</f>
        <v/>
      </c>
      <c r="M124" s="37" t="str">
        <f>IFERROR(INDEX('Main Sheet'!Q:Q,MATCH('ID Entry Sheet'!A124,'Main Sheet'!A:A,0)),"")</f>
        <v/>
      </c>
    </row>
    <row r="125" spans="1:13" ht="16" x14ac:dyDescent="0.35">
      <c r="A125" s="4"/>
      <c r="B125" s="13" t="str">
        <f>IFERROR(INDEX('Main Sheet'!C:C,MATCH('ID Entry Sheet'!A125,'Main Sheet'!A:A,0)),"")</f>
        <v/>
      </c>
      <c r="C125" s="4" t="str">
        <f>IFERROR(INDEX('Main Sheet'!D:D,MATCH('ID Entry Sheet'!A125,'Main Sheet'!A:A,0)),"")</f>
        <v/>
      </c>
      <c r="D125" s="17" t="str">
        <f>IFERROR(INDEX('Main Sheet'!F:F,MATCH('ID Entry Sheet'!A125,'Main Sheet'!A:A,0)),"")</f>
        <v/>
      </c>
      <c r="E125" s="15" t="str">
        <f>IFERROR(INDEX('Main Sheet'!E:E,MATCH('ID Entry Sheet'!A125,'Main Sheet'!A:A,0)),"")</f>
        <v/>
      </c>
      <c r="F125" s="15" t="str">
        <f>IFERROR(INDEX('Main Sheet'!I:I,MATCH('ID Entry Sheet'!A125,'Main Sheet'!A:A,0)),"")</f>
        <v/>
      </c>
      <c r="G125" s="4" t="str">
        <f>IFERROR(INDEX('Main Sheet'!J:J,MATCH('ID Entry Sheet'!A125,'Main Sheet'!A:A,0)),"")</f>
        <v/>
      </c>
      <c r="H125" s="4" t="str">
        <f>IFERROR(INDEX('Main Sheet'!K:K,MATCH('ID Entry Sheet'!A125,'Main Sheet'!A:A,0)),"")</f>
        <v/>
      </c>
      <c r="I125" s="4" t="str">
        <f>IFERROR(INDEX('Main Sheet'!L:L,MATCH('ID Entry Sheet'!A125,'Main Sheet'!A:A,0)),"")</f>
        <v/>
      </c>
      <c r="J125" s="16" t="str">
        <f>IFERROR(INDEX('Main Sheet'!M:M,MATCH('ID Entry Sheet'!A125,'Main Sheet'!A:A,0)),"")</f>
        <v/>
      </c>
      <c r="K125" s="6" t="str">
        <f>IFERROR(INDEX('Main Sheet'!N:N,MATCH('ID Entry Sheet'!A125,'Main Sheet'!A:A,0)),"")</f>
        <v/>
      </c>
      <c r="L125" s="17" t="str">
        <f>IFERROR(INDEX('Main Sheet'!O:O,MATCH('ID Entry Sheet'!A125,'Main Sheet'!A:A,0)),"")</f>
        <v/>
      </c>
      <c r="M125" s="37" t="str">
        <f>IFERROR(INDEX('Main Sheet'!Q:Q,MATCH('ID Entry Sheet'!A125,'Main Sheet'!A:A,0)),"")</f>
        <v/>
      </c>
    </row>
    <row r="126" spans="1:13" ht="16" x14ac:dyDescent="0.35">
      <c r="A126" s="4"/>
      <c r="B126" s="13" t="str">
        <f>IFERROR(INDEX('Main Sheet'!C:C,MATCH('ID Entry Sheet'!A126,'Main Sheet'!A:A,0)),"")</f>
        <v/>
      </c>
      <c r="C126" s="4" t="str">
        <f>IFERROR(INDEX('Main Sheet'!D:D,MATCH('ID Entry Sheet'!A126,'Main Sheet'!A:A,0)),"")</f>
        <v/>
      </c>
      <c r="D126" s="17" t="str">
        <f>IFERROR(INDEX('Main Sheet'!F:F,MATCH('ID Entry Sheet'!A126,'Main Sheet'!A:A,0)),"")</f>
        <v/>
      </c>
      <c r="E126" s="15" t="str">
        <f>IFERROR(INDEX('Main Sheet'!E:E,MATCH('ID Entry Sheet'!A126,'Main Sheet'!A:A,0)),"")</f>
        <v/>
      </c>
      <c r="F126" s="15" t="str">
        <f>IFERROR(INDEX('Main Sheet'!I:I,MATCH('ID Entry Sheet'!A126,'Main Sheet'!A:A,0)),"")</f>
        <v/>
      </c>
      <c r="G126" s="4" t="str">
        <f>IFERROR(INDEX('Main Sheet'!J:J,MATCH('ID Entry Sheet'!A126,'Main Sheet'!A:A,0)),"")</f>
        <v/>
      </c>
      <c r="H126" s="4" t="str">
        <f>IFERROR(INDEX('Main Sheet'!K:K,MATCH('ID Entry Sheet'!A126,'Main Sheet'!A:A,0)),"")</f>
        <v/>
      </c>
      <c r="I126" s="4" t="str">
        <f>IFERROR(INDEX('Main Sheet'!L:L,MATCH('ID Entry Sheet'!A126,'Main Sheet'!A:A,0)),"")</f>
        <v/>
      </c>
      <c r="J126" s="16" t="str">
        <f>IFERROR(INDEX('Main Sheet'!M:M,MATCH('ID Entry Sheet'!A126,'Main Sheet'!A:A,0)),"")</f>
        <v/>
      </c>
      <c r="K126" s="6" t="str">
        <f>IFERROR(INDEX('Main Sheet'!N:N,MATCH('ID Entry Sheet'!A126,'Main Sheet'!A:A,0)),"")</f>
        <v/>
      </c>
      <c r="L126" s="17" t="str">
        <f>IFERROR(INDEX('Main Sheet'!O:O,MATCH('ID Entry Sheet'!A126,'Main Sheet'!A:A,0)),"")</f>
        <v/>
      </c>
      <c r="M126" s="37" t="str">
        <f>IFERROR(INDEX('Main Sheet'!Q:Q,MATCH('ID Entry Sheet'!A126,'Main Sheet'!A:A,0)),"")</f>
        <v/>
      </c>
    </row>
    <row r="127" spans="1:13" ht="16" x14ac:dyDescent="0.35">
      <c r="A127" s="4"/>
      <c r="B127" s="13" t="str">
        <f>IFERROR(INDEX('Main Sheet'!C:C,MATCH('ID Entry Sheet'!A127,'Main Sheet'!A:A,0)),"")</f>
        <v/>
      </c>
      <c r="C127" s="4" t="str">
        <f>IFERROR(INDEX('Main Sheet'!D:D,MATCH('ID Entry Sheet'!A127,'Main Sheet'!A:A,0)),"")</f>
        <v/>
      </c>
      <c r="D127" s="17" t="str">
        <f>IFERROR(INDEX('Main Sheet'!F:F,MATCH('ID Entry Sheet'!A127,'Main Sheet'!A:A,0)),"")</f>
        <v/>
      </c>
      <c r="E127" s="15" t="str">
        <f>IFERROR(INDEX('Main Sheet'!E:E,MATCH('ID Entry Sheet'!A127,'Main Sheet'!A:A,0)),"")</f>
        <v/>
      </c>
      <c r="F127" s="15" t="str">
        <f>IFERROR(INDEX('Main Sheet'!I:I,MATCH('ID Entry Sheet'!A127,'Main Sheet'!A:A,0)),"")</f>
        <v/>
      </c>
      <c r="G127" s="4" t="str">
        <f>IFERROR(INDEX('Main Sheet'!J:J,MATCH('ID Entry Sheet'!A127,'Main Sheet'!A:A,0)),"")</f>
        <v/>
      </c>
      <c r="H127" s="4" t="str">
        <f>IFERROR(INDEX('Main Sheet'!K:K,MATCH('ID Entry Sheet'!A127,'Main Sheet'!A:A,0)),"")</f>
        <v/>
      </c>
      <c r="I127" s="4" t="str">
        <f>IFERROR(INDEX('Main Sheet'!L:L,MATCH('ID Entry Sheet'!A127,'Main Sheet'!A:A,0)),"")</f>
        <v/>
      </c>
      <c r="J127" s="16" t="str">
        <f>IFERROR(INDEX('Main Sheet'!M:M,MATCH('ID Entry Sheet'!A127,'Main Sheet'!A:A,0)),"")</f>
        <v/>
      </c>
      <c r="K127" s="6" t="str">
        <f>IFERROR(INDEX('Main Sheet'!N:N,MATCH('ID Entry Sheet'!A127,'Main Sheet'!A:A,0)),"")</f>
        <v/>
      </c>
      <c r="L127" s="17" t="str">
        <f>IFERROR(INDEX('Main Sheet'!O:O,MATCH('ID Entry Sheet'!A127,'Main Sheet'!A:A,0)),"")</f>
        <v/>
      </c>
      <c r="M127" s="37" t="str">
        <f>IFERROR(INDEX('Main Sheet'!Q:Q,MATCH('ID Entry Sheet'!A127,'Main Sheet'!A:A,0)),"")</f>
        <v/>
      </c>
    </row>
    <row r="128" spans="1:13" ht="16" x14ac:dyDescent="0.35">
      <c r="A128" s="4"/>
      <c r="B128" s="13" t="str">
        <f>IFERROR(INDEX('Main Sheet'!C:C,MATCH('ID Entry Sheet'!A128,'Main Sheet'!A:A,0)),"")</f>
        <v/>
      </c>
      <c r="C128" s="4" t="str">
        <f>IFERROR(INDEX('Main Sheet'!D:D,MATCH('ID Entry Sheet'!A128,'Main Sheet'!A:A,0)),"")</f>
        <v/>
      </c>
      <c r="D128" s="17" t="str">
        <f>IFERROR(INDEX('Main Sheet'!F:F,MATCH('ID Entry Sheet'!A128,'Main Sheet'!A:A,0)),"")</f>
        <v/>
      </c>
      <c r="E128" s="15" t="str">
        <f>IFERROR(INDEX('Main Sheet'!E:E,MATCH('ID Entry Sheet'!A128,'Main Sheet'!A:A,0)),"")</f>
        <v/>
      </c>
      <c r="F128" s="15" t="str">
        <f>IFERROR(INDEX('Main Sheet'!I:I,MATCH('ID Entry Sheet'!A128,'Main Sheet'!A:A,0)),"")</f>
        <v/>
      </c>
      <c r="G128" s="4" t="str">
        <f>IFERROR(INDEX('Main Sheet'!J:J,MATCH('ID Entry Sheet'!A128,'Main Sheet'!A:A,0)),"")</f>
        <v/>
      </c>
      <c r="H128" s="4" t="str">
        <f>IFERROR(INDEX('Main Sheet'!K:K,MATCH('ID Entry Sheet'!A128,'Main Sheet'!A:A,0)),"")</f>
        <v/>
      </c>
      <c r="I128" s="4" t="str">
        <f>IFERROR(INDEX('Main Sheet'!L:L,MATCH('ID Entry Sheet'!A128,'Main Sheet'!A:A,0)),"")</f>
        <v/>
      </c>
      <c r="J128" s="16" t="str">
        <f>IFERROR(INDEX('Main Sheet'!M:M,MATCH('ID Entry Sheet'!A128,'Main Sheet'!A:A,0)),"")</f>
        <v/>
      </c>
      <c r="K128" s="6" t="str">
        <f>IFERROR(INDEX('Main Sheet'!N:N,MATCH('ID Entry Sheet'!A128,'Main Sheet'!A:A,0)),"")</f>
        <v/>
      </c>
      <c r="L128" s="17" t="str">
        <f>IFERROR(INDEX('Main Sheet'!O:O,MATCH('ID Entry Sheet'!A128,'Main Sheet'!A:A,0)),"")</f>
        <v/>
      </c>
      <c r="M128" s="37" t="str">
        <f>IFERROR(INDEX('Main Sheet'!Q:Q,MATCH('ID Entry Sheet'!A128,'Main Sheet'!A:A,0)),"")</f>
        <v/>
      </c>
    </row>
    <row r="129" spans="1:13" ht="16" x14ac:dyDescent="0.35">
      <c r="A129" s="4"/>
      <c r="B129" s="13" t="str">
        <f>IFERROR(INDEX('Main Sheet'!C:C,MATCH('ID Entry Sheet'!A129,'Main Sheet'!A:A,0)),"")</f>
        <v/>
      </c>
      <c r="C129" s="4" t="str">
        <f>IFERROR(INDEX('Main Sheet'!D:D,MATCH('ID Entry Sheet'!A129,'Main Sheet'!A:A,0)),"")</f>
        <v/>
      </c>
      <c r="D129" s="17" t="str">
        <f>IFERROR(INDEX('Main Sheet'!F:F,MATCH('ID Entry Sheet'!A129,'Main Sheet'!A:A,0)),"")</f>
        <v/>
      </c>
      <c r="E129" s="15" t="str">
        <f>IFERROR(INDEX('Main Sheet'!E:E,MATCH('ID Entry Sheet'!A129,'Main Sheet'!A:A,0)),"")</f>
        <v/>
      </c>
      <c r="F129" s="15" t="str">
        <f>IFERROR(INDEX('Main Sheet'!I:I,MATCH('ID Entry Sheet'!A129,'Main Sheet'!A:A,0)),"")</f>
        <v/>
      </c>
      <c r="G129" s="4" t="str">
        <f>IFERROR(INDEX('Main Sheet'!J:J,MATCH('ID Entry Sheet'!A129,'Main Sheet'!A:A,0)),"")</f>
        <v/>
      </c>
      <c r="H129" s="4" t="str">
        <f>IFERROR(INDEX('Main Sheet'!K:K,MATCH('ID Entry Sheet'!A129,'Main Sheet'!A:A,0)),"")</f>
        <v/>
      </c>
      <c r="I129" s="4" t="str">
        <f>IFERROR(INDEX('Main Sheet'!L:L,MATCH('ID Entry Sheet'!A129,'Main Sheet'!A:A,0)),"")</f>
        <v/>
      </c>
      <c r="J129" s="16" t="str">
        <f>IFERROR(INDEX('Main Sheet'!M:M,MATCH('ID Entry Sheet'!A129,'Main Sheet'!A:A,0)),"")</f>
        <v/>
      </c>
      <c r="K129" s="6" t="str">
        <f>IFERROR(INDEX('Main Sheet'!N:N,MATCH('ID Entry Sheet'!A129,'Main Sheet'!A:A,0)),"")</f>
        <v/>
      </c>
      <c r="L129" s="17" t="str">
        <f>IFERROR(INDEX('Main Sheet'!O:O,MATCH('ID Entry Sheet'!A129,'Main Sheet'!A:A,0)),"")</f>
        <v/>
      </c>
      <c r="M129" s="37" t="str">
        <f>IFERROR(INDEX('Main Sheet'!Q:Q,MATCH('ID Entry Sheet'!A129,'Main Sheet'!A:A,0)),"")</f>
        <v/>
      </c>
    </row>
    <row r="130" spans="1:13" ht="16" x14ac:dyDescent="0.35">
      <c r="A130" s="4"/>
      <c r="B130" s="13" t="str">
        <f>IFERROR(INDEX('Main Sheet'!C:C,MATCH('ID Entry Sheet'!A130,'Main Sheet'!A:A,0)),"")</f>
        <v/>
      </c>
      <c r="C130" s="4" t="str">
        <f>IFERROR(INDEX('Main Sheet'!D:D,MATCH('ID Entry Sheet'!A130,'Main Sheet'!A:A,0)),"")</f>
        <v/>
      </c>
      <c r="D130" s="17" t="str">
        <f>IFERROR(INDEX('Main Sheet'!F:F,MATCH('ID Entry Sheet'!A130,'Main Sheet'!A:A,0)),"")</f>
        <v/>
      </c>
      <c r="E130" s="15" t="str">
        <f>IFERROR(INDEX('Main Sheet'!E:E,MATCH('ID Entry Sheet'!A130,'Main Sheet'!A:A,0)),"")</f>
        <v/>
      </c>
      <c r="F130" s="15" t="str">
        <f>IFERROR(INDEX('Main Sheet'!I:I,MATCH('ID Entry Sheet'!A130,'Main Sheet'!A:A,0)),"")</f>
        <v/>
      </c>
      <c r="G130" s="4" t="str">
        <f>IFERROR(INDEX('Main Sheet'!J:J,MATCH('ID Entry Sheet'!A130,'Main Sheet'!A:A,0)),"")</f>
        <v/>
      </c>
      <c r="H130" s="4" t="str">
        <f>IFERROR(INDEX('Main Sheet'!K:K,MATCH('ID Entry Sheet'!A130,'Main Sheet'!A:A,0)),"")</f>
        <v/>
      </c>
      <c r="I130" s="4" t="str">
        <f>IFERROR(INDEX('Main Sheet'!L:L,MATCH('ID Entry Sheet'!A130,'Main Sheet'!A:A,0)),"")</f>
        <v/>
      </c>
      <c r="J130" s="16" t="str">
        <f>IFERROR(INDEX('Main Sheet'!M:M,MATCH('ID Entry Sheet'!A130,'Main Sheet'!A:A,0)),"")</f>
        <v/>
      </c>
      <c r="K130" s="6" t="str">
        <f>IFERROR(INDEX('Main Sheet'!N:N,MATCH('ID Entry Sheet'!A130,'Main Sheet'!A:A,0)),"")</f>
        <v/>
      </c>
      <c r="L130" s="17" t="str">
        <f>IFERROR(INDEX('Main Sheet'!O:O,MATCH('ID Entry Sheet'!A130,'Main Sheet'!A:A,0)),"")</f>
        <v/>
      </c>
      <c r="M130" s="37" t="str">
        <f>IFERROR(INDEX('Main Sheet'!Q:Q,MATCH('ID Entry Sheet'!A130,'Main Sheet'!A:A,0)),"")</f>
        <v/>
      </c>
    </row>
    <row r="131" spans="1:13" ht="16" x14ac:dyDescent="0.35">
      <c r="A131" s="4"/>
      <c r="B131" s="13" t="str">
        <f>IFERROR(INDEX('Main Sheet'!C:C,MATCH('ID Entry Sheet'!A131,'Main Sheet'!A:A,0)),"")</f>
        <v/>
      </c>
      <c r="C131" s="4" t="str">
        <f>IFERROR(INDEX('Main Sheet'!D:D,MATCH('ID Entry Sheet'!A131,'Main Sheet'!A:A,0)),"")</f>
        <v/>
      </c>
      <c r="D131" s="17" t="str">
        <f>IFERROR(INDEX('Main Sheet'!F:F,MATCH('ID Entry Sheet'!A131,'Main Sheet'!A:A,0)),"")</f>
        <v/>
      </c>
      <c r="E131" s="15" t="str">
        <f>IFERROR(INDEX('Main Sheet'!E:E,MATCH('ID Entry Sheet'!A131,'Main Sheet'!A:A,0)),"")</f>
        <v/>
      </c>
      <c r="F131" s="15" t="str">
        <f>IFERROR(INDEX('Main Sheet'!I:I,MATCH('ID Entry Sheet'!A131,'Main Sheet'!A:A,0)),"")</f>
        <v/>
      </c>
      <c r="G131" s="4" t="str">
        <f>IFERROR(INDEX('Main Sheet'!J:J,MATCH('ID Entry Sheet'!A131,'Main Sheet'!A:A,0)),"")</f>
        <v/>
      </c>
      <c r="H131" s="4" t="str">
        <f>IFERROR(INDEX('Main Sheet'!K:K,MATCH('ID Entry Sheet'!A131,'Main Sheet'!A:A,0)),"")</f>
        <v/>
      </c>
      <c r="I131" s="4" t="str">
        <f>IFERROR(INDEX('Main Sheet'!L:L,MATCH('ID Entry Sheet'!A131,'Main Sheet'!A:A,0)),"")</f>
        <v/>
      </c>
      <c r="J131" s="16" t="str">
        <f>IFERROR(INDEX('Main Sheet'!M:M,MATCH('ID Entry Sheet'!A131,'Main Sheet'!A:A,0)),"")</f>
        <v/>
      </c>
      <c r="K131" s="6" t="str">
        <f>IFERROR(INDEX('Main Sheet'!N:N,MATCH('ID Entry Sheet'!A131,'Main Sheet'!A:A,0)),"")</f>
        <v/>
      </c>
      <c r="L131" s="17" t="str">
        <f>IFERROR(INDEX('Main Sheet'!O:O,MATCH('ID Entry Sheet'!A131,'Main Sheet'!A:A,0)),"")</f>
        <v/>
      </c>
      <c r="M131" s="37" t="str">
        <f>IFERROR(INDEX('Main Sheet'!Q:Q,MATCH('ID Entry Sheet'!A131,'Main Sheet'!A:A,0)),"")</f>
        <v/>
      </c>
    </row>
    <row r="132" spans="1:13" ht="16" x14ac:dyDescent="0.35">
      <c r="A132" s="4"/>
      <c r="B132" s="13" t="str">
        <f>IFERROR(INDEX('Main Sheet'!C:C,MATCH('ID Entry Sheet'!A132,'Main Sheet'!A:A,0)),"")</f>
        <v/>
      </c>
      <c r="C132" s="4" t="str">
        <f>IFERROR(INDEX('Main Sheet'!D:D,MATCH('ID Entry Sheet'!A132,'Main Sheet'!A:A,0)),"")</f>
        <v/>
      </c>
      <c r="D132" s="17" t="str">
        <f>IFERROR(INDEX('Main Sheet'!F:F,MATCH('ID Entry Sheet'!A132,'Main Sheet'!A:A,0)),"")</f>
        <v/>
      </c>
      <c r="E132" s="15" t="str">
        <f>IFERROR(INDEX('Main Sheet'!E:E,MATCH('ID Entry Sheet'!A132,'Main Sheet'!A:A,0)),"")</f>
        <v/>
      </c>
      <c r="F132" s="15" t="str">
        <f>IFERROR(INDEX('Main Sheet'!I:I,MATCH('ID Entry Sheet'!A132,'Main Sheet'!A:A,0)),"")</f>
        <v/>
      </c>
      <c r="G132" s="4" t="str">
        <f>IFERROR(INDEX('Main Sheet'!J:J,MATCH('ID Entry Sheet'!A132,'Main Sheet'!A:A,0)),"")</f>
        <v/>
      </c>
      <c r="H132" s="4" t="str">
        <f>IFERROR(INDEX('Main Sheet'!K:K,MATCH('ID Entry Sheet'!A132,'Main Sheet'!A:A,0)),"")</f>
        <v/>
      </c>
      <c r="I132" s="4" t="str">
        <f>IFERROR(INDEX('Main Sheet'!L:L,MATCH('ID Entry Sheet'!A132,'Main Sheet'!A:A,0)),"")</f>
        <v/>
      </c>
      <c r="J132" s="16" t="str">
        <f>IFERROR(INDEX('Main Sheet'!M:M,MATCH('ID Entry Sheet'!A132,'Main Sheet'!A:A,0)),"")</f>
        <v/>
      </c>
      <c r="K132" s="6" t="str">
        <f>IFERROR(INDEX('Main Sheet'!N:N,MATCH('ID Entry Sheet'!A132,'Main Sheet'!A:A,0)),"")</f>
        <v/>
      </c>
      <c r="L132" s="17" t="str">
        <f>IFERROR(INDEX('Main Sheet'!O:O,MATCH('ID Entry Sheet'!A132,'Main Sheet'!A:A,0)),"")</f>
        <v/>
      </c>
      <c r="M132" s="37" t="str">
        <f>IFERROR(INDEX('Main Sheet'!Q:Q,MATCH('ID Entry Sheet'!A132,'Main Sheet'!A:A,0)),"")</f>
        <v/>
      </c>
    </row>
    <row r="133" spans="1:13" ht="16" x14ac:dyDescent="0.35">
      <c r="A133" s="4"/>
      <c r="B133" s="13" t="str">
        <f>IFERROR(INDEX('Main Sheet'!C:C,MATCH('ID Entry Sheet'!A133,'Main Sheet'!A:A,0)),"")</f>
        <v/>
      </c>
      <c r="C133" s="4" t="str">
        <f>IFERROR(INDEX('Main Sheet'!D:D,MATCH('ID Entry Sheet'!A133,'Main Sheet'!A:A,0)),"")</f>
        <v/>
      </c>
      <c r="D133" s="17" t="str">
        <f>IFERROR(INDEX('Main Sheet'!F:F,MATCH('ID Entry Sheet'!A133,'Main Sheet'!A:A,0)),"")</f>
        <v/>
      </c>
      <c r="E133" s="15" t="str">
        <f>IFERROR(INDEX('Main Sheet'!E:E,MATCH('ID Entry Sheet'!A133,'Main Sheet'!A:A,0)),"")</f>
        <v/>
      </c>
      <c r="F133" s="15" t="str">
        <f>IFERROR(INDEX('Main Sheet'!I:I,MATCH('ID Entry Sheet'!A133,'Main Sheet'!A:A,0)),"")</f>
        <v/>
      </c>
      <c r="G133" s="4" t="str">
        <f>IFERROR(INDEX('Main Sheet'!J:J,MATCH('ID Entry Sheet'!A133,'Main Sheet'!A:A,0)),"")</f>
        <v/>
      </c>
      <c r="H133" s="4" t="str">
        <f>IFERROR(INDEX('Main Sheet'!K:K,MATCH('ID Entry Sheet'!A133,'Main Sheet'!A:A,0)),"")</f>
        <v/>
      </c>
      <c r="I133" s="4" t="str">
        <f>IFERROR(INDEX('Main Sheet'!L:L,MATCH('ID Entry Sheet'!A133,'Main Sheet'!A:A,0)),"")</f>
        <v/>
      </c>
      <c r="J133" s="16" t="str">
        <f>IFERROR(INDEX('Main Sheet'!M:M,MATCH('ID Entry Sheet'!A133,'Main Sheet'!A:A,0)),"")</f>
        <v/>
      </c>
      <c r="K133" s="6" t="str">
        <f>IFERROR(INDEX('Main Sheet'!N:N,MATCH('ID Entry Sheet'!A133,'Main Sheet'!A:A,0)),"")</f>
        <v/>
      </c>
      <c r="L133" s="17" t="str">
        <f>IFERROR(INDEX('Main Sheet'!O:O,MATCH('ID Entry Sheet'!A133,'Main Sheet'!A:A,0)),"")</f>
        <v/>
      </c>
      <c r="M133" s="37" t="str">
        <f>IFERROR(INDEX('Main Sheet'!Q:Q,MATCH('ID Entry Sheet'!A133,'Main Sheet'!A:A,0)),"")</f>
        <v/>
      </c>
    </row>
    <row r="134" spans="1:13" ht="16" x14ac:dyDescent="0.35">
      <c r="A134" s="4"/>
      <c r="B134" s="13" t="str">
        <f>IFERROR(INDEX('Main Sheet'!C:C,MATCH('ID Entry Sheet'!A134,'Main Sheet'!A:A,0)),"")</f>
        <v/>
      </c>
      <c r="C134" s="4" t="str">
        <f>IFERROR(INDEX('Main Sheet'!D:D,MATCH('ID Entry Sheet'!A134,'Main Sheet'!A:A,0)),"")</f>
        <v/>
      </c>
      <c r="D134" s="17" t="str">
        <f>IFERROR(INDEX('Main Sheet'!F:F,MATCH('ID Entry Sheet'!A134,'Main Sheet'!A:A,0)),"")</f>
        <v/>
      </c>
      <c r="E134" s="15" t="str">
        <f>IFERROR(INDEX('Main Sheet'!E:E,MATCH('ID Entry Sheet'!A134,'Main Sheet'!A:A,0)),"")</f>
        <v/>
      </c>
      <c r="F134" s="15" t="str">
        <f>IFERROR(INDEX('Main Sheet'!I:I,MATCH('ID Entry Sheet'!A134,'Main Sheet'!A:A,0)),"")</f>
        <v/>
      </c>
      <c r="G134" s="4" t="str">
        <f>IFERROR(INDEX('Main Sheet'!J:J,MATCH('ID Entry Sheet'!A134,'Main Sheet'!A:A,0)),"")</f>
        <v/>
      </c>
      <c r="H134" s="4" t="str">
        <f>IFERROR(INDEX('Main Sheet'!K:K,MATCH('ID Entry Sheet'!A134,'Main Sheet'!A:A,0)),"")</f>
        <v/>
      </c>
      <c r="I134" s="4" t="str">
        <f>IFERROR(INDEX('Main Sheet'!L:L,MATCH('ID Entry Sheet'!A134,'Main Sheet'!A:A,0)),"")</f>
        <v/>
      </c>
      <c r="J134" s="16" t="str">
        <f>IFERROR(INDEX('Main Sheet'!M:M,MATCH('ID Entry Sheet'!A134,'Main Sheet'!A:A,0)),"")</f>
        <v/>
      </c>
      <c r="K134" s="6" t="str">
        <f>IFERROR(INDEX('Main Sheet'!N:N,MATCH('ID Entry Sheet'!A134,'Main Sheet'!A:A,0)),"")</f>
        <v/>
      </c>
      <c r="L134" s="17" t="str">
        <f>IFERROR(INDEX('Main Sheet'!O:O,MATCH('ID Entry Sheet'!A134,'Main Sheet'!A:A,0)),"")</f>
        <v/>
      </c>
      <c r="M134" s="37" t="str">
        <f>IFERROR(INDEX('Main Sheet'!Q:Q,MATCH('ID Entry Sheet'!A134,'Main Sheet'!A:A,0)),"")</f>
        <v/>
      </c>
    </row>
    <row r="135" spans="1:13" ht="16" x14ac:dyDescent="0.35">
      <c r="A135" s="4"/>
      <c r="B135" s="13" t="str">
        <f>IFERROR(INDEX('Main Sheet'!C:C,MATCH('ID Entry Sheet'!A135,'Main Sheet'!A:A,0)),"")</f>
        <v/>
      </c>
      <c r="C135" s="4" t="str">
        <f>IFERROR(INDEX('Main Sheet'!D:D,MATCH('ID Entry Sheet'!A135,'Main Sheet'!A:A,0)),"")</f>
        <v/>
      </c>
      <c r="D135" s="17" t="str">
        <f>IFERROR(INDEX('Main Sheet'!F:F,MATCH('ID Entry Sheet'!A135,'Main Sheet'!A:A,0)),"")</f>
        <v/>
      </c>
      <c r="E135" s="15" t="str">
        <f>IFERROR(INDEX('Main Sheet'!E:E,MATCH('ID Entry Sheet'!A135,'Main Sheet'!A:A,0)),"")</f>
        <v/>
      </c>
      <c r="F135" s="15" t="str">
        <f>IFERROR(INDEX('Main Sheet'!I:I,MATCH('ID Entry Sheet'!A135,'Main Sheet'!A:A,0)),"")</f>
        <v/>
      </c>
      <c r="G135" s="4" t="str">
        <f>IFERROR(INDEX('Main Sheet'!J:J,MATCH('ID Entry Sheet'!A135,'Main Sheet'!A:A,0)),"")</f>
        <v/>
      </c>
      <c r="H135" s="4" t="str">
        <f>IFERROR(INDEX('Main Sheet'!K:K,MATCH('ID Entry Sheet'!A135,'Main Sheet'!A:A,0)),"")</f>
        <v/>
      </c>
      <c r="I135" s="4" t="str">
        <f>IFERROR(INDEX('Main Sheet'!L:L,MATCH('ID Entry Sheet'!A135,'Main Sheet'!A:A,0)),"")</f>
        <v/>
      </c>
      <c r="J135" s="16" t="str">
        <f>IFERROR(INDEX('Main Sheet'!M:M,MATCH('ID Entry Sheet'!A135,'Main Sheet'!A:A,0)),"")</f>
        <v/>
      </c>
      <c r="K135" s="6" t="str">
        <f>IFERROR(INDEX('Main Sheet'!N:N,MATCH('ID Entry Sheet'!A135,'Main Sheet'!A:A,0)),"")</f>
        <v/>
      </c>
      <c r="L135" s="17" t="str">
        <f>IFERROR(INDEX('Main Sheet'!O:O,MATCH('ID Entry Sheet'!A135,'Main Sheet'!A:A,0)),"")</f>
        <v/>
      </c>
      <c r="M135" s="37" t="str">
        <f>IFERROR(INDEX('Main Sheet'!Q:Q,MATCH('ID Entry Sheet'!A135,'Main Sheet'!A:A,0)),"")</f>
        <v/>
      </c>
    </row>
    <row r="136" spans="1:13" ht="16" x14ac:dyDescent="0.35">
      <c r="A136" s="4"/>
      <c r="B136" s="13" t="str">
        <f>IFERROR(INDEX('Main Sheet'!C:C,MATCH('ID Entry Sheet'!A136,'Main Sheet'!A:A,0)),"")</f>
        <v/>
      </c>
      <c r="C136" s="4" t="str">
        <f>IFERROR(INDEX('Main Sheet'!D:D,MATCH('ID Entry Sheet'!A136,'Main Sheet'!A:A,0)),"")</f>
        <v/>
      </c>
      <c r="D136" s="17" t="str">
        <f>IFERROR(INDEX('Main Sheet'!F:F,MATCH('ID Entry Sheet'!A136,'Main Sheet'!A:A,0)),"")</f>
        <v/>
      </c>
      <c r="E136" s="15" t="str">
        <f>IFERROR(INDEX('Main Sheet'!E:E,MATCH('ID Entry Sheet'!A136,'Main Sheet'!A:A,0)),"")</f>
        <v/>
      </c>
      <c r="F136" s="15" t="str">
        <f>IFERROR(INDEX('Main Sheet'!I:I,MATCH('ID Entry Sheet'!A136,'Main Sheet'!A:A,0)),"")</f>
        <v/>
      </c>
      <c r="G136" s="4" t="str">
        <f>IFERROR(INDEX('Main Sheet'!J:J,MATCH('ID Entry Sheet'!A136,'Main Sheet'!A:A,0)),"")</f>
        <v/>
      </c>
      <c r="H136" s="4" t="str">
        <f>IFERROR(INDEX('Main Sheet'!K:K,MATCH('ID Entry Sheet'!A136,'Main Sheet'!A:A,0)),"")</f>
        <v/>
      </c>
      <c r="I136" s="4" t="str">
        <f>IFERROR(INDEX('Main Sheet'!L:L,MATCH('ID Entry Sheet'!A136,'Main Sheet'!A:A,0)),"")</f>
        <v/>
      </c>
      <c r="J136" s="16" t="str">
        <f>IFERROR(INDEX('Main Sheet'!M:M,MATCH('ID Entry Sheet'!A136,'Main Sheet'!A:A,0)),"")</f>
        <v/>
      </c>
      <c r="K136" s="6" t="str">
        <f>IFERROR(INDEX('Main Sheet'!N:N,MATCH('ID Entry Sheet'!A136,'Main Sheet'!A:A,0)),"")</f>
        <v/>
      </c>
      <c r="L136" s="17" t="str">
        <f>IFERROR(INDEX('Main Sheet'!O:O,MATCH('ID Entry Sheet'!A136,'Main Sheet'!A:A,0)),"")</f>
        <v/>
      </c>
      <c r="M136" s="37" t="str">
        <f>IFERROR(INDEX('Main Sheet'!Q:Q,MATCH('ID Entry Sheet'!A136,'Main Sheet'!A:A,0)),"")</f>
        <v/>
      </c>
    </row>
    <row r="137" spans="1:13" ht="16" x14ac:dyDescent="0.35">
      <c r="A137" s="4"/>
      <c r="B137" s="13" t="str">
        <f>IFERROR(INDEX('Main Sheet'!C:C,MATCH('ID Entry Sheet'!A137,'Main Sheet'!A:A,0)),"")</f>
        <v/>
      </c>
      <c r="C137" s="4" t="str">
        <f>IFERROR(INDEX('Main Sheet'!D:D,MATCH('ID Entry Sheet'!A137,'Main Sheet'!A:A,0)),"")</f>
        <v/>
      </c>
      <c r="D137" s="17" t="str">
        <f>IFERROR(INDEX('Main Sheet'!F:F,MATCH('ID Entry Sheet'!A137,'Main Sheet'!A:A,0)),"")</f>
        <v/>
      </c>
      <c r="E137" s="15" t="str">
        <f>IFERROR(INDEX('Main Sheet'!E:E,MATCH('ID Entry Sheet'!A137,'Main Sheet'!A:A,0)),"")</f>
        <v/>
      </c>
      <c r="F137" s="15" t="str">
        <f>IFERROR(INDEX('Main Sheet'!I:I,MATCH('ID Entry Sheet'!A137,'Main Sheet'!A:A,0)),"")</f>
        <v/>
      </c>
      <c r="G137" s="4" t="str">
        <f>IFERROR(INDEX('Main Sheet'!J:J,MATCH('ID Entry Sheet'!A137,'Main Sheet'!A:A,0)),"")</f>
        <v/>
      </c>
      <c r="H137" s="4" t="str">
        <f>IFERROR(INDEX('Main Sheet'!K:K,MATCH('ID Entry Sheet'!A137,'Main Sheet'!A:A,0)),"")</f>
        <v/>
      </c>
      <c r="I137" s="4" t="str">
        <f>IFERROR(INDEX('Main Sheet'!L:L,MATCH('ID Entry Sheet'!A137,'Main Sheet'!A:A,0)),"")</f>
        <v/>
      </c>
      <c r="J137" s="16" t="str">
        <f>IFERROR(INDEX('Main Sheet'!M:M,MATCH('ID Entry Sheet'!A137,'Main Sheet'!A:A,0)),"")</f>
        <v/>
      </c>
      <c r="K137" s="6" t="str">
        <f>IFERROR(INDEX('Main Sheet'!N:N,MATCH('ID Entry Sheet'!A137,'Main Sheet'!A:A,0)),"")</f>
        <v/>
      </c>
      <c r="L137" s="17" t="str">
        <f>IFERROR(INDEX('Main Sheet'!O:O,MATCH('ID Entry Sheet'!A137,'Main Sheet'!A:A,0)),"")</f>
        <v/>
      </c>
      <c r="M137" s="37" t="str">
        <f>IFERROR(INDEX('Main Sheet'!Q:Q,MATCH('ID Entry Sheet'!A137,'Main Sheet'!A:A,0)),"")</f>
        <v/>
      </c>
    </row>
    <row r="138" spans="1:13" ht="16" x14ac:dyDescent="0.35">
      <c r="A138" s="4"/>
      <c r="B138" s="13" t="str">
        <f>IFERROR(INDEX('Main Sheet'!C:C,MATCH('ID Entry Sheet'!A138,'Main Sheet'!A:A,0)),"")</f>
        <v/>
      </c>
      <c r="C138" s="4" t="str">
        <f>IFERROR(INDEX('Main Sheet'!D:D,MATCH('ID Entry Sheet'!A138,'Main Sheet'!A:A,0)),"")</f>
        <v/>
      </c>
      <c r="D138" s="17" t="str">
        <f>IFERROR(INDEX('Main Sheet'!F:F,MATCH('ID Entry Sheet'!A138,'Main Sheet'!A:A,0)),"")</f>
        <v/>
      </c>
      <c r="E138" s="15" t="str">
        <f>IFERROR(INDEX('Main Sheet'!E:E,MATCH('ID Entry Sheet'!A138,'Main Sheet'!A:A,0)),"")</f>
        <v/>
      </c>
      <c r="F138" s="15" t="str">
        <f>IFERROR(INDEX('Main Sheet'!I:I,MATCH('ID Entry Sheet'!A138,'Main Sheet'!A:A,0)),"")</f>
        <v/>
      </c>
      <c r="G138" s="4" t="str">
        <f>IFERROR(INDEX('Main Sheet'!J:J,MATCH('ID Entry Sheet'!A138,'Main Sheet'!A:A,0)),"")</f>
        <v/>
      </c>
      <c r="H138" s="4" t="str">
        <f>IFERROR(INDEX('Main Sheet'!K:K,MATCH('ID Entry Sheet'!A138,'Main Sheet'!A:A,0)),"")</f>
        <v/>
      </c>
      <c r="I138" s="4" t="str">
        <f>IFERROR(INDEX('Main Sheet'!L:L,MATCH('ID Entry Sheet'!A138,'Main Sheet'!A:A,0)),"")</f>
        <v/>
      </c>
      <c r="J138" s="16" t="str">
        <f>IFERROR(INDEX('Main Sheet'!M:M,MATCH('ID Entry Sheet'!A138,'Main Sheet'!A:A,0)),"")</f>
        <v/>
      </c>
      <c r="K138" s="6" t="str">
        <f>IFERROR(INDEX('Main Sheet'!N:N,MATCH('ID Entry Sheet'!A138,'Main Sheet'!A:A,0)),"")</f>
        <v/>
      </c>
      <c r="L138" s="17" t="str">
        <f>IFERROR(INDEX('Main Sheet'!O:O,MATCH('ID Entry Sheet'!A138,'Main Sheet'!A:A,0)),"")</f>
        <v/>
      </c>
      <c r="M138" s="37" t="str">
        <f>IFERROR(INDEX('Main Sheet'!Q:Q,MATCH('ID Entry Sheet'!A138,'Main Sheet'!A:A,0)),"")</f>
        <v/>
      </c>
    </row>
    <row r="139" spans="1:13" ht="16" x14ac:dyDescent="0.35">
      <c r="A139" s="4"/>
      <c r="B139" s="13" t="str">
        <f>IFERROR(INDEX('Main Sheet'!C:C,MATCH('ID Entry Sheet'!A139,'Main Sheet'!A:A,0)),"")</f>
        <v/>
      </c>
      <c r="C139" s="4" t="str">
        <f>IFERROR(INDEX('Main Sheet'!D:D,MATCH('ID Entry Sheet'!A139,'Main Sheet'!A:A,0)),"")</f>
        <v/>
      </c>
      <c r="D139" s="17" t="str">
        <f>IFERROR(INDEX('Main Sheet'!F:F,MATCH('ID Entry Sheet'!A139,'Main Sheet'!A:A,0)),"")</f>
        <v/>
      </c>
      <c r="E139" s="15" t="str">
        <f>IFERROR(INDEX('Main Sheet'!E:E,MATCH('ID Entry Sheet'!A139,'Main Sheet'!A:A,0)),"")</f>
        <v/>
      </c>
      <c r="F139" s="15" t="str">
        <f>IFERROR(INDEX('Main Sheet'!I:I,MATCH('ID Entry Sheet'!A139,'Main Sheet'!A:A,0)),"")</f>
        <v/>
      </c>
      <c r="G139" s="4" t="str">
        <f>IFERROR(INDEX('Main Sheet'!J:J,MATCH('ID Entry Sheet'!A139,'Main Sheet'!A:A,0)),"")</f>
        <v/>
      </c>
      <c r="H139" s="4" t="str">
        <f>IFERROR(INDEX('Main Sheet'!K:K,MATCH('ID Entry Sheet'!A139,'Main Sheet'!A:A,0)),"")</f>
        <v/>
      </c>
      <c r="I139" s="4" t="str">
        <f>IFERROR(INDEX('Main Sheet'!L:L,MATCH('ID Entry Sheet'!A139,'Main Sheet'!A:A,0)),"")</f>
        <v/>
      </c>
      <c r="J139" s="16" t="str">
        <f>IFERROR(INDEX('Main Sheet'!M:M,MATCH('ID Entry Sheet'!A139,'Main Sheet'!A:A,0)),"")</f>
        <v/>
      </c>
      <c r="K139" s="6" t="str">
        <f>IFERROR(INDEX('Main Sheet'!N:N,MATCH('ID Entry Sheet'!A139,'Main Sheet'!A:A,0)),"")</f>
        <v/>
      </c>
      <c r="L139" s="17" t="str">
        <f>IFERROR(INDEX('Main Sheet'!O:O,MATCH('ID Entry Sheet'!A139,'Main Sheet'!A:A,0)),"")</f>
        <v/>
      </c>
      <c r="M139" s="37" t="str">
        <f>IFERROR(INDEX('Main Sheet'!Q:Q,MATCH('ID Entry Sheet'!A139,'Main Sheet'!A:A,0)),"")</f>
        <v/>
      </c>
    </row>
    <row r="140" spans="1:13" ht="16" x14ac:dyDescent="0.35">
      <c r="A140" s="4"/>
      <c r="B140" s="13" t="str">
        <f>IFERROR(INDEX('Main Sheet'!C:C,MATCH('ID Entry Sheet'!A140,'Main Sheet'!A:A,0)),"")</f>
        <v/>
      </c>
      <c r="C140" s="4" t="str">
        <f>IFERROR(INDEX('Main Sheet'!D:D,MATCH('ID Entry Sheet'!A140,'Main Sheet'!A:A,0)),"")</f>
        <v/>
      </c>
      <c r="D140" s="17" t="str">
        <f>IFERROR(INDEX('Main Sheet'!F:F,MATCH('ID Entry Sheet'!A140,'Main Sheet'!A:A,0)),"")</f>
        <v/>
      </c>
      <c r="E140" s="15" t="str">
        <f>IFERROR(INDEX('Main Sheet'!E:E,MATCH('ID Entry Sheet'!A140,'Main Sheet'!A:A,0)),"")</f>
        <v/>
      </c>
      <c r="F140" s="15" t="str">
        <f>IFERROR(INDEX('Main Sheet'!I:I,MATCH('ID Entry Sheet'!A140,'Main Sheet'!A:A,0)),"")</f>
        <v/>
      </c>
      <c r="G140" s="4" t="str">
        <f>IFERROR(INDEX('Main Sheet'!J:J,MATCH('ID Entry Sheet'!A140,'Main Sheet'!A:A,0)),"")</f>
        <v/>
      </c>
      <c r="H140" s="4" t="str">
        <f>IFERROR(INDEX('Main Sheet'!K:K,MATCH('ID Entry Sheet'!A140,'Main Sheet'!A:A,0)),"")</f>
        <v/>
      </c>
      <c r="I140" s="4" t="str">
        <f>IFERROR(INDEX('Main Sheet'!L:L,MATCH('ID Entry Sheet'!A140,'Main Sheet'!A:A,0)),"")</f>
        <v/>
      </c>
      <c r="J140" s="16" t="str">
        <f>IFERROR(INDEX('Main Sheet'!M:M,MATCH('ID Entry Sheet'!A140,'Main Sheet'!A:A,0)),"")</f>
        <v/>
      </c>
      <c r="K140" s="6" t="str">
        <f>IFERROR(INDEX('Main Sheet'!N:N,MATCH('ID Entry Sheet'!A140,'Main Sheet'!A:A,0)),"")</f>
        <v/>
      </c>
      <c r="L140" s="17" t="str">
        <f>IFERROR(INDEX('Main Sheet'!O:O,MATCH('ID Entry Sheet'!A140,'Main Sheet'!A:A,0)),"")</f>
        <v/>
      </c>
      <c r="M140" s="37" t="str">
        <f>IFERROR(INDEX('Main Sheet'!Q:Q,MATCH('ID Entry Sheet'!A140,'Main Sheet'!A:A,0)),"")</f>
        <v/>
      </c>
    </row>
    <row r="141" spans="1:13" ht="16" x14ac:dyDescent="0.35">
      <c r="A141" s="4"/>
      <c r="B141" s="13" t="str">
        <f>IFERROR(INDEX('Main Sheet'!C:C,MATCH('ID Entry Sheet'!A141,'Main Sheet'!A:A,0)),"")</f>
        <v/>
      </c>
      <c r="C141" s="4" t="str">
        <f>IFERROR(INDEX('Main Sheet'!D:D,MATCH('ID Entry Sheet'!A141,'Main Sheet'!A:A,0)),"")</f>
        <v/>
      </c>
      <c r="D141" s="17" t="str">
        <f>IFERROR(INDEX('Main Sheet'!F:F,MATCH('ID Entry Sheet'!A141,'Main Sheet'!A:A,0)),"")</f>
        <v/>
      </c>
      <c r="E141" s="15" t="str">
        <f>IFERROR(INDEX('Main Sheet'!E:E,MATCH('ID Entry Sheet'!A141,'Main Sheet'!A:A,0)),"")</f>
        <v/>
      </c>
      <c r="F141" s="15" t="str">
        <f>IFERROR(INDEX('Main Sheet'!I:I,MATCH('ID Entry Sheet'!A141,'Main Sheet'!A:A,0)),"")</f>
        <v/>
      </c>
      <c r="G141" s="4" t="str">
        <f>IFERROR(INDEX('Main Sheet'!J:J,MATCH('ID Entry Sheet'!A141,'Main Sheet'!A:A,0)),"")</f>
        <v/>
      </c>
      <c r="H141" s="4" t="str">
        <f>IFERROR(INDEX('Main Sheet'!K:K,MATCH('ID Entry Sheet'!A141,'Main Sheet'!A:A,0)),"")</f>
        <v/>
      </c>
      <c r="I141" s="4" t="str">
        <f>IFERROR(INDEX('Main Sheet'!L:L,MATCH('ID Entry Sheet'!A141,'Main Sheet'!A:A,0)),"")</f>
        <v/>
      </c>
      <c r="J141" s="16" t="str">
        <f>IFERROR(INDEX('Main Sheet'!M:M,MATCH('ID Entry Sheet'!A141,'Main Sheet'!A:A,0)),"")</f>
        <v/>
      </c>
      <c r="K141" s="6" t="str">
        <f>IFERROR(INDEX('Main Sheet'!N:N,MATCH('ID Entry Sheet'!A141,'Main Sheet'!A:A,0)),"")</f>
        <v/>
      </c>
      <c r="L141" s="17" t="str">
        <f>IFERROR(INDEX('Main Sheet'!O:O,MATCH('ID Entry Sheet'!A141,'Main Sheet'!A:A,0)),"")</f>
        <v/>
      </c>
      <c r="M141" s="37" t="str">
        <f>IFERROR(INDEX('Main Sheet'!Q:Q,MATCH('ID Entry Sheet'!A141,'Main Sheet'!A:A,0)),"")</f>
        <v/>
      </c>
    </row>
    <row r="142" spans="1:13" ht="16" x14ac:dyDescent="0.35">
      <c r="A142" s="4"/>
      <c r="B142" s="13" t="str">
        <f>IFERROR(INDEX('Main Sheet'!C:C,MATCH('ID Entry Sheet'!A142,'Main Sheet'!A:A,0)),"")</f>
        <v/>
      </c>
      <c r="C142" s="4" t="str">
        <f>IFERROR(INDEX('Main Sheet'!D:D,MATCH('ID Entry Sheet'!A142,'Main Sheet'!A:A,0)),"")</f>
        <v/>
      </c>
      <c r="D142" s="17" t="str">
        <f>IFERROR(INDEX('Main Sheet'!F:F,MATCH('ID Entry Sheet'!A142,'Main Sheet'!A:A,0)),"")</f>
        <v/>
      </c>
      <c r="E142" s="15" t="str">
        <f>IFERROR(INDEX('Main Sheet'!E:E,MATCH('ID Entry Sheet'!A142,'Main Sheet'!A:A,0)),"")</f>
        <v/>
      </c>
      <c r="F142" s="15" t="str">
        <f>IFERROR(INDEX('Main Sheet'!I:I,MATCH('ID Entry Sheet'!A142,'Main Sheet'!A:A,0)),"")</f>
        <v/>
      </c>
      <c r="G142" s="4" t="str">
        <f>IFERROR(INDEX('Main Sheet'!J:J,MATCH('ID Entry Sheet'!A142,'Main Sheet'!A:A,0)),"")</f>
        <v/>
      </c>
      <c r="H142" s="4" t="str">
        <f>IFERROR(INDEX('Main Sheet'!K:K,MATCH('ID Entry Sheet'!A142,'Main Sheet'!A:A,0)),"")</f>
        <v/>
      </c>
      <c r="I142" s="4" t="str">
        <f>IFERROR(INDEX('Main Sheet'!L:L,MATCH('ID Entry Sheet'!A142,'Main Sheet'!A:A,0)),"")</f>
        <v/>
      </c>
      <c r="J142" s="16" t="str">
        <f>IFERROR(INDEX('Main Sheet'!M:M,MATCH('ID Entry Sheet'!A142,'Main Sheet'!A:A,0)),"")</f>
        <v/>
      </c>
      <c r="K142" s="6" t="str">
        <f>IFERROR(INDEX('Main Sheet'!N:N,MATCH('ID Entry Sheet'!A142,'Main Sheet'!A:A,0)),"")</f>
        <v/>
      </c>
      <c r="L142" s="17" t="str">
        <f>IFERROR(INDEX('Main Sheet'!O:O,MATCH('ID Entry Sheet'!A142,'Main Sheet'!A:A,0)),"")</f>
        <v/>
      </c>
      <c r="M142" s="37" t="str">
        <f>IFERROR(INDEX('Main Sheet'!Q:Q,MATCH('ID Entry Sheet'!A142,'Main Sheet'!A:A,0)),"")</f>
        <v/>
      </c>
    </row>
    <row r="143" spans="1:13" ht="16" x14ac:dyDescent="0.35">
      <c r="A143" s="4"/>
      <c r="B143" s="13" t="str">
        <f>IFERROR(INDEX('Main Sheet'!C:C,MATCH('ID Entry Sheet'!A143,'Main Sheet'!A:A,0)),"")</f>
        <v/>
      </c>
      <c r="C143" s="4" t="str">
        <f>IFERROR(INDEX('Main Sheet'!D:D,MATCH('ID Entry Sheet'!A143,'Main Sheet'!A:A,0)),"")</f>
        <v/>
      </c>
      <c r="D143" s="17" t="str">
        <f>IFERROR(INDEX('Main Sheet'!F:F,MATCH('ID Entry Sheet'!A143,'Main Sheet'!A:A,0)),"")</f>
        <v/>
      </c>
      <c r="E143" s="15" t="str">
        <f>IFERROR(INDEX('Main Sheet'!E:E,MATCH('ID Entry Sheet'!A143,'Main Sheet'!A:A,0)),"")</f>
        <v/>
      </c>
      <c r="F143" s="15" t="str">
        <f>IFERROR(INDEX('Main Sheet'!I:I,MATCH('ID Entry Sheet'!A143,'Main Sheet'!A:A,0)),"")</f>
        <v/>
      </c>
      <c r="G143" s="4" t="str">
        <f>IFERROR(INDEX('Main Sheet'!J:J,MATCH('ID Entry Sheet'!A143,'Main Sheet'!A:A,0)),"")</f>
        <v/>
      </c>
      <c r="H143" s="4" t="str">
        <f>IFERROR(INDEX('Main Sheet'!K:K,MATCH('ID Entry Sheet'!A143,'Main Sheet'!A:A,0)),"")</f>
        <v/>
      </c>
      <c r="I143" s="4" t="str">
        <f>IFERROR(INDEX('Main Sheet'!L:L,MATCH('ID Entry Sheet'!A143,'Main Sheet'!A:A,0)),"")</f>
        <v/>
      </c>
      <c r="J143" s="16" t="str">
        <f>IFERROR(INDEX('Main Sheet'!M:M,MATCH('ID Entry Sheet'!A143,'Main Sheet'!A:A,0)),"")</f>
        <v/>
      </c>
      <c r="K143" s="6" t="str">
        <f>IFERROR(INDEX('Main Sheet'!N:N,MATCH('ID Entry Sheet'!A143,'Main Sheet'!A:A,0)),"")</f>
        <v/>
      </c>
      <c r="L143" s="17" t="str">
        <f>IFERROR(INDEX('Main Sheet'!O:O,MATCH('ID Entry Sheet'!A143,'Main Sheet'!A:A,0)),"")</f>
        <v/>
      </c>
      <c r="M143" s="37" t="str">
        <f>IFERROR(INDEX('Main Sheet'!Q:Q,MATCH('ID Entry Sheet'!A143,'Main Sheet'!A:A,0)),"")</f>
        <v/>
      </c>
    </row>
    <row r="144" spans="1:13" ht="16" x14ac:dyDescent="0.35">
      <c r="A144" s="4"/>
      <c r="B144" s="13" t="str">
        <f>IFERROR(INDEX('Main Sheet'!C:C,MATCH('ID Entry Sheet'!A144,'Main Sheet'!A:A,0)),"")</f>
        <v/>
      </c>
      <c r="C144" s="4" t="str">
        <f>IFERROR(INDEX('Main Sheet'!D:D,MATCH('ID Entry Sheet'!A144,'Main Sheet'!A:A,0)),"")</f>
        <v/>
      </c>
      <c r="D144" s="17" t="str">
        <f>IFERROR(INDEX('Main Sheet'!F:F,MATCH('ID Entry Sheet'!A144,'Main Sheet'!A:A,0)),"")</f>
        <v/>
      </c>
      <c r="E144" s="15" t="str">
        <f>IFERROR(INDEX('Main Sheet'!E:E,MATCH('ID Entry Sheet'!A144,'Main Sheet'!A:A,0)),"")</f>
        <v/>
      </c>
      <c r="F144" s="15" t="str">
        <f>IFERROR(INDEX('Main Sheet'!I:I,MATCH('ID Entry Sheet'!A144,'Main Sheet'!A:A,0)),"")</f>
        <v/>
      </c>
      <c r="G144" s="4" t="str">
        <f>IFERROR(INDEX('Main Sheet'!J:J,MATCH('ID Entry Sheet'!A144,'Main Sheet'!A:A,0)),"")</f>
        <v/>
      </c>
      <c r="H144" s="4" t="str">
        <f>IFERROR(INDEX('Main Sheet'!K:K,MATCH('ID Entry Sheet'!A144,'Main Sheet'!A:A,0)),"")</f>
        <v/>
      </c>
      <c r="I144" s="4" t="str">
        <f>IFERROR(INDEX('Main Sheet'!L:L,MATCH('ID Entry Sheet'!A144,'Main Sheet'!A:A,0)),"")</f>
        <v/>
      </c>
      <c r="J144" s="16" t="str">
        <f>IFERROR(INDEX('Main Sheet'!M:M,MATCH('ID Entry Sheet'!A144,'Main Sheet'!A:A,0)),"")</f>
        <v/>
      </c>
      <c r="K144" s="6" t="str">
        <f>IFERROR(INDEX('Main Sheet'!N:N,MATCH('ID Entry Sheet'!A144,'Main Sheet'!A:A,0)),"")</f>
        <v/>
      </c>
      <c r="L144" s="17" t="str">
        <f>IFERROR(INDEX('Main Sheet'!O:O,MATCH('ID Entry Sheet'!A144,'Main Sheet'!A:A,0)),"")</f>
        <v/>
      </c>
      <c r="M144" s="37" t="str">
        <f>IFERROR(INDEX('Main Sheet'!Q:Q,MATCH('ID Entry Sheet'!A144,'Main Sheet'!A:A,0)),"")</f>
        <v/>
      </c>
    </row>
    <row r="145" spans="1:13" ht="16" x14ac:dyDescent="0.35">
      <c r="A145" s="4"/>
      <c r="B145" s="13" t="str">
        <f>IFERROR(INDEX('Main Sheet'!C:C,MATCH('ID Entry Sheet'!A145,'Main Sheet'!A:A,0)),"")</f>
        <v/>
      </c>
      <c r="C145" s="4" t="str">
        <f>IFERROR(INDEX('Main Sheet'!D:D,MATCH('ID Entry Sheet'!A145,'Main Sheet'!A:A,0)),"")</f>
        <v/>
      </c>
      <c r="D145" s="17" t="str">
        <f>IFERROR(INDEX('Main Sheet'!F:F,MATCH('ID Entry Sheet'!A145,'Main Sheet'!A:A,0)),"")</f>
        <v/>
      </c>
      <c r="E145" s="15" t="str">
        <f>IFERROR(INDEX('Main Sheet'!E:E,MATCH('ID Entry Sheet'!A145,'Main Sheet'!A:A,0)),"")</f>
        <v/>
      </c>
      <c r="F145" s="15" t="str">
        <f>IFERROR(INDEX('Main Sheet'!I:I,MATCH('ID Entry Sheet'!A145,'Main Sheet'!A:A,0)),"")</f>
        <v/>
      </c>
      <c r="G145" s="4" t="str">
        <f>IFERROR(INDEX('Main Sheet'!J:J,MATCH('ID Entry Sheet'!A145,'Main Sheet'!A:A,0)),"")</f>
        <v/>
      </c>
      <c r="H145" s="4" t="str">
        <f>IFERROR(INDEX('Main Sheet'!K:K,MATCH('ID Entry Sheet'!A145,'Main Sheet'!A:A,0)),"")</f>
        <v/>
      </c>
      <c r="I145" s="4" t="str">
        <f>IFERROR(INDEX('Main Sheet'!L:L,MATCH('ID Entry Sheet'!A145,'Main Sheet'!A:A,0)),"")</f>
        <v/>
      </c>
      <c r="J145" s="16" t="str">
        <f>IFERROR(INDEX('Main Sheet'!M:M,MATCH('ID Entry Sheet'!A145,'Main Sheet'!A:A,0)),"")</f>
        <v/>
      </c>
      <c r="K145" s="6" t="str">
        <f>IFERROR(INDEX('Main Sheet'!N:N,MATCH('ID Entry Sheet'!A145,'Main Sheet'!A:A,0)),"")</f>
        <v/>
      </c>
      <c r="L145" s="17" t="str">
        <f>IFERROR(INDEX('Main Sheet'!O:O,MATCH('ID Entry Sheet'!A145,'Main Sheet'!A:A,0)),"")</f>
        <v/>
      </c>
      <c r="M145" s="37" t="str">
        <f>IFERROR(INDEX('Main Sheet'!Q:Q,MATCH('ID Entry Sheet'!A145,'Main Sheet'!A:A,0)),"")</f>
        <v/>
      </c>
    </row>
    <row r="146" spans="1:13" ht="16" x14ac:dyDescent="0.35">
      <c r="A146" s="4"/>
      <c r="B146" s="13" t="str">
        <f>IFERROR(INDEX('Main Sheet'!C:C,MATCH('ID Entry Sheet'!A146,'Main Sheet'!A:A,0)),"")</f>
        <v/>
      </c>
      <c r="C146" s="4" t="str">
        <f>IFERROR(INDEX('Main Sheet'!D:D,MATCH('ID Entry Sheet'!A146,'Main Sheet'!A:A,0)),"")</f>
        <v/>
      </c>
      <c r="D146" s="17" t="str">
        <f>IFERROR(INDEX('Main Sheet'!F:F,MATCH('ID Entry Sheet'!A146,'Main Sheet'!A:A,0)),"")</f>
        <v/>
      </c>
      <c r="E146" s="15" t="str">
        <f>IFERROR(INDEX('Main Sheet'!E:E,MATCH('ID Entry Sheet'!A146,'Main Sheet'!A:A,0)),"")</f>
        <v/>
      </c>
      <c r="F146" s="15" t="str">
        <f>IFERROR(INDEX('Main Sheet'!I:I,MATCH('ID Entry Sheet'!A146,'Main Sheet'!A:A,0)),"")</f>
        <v/>
      </c>
      <c r="G146" s="4" t="str">
        <f>IFERROR(INDEX('Main Sheet'!J:J,MATCH('ID Entry Sheet'!A146,'Main Sheet'!A:A,0)),"")</f>
        <v/>
      </c>
      <c r="H146" s="4" t="str">
        <f>IFERROR(INDEX('Main Sheet'!K:K,MATCH('ID Entry Sheet'!A146,'Main Sheet'!A:A,0)),"")</f>
        <v/>
      </c>
      <c r="I146" s="4" t="str">
        <f>IFERROR(INDEX('Main Sheet'!L:L,MATCH('ID Entry Sheet'!A146,'Main Sheet'!A:A,0)),"")</f>
        <v/>
      </c>
      <c r="J146" s="16" t="str">
        <f>IFERROR(INDEX('Main Sheet'!M:M,MATCH('ID Entry Sheet'!A146,'Main Sheet'!A:A,0)),"")</f>
        <v/>
      </c>
      <c r="K146" s="6" t="str">
        <f>IFERROR(INDEX('Main Sheet'!N:N,MATCH('ID Entry Sheet'!A146,'Main Sheet'!A:A,0)),"")</f>
        <v/>
      </c>
      <c r="L146" s="17" t="str">
        <f>IFERROR(INDEX('Main Sheet'!O:O,MATCH('ID Entry Sheet'!A146,'Main Sheet'!A:A,0)),"")</f>
        <v/>
      </c>
      <c r="M146" s="37" t="str">
        <f>IFERROR(INDEX('Main Sheet'!Q:Q,MATCH('ID Entry Sheet'!A146,'Main Sheet'!A:A,0)),"")</f>
        <v/>
      </c>
    </row>
    <row r="147" spans="1:13" ht="16" x14ac:dyDescent="0.35">
      <c r="A147" s="4"/>
      <c r="B147" s="13" t="str">
        <f>IFERROR(INDEX('Main Sheet'!C:C,MATCH('ID Entry Sheet'!A147,'Main Sheet'!A:A,0)),"")</f>
        <v/>
      </c>
      <c r="C147" s="4" t="str">
        <f>IFERROR(INDEX('Main Sheet'!D:D,MATCH('ID Entry Sheet'!A147,'Main Sheet'!A:A,0)),"")</f>
        <v/>
      </c>
      <c r="D147" s="17" t="str">
        <f>IFERROR(INDEX('Main Sheet'!F:F,MATCH('ID Entry Sheet'!A147,'Main Sheet'!A:A,0)),"")</f>
        <v/>
      </c>
      <c r="E147" s="15" t="str">
        <f>IFERROR(INDEX('Main Sheet'!E:E,MATCH('ID Entry Sheet'!A147,'Main Sheet'!A:A,0)),"")</f>
        <v/>
      </c>
      <c r="F147" s="15" t="str">
        <f>IFERROR(INDEX('Main Sheet'!I:I,MATCH('ID Entry Sheet'!A147,'Main Sheet'!A:A,0)),"")</f>
        <v/>
      </c>
      <c r="G147" s="4" t="str">
        <f>IFERROR(INDEX('Main Sheet'!J:J,MATCH('ID Entry Sheet'!A147,'Main Sheet'!A:A,0)),"")</f>
        <v/>
      </c>
      <c r="H147" s="4" t="str">
        <f>IFERROR(INDEX('Main Sheet'!K:K,MATCH('ID Entry Sheet'!A147,'Main Sheet'!A:A,0)),"")</f>
        <v/>
      </c>
      <c r="I147" s="4" t="str">
        <f>IFERROR(INDEX('Main Sheet'!L:L,MATCH('ID Entry Sheet'!A147,'Main Sheet'!A:A,0)),"")</f>
        <v/>
      </c>
      <c r="J147" s="16" t="str">
        <f>IFERROR(INDEX('Main Sheet'!M:M,MATCH('ID Entry Sheet'!A147,'Main Sheet'!A:A,0)),"")</f>
        <v/>
      </c>
      <c r="K147" s="6" t="str">
        <f>IFERROR(INDEX('Main Sheet'!N:N,MATCH('ID Entry Sheet'!A147,'Main Sheet'!A:A,0)),"")</f>
        <v/>
      </c>
      <c r="L147" s="17" t="str">
        <f>IFERROR(INDEX('Main Sheet'!O:O,MATCH('ID Entry Sheet'!A147,'Main Sheet'!A:A,0)),"")</f>
        <v/>
      </c>
      <c r="M147" s="37" t="str">
        <f>IFERROR(INDEX('Main Sheet'!Q:Q,MATCH('ID Entry Sheet'!A147,'Main Sheet'!A:A,0)),"")</f>
        <v/>
      </c>
    </row>
    <row r="148" spans="1:13" ht="16" x14ac:dyDescent="0.35">
      <c r="A148" s="4"/>
      <c r="B148" s="13" t="str">
        <f>IFERROR(INDEX('Main Sheet'!C:C,MATCH('ID Entry Sheet'!A148,'Main Sheet'!A:A,0)),"")</f>
        <v/>
      </c>
      <c r="C148" s="4" t="str">
        <f>IFERROR(INDEX('Main Sheet'!D:D,MATCH('ID Entry Sheet'!A148,'Main Sheet'!A:A,0)),"")</f>
        <v/>
      </c>
      <c r="D148" s="17" t="str">
        <f>IFERROR(INDEX('Main Sheet'!F:F,MATCH('ID Entry Sheet'!A148,'Main Sheet'!A:A,0)),"")</f>
        <v/>
      </c>
      <c r="E148" s="15" t="str">
        <f>IFERROR(INDEX('Main Sheet'!E:E,MATCH('ID Entry Sheet'!A148,'Main Sheet'!A:A,0)),"")</f>
        <v/>
      </c>
      <c r="F148" s="15" t="str">
        <f>IFERROR(INDEX('Main Sheet'!I:I,MATCH('ID Entry Sheet'!A148,'Main Sheet'!A:A,0)),"")</f>
        <v/>
      </c>
      <c r="G148" s="4" t="str">
        <f>IFERROR(INDEX('Main Sheet'!J:J,MATCH('ID Entry Sheet'!A148,'Main Sheet'!A:A,0)),"")</f>
        <v/>
      </c>
      <c r="H148" s="4" t="str">
        <f>IFERROR(INDEX('Main Sheet'!K:K,MATCH('ID Entry Sheet'!A148,'Main Sheet'!A:A,0)),"")</f>
        <v/>
      </c>
      <c r="I148" s="4" t="str">
        <f>IFERROR(INDEX('Main Sheet'!L:L,MATCH('ID Entry Sheet'!A148,'Main Sheet'!A:A,0)),"")</f>
        <v/>
      </c>
      <c r="J148" s="16" t="str">
        <f>IFERROR(INDEX('Main Sheet'!M:M,MATCH('ID Entry Sheet'!A148,'Main Sheet'!A:A,0)),"")</f>
        <v/>
      </c>
      <c r="K148" s="6" t="str">
        <f>IFERROR(INDEX('Main Sheet'!N:N,MATCH('ID Entry Sheet'!A148,'Main Sheet'!A:A,0)),"")</f>
        <v/>
      </c>
      <c r="L148" s="17" t="str">
        <f>IFERROR(INDEX('Main Sheet'!O:O,MATCH('ID Entry Sheet'!A148,'Main Sheet'!A:A,0)),"")</f>
        <v/>
      </c>
      <c r="M148" s="37" t="str">
        <f>IFERROR(INDEX('Main Sheet'!Q:Q,MATCH('ID Entry Sheet'!A148,'Main Sheet'!A:A,0)),"")</f>
        <v/>
      </c>
    </row>
    <row r="149" spans="1:13" ht="16" x14ac:dyDescent="0.35">
      <c r="A149" s="4"/>
      <c r="B149" s="13" t="str">
        <f>IFERROR(INDEX('Main Sheet'!C:C,MATCH('ID Entry Sheet'!A149,'Main Sheet'!A:A,0)),"")</f>
        <v/>
      </c>
      <c r="C149" s="4" t="str">
        <f>IFERROR(INDEX('Main Sheet'!D:D,MATCH('ID Entry Sheet'!A149,'Main Sheet'!A:A,0)),"")</f>
        <v/>
      </c>
      <c r="D149" s="17" t="str">
        <f>IFERROR(INDEX('Main Sheet'!F:F,MATCH('ID Entry Sheet'!A149,'Main Sheet'!A:A,0)),"")</f>
        <v/>
      </c>
      <c r="E149" s="15" t="str">
        <f>IFERROR(INDEX('Main Sheet'!E:E,MATCH('ID Entry Sheet'!A149,'Main Sheet'!A:A,0)),"")</f>
        <v/>
      </c>
      <c r="F149" s="15" t="str">
        <f>IFERROR(INDEX('Main Sheet'!I:I,MATCH('ID Entry Sheet'!A149,'Main Sheet'!A:A,0)),"")</f>
        <v/>
      </c>
      <c r="G149" s="4" t="str">
        <f>IFERROR(INDEX('Main Sheet'!J:J,MATCH('ID Entry Sheet'!A149,'Main Sheet'!A:A,0)),"")</f>
        <v/>
      </c>
      <c r="H149" s="4" t="str">
        <f>IFERROR(INDEX('Main Sheet'!K:K,MATCH('ID Entry Sheet'!A149,'Main Sheet'!A:A,0)),"")</f>
        <v/>
      </c>
      <c r="I149" s="4" t="str">
        <f>IFERROR(INDEX('Main Sheet'!L:L,MATCH('ID Entry Sheet'!A149,'Main Sheet'!A:A,0)),"")</f>
        <v/>
      </c>
      <c r="J149" s="16" t="str">
        <f>IFERROR(INDEX('Main Sheet'!M:M,MATCH('ID Entry Sheet'!A149,'Main Sheet'!A:A,0)),"")</f>
        <v/>
      </c>
      <c r="K149" s="6" t="str">
        <f>IFERROR(INDEX('Main Sheet'!N:N,MATCH('ID Entry Sheet'!A149,'Main Sheet'!A:A,0)),"")</f>
        <v/>
      </c>
      <c r="L149" s="17" t="str">
        <f>IFERROR(INDEX('Main Sheet'!O:O,MATCH('ID Entry Sheet'!A149,'Main Sheet'!A:A,0)),"")</f>
        <v/>
      </c>
      <c r="M149" s="37" t="str">
        <f>IFERROR(INDEX('Main Sheet'!Q:Q,MATCH('ID Entry Sheet'!A149,'Main Sheet'!A:A,0)),"")</f>
        <v/>
      </c>
    </row>
    <row r="150" spans="1:13" ht="16" x14ac:dyDescent="0.35">
      <c r="A150" s="4"/>
      <c r="B150" s="13" t="str">
        <f>IFERROR(INDEX('Main Sheet'!C:C,MATCH('ID Entry Sheet'!A150,'Main Sheet'!A:A,0)),"")</f>
        <v/>
      </c>
      <c r="C150" s="4" t="str">
        <f>IFERROR(INDEX('Main Sheet'!D:D,MATCH('ID Entry Sheet'!A150,'Main Sheet'!A:A,0)),"")</f>
        <v/>
      </c>
      <c r="D150" s="17" t="str">
        <f>IFERROR(INDEX('Main Sheet'!F:F,MATCH('ID Entry Sheet'!A150,'Main Sheet'!A:A,0)),"")</f>
        <v/>
      </c>
      <c r="E150" s="15" t="str">
        <f>IFERROR(INDEX('Main Sheet'!E:E,MATCH('ID Entry Sheet'!A150,'Main Sheet'!A:A,0)),"")</f>
        <v/>
      </c>
      <c r="F150" s="15" t="str">
        <f>IFERROR(INDEX('Main Sheet'!I:I,MATCH('ID Entry Sheet'!A150,'Main Sheet'!A:A,0)),"")</f>
        <v/>
      </c>
      <c r="G150" s="4" t="str">
        <f>IFERROR(INDEX('Main Sheet'!J:J,MATCH('ID Entry Sheet'!A150,'Main Sheet'!A:A,0)),"")</f>
        <v/>
      </c>
      <c r="H150" s="4" t="str">
        <f>IFERROR(INDEX('Main Sheet'!K:K,MATCH('ID Entry Sheet'!A150,'Main Sheet'!A:A,0)),"")</f>
        <v/>
      </c>
      <c r="I150" s="4" t="str">
        <f>IFERROR(INDEX('Main Sheet'!L:L,MATCH('ID Entry Sheet'!A150,'Main Sheet'!A:A,0)),"")</f>
        <v/>
      </c>
      <c r="J150" s="16" t="str">
        <f>IFERROR(INDEX('Main Sheet'!M:M,MATCH('ID Entry Sheet'!A150,'Main Sheet'!A:A,0)),"")</f>
        <v/>
      </c>
      <c r="K150" s="6" t="str">
        <f>IFERROR(INDEX('Main Sheet'!N:N,MATCH('ID Entry Sheet'!A150,'Main Sheet'!A:A,0)),"")</f>
        <v/>
      </c>
      <c r="L150" s="17" t="str">
        <f>IFERROR(INDEX('Main Sheet'!O:O,MATCH('ID Entry Sheet'!A150,'Main Sheet'!A:A,0)),"")</f>
        <v/>
      </c>
      <c r="M150" s="37" t="str">
        <f>IFERROR(INDEX('Main Sheet'!Q:Q,MATCH('ID Entry Sheet'!A150,'Main Sheet'!A:A,0)),"")</f>
        <v/>
      </c>
    </row>
    <row r="151" spans="1:13" ht="16" x14ac:dyDescent="0.35">
      <c r="A151" s="4"/>
      <c r="B151" s="13" t="str">
        <f>IFERROR(INDEX('Main Sheet'!C:C,MATCH('ID Entry Sheet'!A151,'Main Sheet'!A:A,0)),"")</f>
        <v/>
      </c>
      <c r="C151" s="4" t="str">
        <f>IFERROR(INDEX('Main Sheet'!D:D,MATCH('ID Entry Sheet'!A151,'Main Sheet'!A:A,0)),"")</f>
        <v/>
      </c>
      <c r="D151" s="17" t="str">
        <f>IFERROR(INDEX('Main Sheet'!F:F,MATCH('ID Entry Sheet'!A151,'Main Sheet'!A:A,0)),"")</f>
        <v/>
      </c>
      <c r="E151" s="15" t="str">
        <f>IFERROR(INDEX('Main Sheet'!E:E,MATCH('ID Entry Sheet'!A151,'Main Sheet'!A:A,0)),"")</f>
        <v/>
      </c>
      <c r="F151" s="15" t="str">
        <f>IFERROR(INDEX('Main Sheet'!I:I,MATCH('ID Entry Sheet'!A151,'Main Sheet'!A:A,0)),"")</f>
        <v/>
      </c>
      <c r="G151" s="4" t="str">
        <f>IFERROR(INDEX('Main Sheet'!J:J,MATCH('ID Entry Sheet'!A151,'Main Sheet'!A:A,0)),"")</f>
        <v/>
      </c>
      <c r="H151" s="4" t="str">
        <f>IFERROR(INDEX('Main Sheet'!K:K,MATCH('ID Entry Sheet'!A151,'Main Sheet'!A:A,0)),"")</f>
        <v/>
      </c>
      <c r="I151" s="4" t="str">
        <f>IFERROR(INDEX('Main Sheet'!L:L,MATCH('ID Entry Sheet'!A151,'Main Sheet'!A:A,0)),"")</f>
        <v/>
      </c>
      <c r="J151" s="16" t="str">
        <f>IFERROR(INDEX('Main Sheet'!M:M,MATCH('ID Entry Sheet'!A151,'Main Sheet'!A:A,0)),"")</f>
        <v/>
      </c>
      <c r="K151" s="6" t="str">
        <f>IFERROR(INDEX('Main Sheet'!N:N,MATCH('ID Entry Sheet'!A151,'Main Sheet'!A:A,0)),"")</f>
        <v/>
      </c>
      <c r="L151" s="17" t="str">
        <f>IFERROR(INDEX('Main Sheet'!O:O,MATCH('ID Entry Sheet'!A151,'Main Sheet'!A:A,0)),"")</f>
        <v/>
      </c>
      <c r="M151" s="37" t="str">
        <f>IFERROR(INDEX('Main Sheet'!Q:Q,MATCH('ID Entry Sheet'!A151,'Main Sheet'!A:A,0)),"")</f>
        <v/>
      </c>
    </row>
    <row r="152" spans="1:13" ht="16" x14ac:dyDescent="0.35">
      <c r="A152" s="4"/>
      <c r="B152" s="13" t="str">
        <f>IFERROR(INDEX('Main Sheet'!C:C,MATCH('ID Entry Sheet'!A152,'Main Sheet'!A:A,0)),"")</f>
        <v/>
      </c>
      <c r="C152" s="4" t="str">
        <f>IFERROR(INDEX('Main Sheet'!D:D,MATCH('ID Entry Sheet'!A152,'Main Sheet'!A:A,0)),"")</f>
        <v/>
      </c>
      <c r="D152" s="17" t="str">
        <f>IFERROR(INDEX('Main Sheet'!F:F,MATCH('ID Entry Sheet'!A152,'Main Sheet'!A:A,0)),"")</f>
        <v/>
      </c>
      <c r="E152" s="15" t="str">
        <f>IFERROR(INDEX('Main Sheet'!E:E,MATCH('ID Entry Sheet'!A152,'Main Sheet'!A:A,0)),"")</f>
        <v/>
      </c>
      <c r="F152" s="15" t="str">
        <f>IFERROR(INDEX('Main Sheet'!I:I,MATCH('ID Entry Sheet'!A152,'Main Sheet'!A:A,0)),"")</f>
        <v/>
      </c>
      <c r="G152" s="4" t="str">
        <f>IFERROR(INDEX('Main Sheet'!J:J,MATCH('ID Entry Sheet'!A152,'Main Sheet'!A:A,0)),"")</f>
        <v/>
      </c>
      <c r="H152" s="4" t="str">
        <f>IFERROR(INDEX('Main Sheet'!K:K,MATCH('ID Entry Sheet'!A152,'Main Sheet'!A:A,0)),"")</f>
        <v/>
      </c>
      <c r="I152" s="4" t="str">
        <f>IFERROR(INDEX('Main Sheet'!L:L,MATCH('ID Entry Sheet'!A152,'Main Sheet'!A:A,0)),"")</f>
        <v/>
      </c>
      <c r="J152" s="16" t="str">
        <f>IFERROR(INDEX('Main Sheet'!M:M,MATCH('ID Entry Sheet'!A152,'Main Sheet'!A:A,0)),"")</f>
        <v/>
      </c>
      <c r="K152" s="6" t="str">
        <f>IFERROR(INDEX('Main Sheet'!N:N,MATCH('ID Entry Sheet'!A152,'Main Sheet'!A:A,0)),"")</f>
        <v/>
      </c>
      <c r="L152" s="17" t="str">
        <f>IFERROR(INDEX('Main Sheet'!O:O,MATCH('ID Entry Sheet'!A152,'Main Sheet'!A:A,0)),"")</f>
        <v/>
      </c>
      <c r="M152" s="37" t="str">
        <f>IFERROR(INDEX('Main Sheet'!Q:Q,MATCH('ID Entry Sheet'!A152,'Main Sheet'!A:A,0)),"")</f>
        <v/>
      </c>
    </row>
    <row r="153" spans="1:13" ht="16" x14ac:dyDescent="0.35">
      <c r="A153" s="4"/>
      <c r="B153" s="13" t="str">
        <f>IFERROR(INDEX('Main Sheet'!C:C,MATCH('ID Entry Sheet'!A153,'Main Sheet'!A:A,0)),"")</f>
        <v/>
      </c>
      <c r="C153" s="4" t="str">
        <f>IFERROR(INDEX('Main Sheet'!D:D,MATCH('ID Entry Sheet'!A153,'Main Sheet'!A:A,0)),"")</f>
        <v/>
      </c>
      <c r="D153" s="17" t="str">
        <f>IFERROR(INDEX('Main Sheet'!F:F,MATCH('ID Entry Sheet'!A153,'Main Sheet'!A:A,0)),"")</f>
        <v/>
      </c>
      <c r="E153" s="15" t="str">
        <f>IFERROR(INDEX('Main Sheet'!E:E,MATCH('ID Entry Sheet'!A153,'Main Sheet'!A:A,0)),"")</f>
        <v/>
      </c>
      <c r="F153" s="15" t="str">
        <f>IFERROR(INDEX('Main Sheet'!I:I,MATCH('ID Entry Sheet'!A153,'Main Sheet'!A:A,0)),"")</f>
        <v/>
      </c>
      <c r="G153" s="4" t="str">
        <f>IFERROR(INDEX('Main Sheet'!J:J,MATCH('ID Entry Sheet'!A153,'Main Sheet'!A:A,0)),"")</f>
        <v/>
      </c>
      <c r="H153" s="4" t="str">
        <f>IFERROR(INDEX('Main Sheet'!K:K,MATCH('ID Entry Sheet'!A153,'Main Sheet'!A:A,0)),"")</f>
        <v/>
      </c>
      <c r="I153" s="4" t="str">
        <f>IFERROR(INDEX('Main Sheet'!L:L,MATCH('ID Entry Sheet'!A153,'Main Sheet'!A:A,0)),"")</f>
        <v/>
      </c>
      <c r="J153" s="16" t="str">
        <f>IFERROR(INDEX('Main Sheet'!M:M,MATCH('ID Entry Sheet'!A153,'Main Sheet'!A:A,0)),"")</f>
        <v/>
      </c>
      <c r="K153" s="6" t="str">
        <f>IFERROR(INDEX('Main Sheet'!N:N,MATCH('ID Entry Sheet'!A153,'Main Sheet'!A:A,0)),"")</f>
        <v/>
      </c>
      <c r="L153" s="17" t="str">
        <f>IFERROR(INDEX('Main Sheet'!O:O,MATCH('ID Entry Sheet'!A153,'Main Sheet'!A:A,0)),"")</f>
        <v/>
      </c>
      <c r="M153" s="37" t="str">
        <f>IFERROR(INDEX('Main Sheet'!Q:Q,MATCH('ID Entry Sheet'!A153,'Main Sheet'!A:A,0)),"")</f>
        <v/>
      </c>
    </row>
    <row r="154" spans="1:13" ht="16" x14ac:dyDescent="0.35">
      <c r="A154" s="4"/>
      <c r="B154" s="13" t="str">
        <f>IFERROR(INDEX('Main Sheet'!C:C,MATCH('ID Entry Sheet'!A154,'Main Sheet'!A:A,0)),"")</f>
        <v/>
      </c>
      <c r="C154" s="4" t="str">
        <f>IFERROR(INDEX('Main Sheet'!D:D,MATCH('ID Entry Sheet'!A154,'Main Sheet'!A:A,0)),"")</f>
        <v/>
      </c>
      <c r="D154" s="17" t="str">
        <f>IFERROR(INDEX('Main Sheet'!F:F,MATCH('ID Entry Sheet'!A154,'Main Sheet'!A:A,0)),"")</f>
        <v/>
      </c>
      <c r="E154" s="15" t="str">
        <f>IFERROR(INDEX('Main Sheet'!E:E,MATCH('ID Entry Sheet'!A154,'Main Sheet'!A:A,0)),"")</f>
        <v/>
      </c>
      <c r="F154" s="15" t="str">
        <f>IFERROR(INDEX('Main Sheet'!I:I,MATCH('ID Entry Sheet'!A154,'Main Sheet'!A:A,0)),"")</f>
        <v/>
      </c>
      <c r="G154" s="4" t="str">
        <f>IFERROR(INDEX('Main Sheet'!J:J,MATCH('ID Entry Sheet'!A154,'Main Sheet'!A:A,0)),"")</f>
        <v/>
      </c>
      <c r="H154" s="4" t="str">
        <f>IFERROR(INDEX('Main Sheet'!K:K,MATCH('ID Entry Sheet'!A154,'Main Sheet'!A:A,0)),"")</f>
        <v/>
      </c>
      <c r="I154" s="4" t="str">
        <f>IFERROR(INDEX('Main Sheet'!L:L,MATCH('ID Entry Sheet'!A154,'Main Sheet'!A:A,0)),"")</f>
        <v/>
      </c>
      <c r="J154" s="16" t="str">
        <f>IFERROR(INDEX('Main Sheet'!M:M,MATCH('ID Entry Sheet'!A154,'Main Sheet'!A:A,0)),"")</f>
        <v/>
      </c>
      <c r="K154" s="6" t="str">
        <f>IFERROR(INDEX('Main Sheet'!N:N,MATCH('ID Entry Sheet'!A154,'Main Sheet'!A:A,0)),"")</f>
        <v/>
      </c>
      <c r="L154" s="17" t="str">
        <f>IFERROR(INDEX('Main Sheet'!O:O,MATCH('ID Entry Sheet'!A154,'Main Sheet'!A:A,0)),"")</f>
        <v/>
      </c>
      <c r="M154" s="37" t="str">
        <f>IFERROR(INDEX('Main Sheet'!Q:Q,MATCH('ID Entry Sheet'!A154,'Main Sheet'!A:A,0)),"")</f>
        <v/>
      </c>
    </row>
    <row r="155" spans="1:13" ht="16" x14ac:dyDescent="0.35">
      <c r="A155" s="4"/>
      <c r="B155" s="13" t="str">
        <f>IFERROR(INDEX('Main Sheet'!C:C,MATCH('ID Entry Sheet'!A155,'Main Sheet'!A:A,0)),"")</f>
        <v/>
      </c>
      <c r="C155" s="4" t="str">
        <f>IFERROR(INDEX('Main Sheet'!D:D,MATCH('ID Entry Sheet'!A155,'Main Sheet'!A:A,0)),"")</f>
        <v/>
      </c>
      <c r="D155" s="17" t="str">
        <f>IFERROR(INDEX('Main Sheet'!F:F,MATCH('ID Entry Sheet'!A155,'Main Sheet'!A:A,0)),"")</f>
        <v/>
      </c>
      <c r="E155" s="15" t="str">
        <f>IFERROR(INDEX('Main Sheet'!E:E,MATCH('ID Entry Sheet'!A155,'Main Sheet'!A:A,0)),"")</f>
        <v/>
      </c>
      <c r="F155" s="15" t="str">
        <f>IFERROR(INDEX('Main Sheet'!I:I,MATCH('ID Entry Sheet'!A155,'Main Sheet'!A:A,0)),"")</f>
        <v/>
      </c>
      <c r="G155" s="4" t="str">
        <f>IFERROR(INDEX('Main Sheet'!J:J,MATCH('ID Entry Sheet'!A155,'Main Sheet'!A:A,0)),"")</f>
        <v/>
      </c>
      <c r="H155" s="4" t="str">
        <f>IFERROR(INDEX('Main Sheet'!K:K,MATCH('ID Entry Sheet'!A155,'Main Sheet'!A:A,0)),"")</f>
        <v/>
      </c>
      <c r="I155" s="4" t="str">
        <f>IFERROR(INDEX('Main Sheet'!L:L,MATCH('ID Entry Sheet'!A155,'Main Sheet'!A:A,0)),"")</f>
        <v/>
      </c>
      <c r="J155" s="16" t="str">
        <f>IFERROR(INDEX('Main Sheet'!M:M,MATCH('ID Entry Sheet'!A155,'Main Sheet'!A:A,0)),"")</f>
        <v/>
      </c>
      <c r="K155" s="6" t="str">
        <f>IFERROR(INDEX('Main Sheet'!N:N,MATCH('ID Entry Sheet'!A155,'Main Sheet'!A:A,0)),"")</f>
        <v/>
      </c>
      <c r="L155" s="17" t="str">
        <f>IFERROR(INDEX('Main Sheet'!O:O,MATCH('ID Entry Sheet'!A155,'Main Sheet'!A:A,0)),"")</f>
        <v/>
      </c>
      <c r="M155" s="37" t="str">
        <f>IFERROR(INDEX('Main Sheet'!Q:Q,MATCH('ID Entry Sheet'!A155,'Main Sheet'!A:A,0)),"")</f>
        <v/>
      </c>
    </row>
    <row r="156" spans="1:13" ht="16" x14ac:dyDescent="0.35">
      <c r="A156" s="4"/>
      <c r="B156" s="13" t="str">
        <f>IFERROR(INDEX('Main Sheet'!C:C,MATCH('ID Entry Sheet'!A156,'Main Sheet'!A:A,0)),"")</f>
        <v/>
      </c>
      <c r="C156" s="4" t="str">
        <f>IFERROR(INDEX('Main Sheet'!D:D,MATCH('ID Entry Sheet'!A156,'Main Sheet'!A:A,0)),"")</f>
        <v/>
      </c>
      <c r="D156" s="17" t="str">
        <f>IFERROR(INDEX('Main Sheet'!F:F,MATCH('ID Entry Sheet'!A156,'Main Sheet'!A:A,0)),"")</f>
        <v/>
      </c>
      <c r="E156" s="15" t="str">
        <f>IFERROR(INDEX('Main Sheet'!E:E,MATCH('ID Entry Sheet'!A156,'Main Sheet'!A:A,0)),"")</f>
        <v/>
      </c>
      <c r="F156" s="15" t="str">
        <f>IFERROR(INDEX('Main Sheet'!I:I,MATCH('ID Entry Sheet'!A156,'Main Sheet'!A:A,0)),"")</f>
        <v/>
      </c>
      <c r="G156" s="4" t="str">
        <f>IFERROR(INDEX('Main Sheet'!J:J,MATCH('ID Entry Sheet'!A156,'Main Sheet'!A:A,0)),"")</f>
        <v/>
      </c>
      <c r="H156" s="4" t="str">
        <f>IFERROR(INDEX('Main Sheet'!K:K,MATCH('ID Entry Sheet'!A156,'Main Sheet'!A:A,0)),"")</f>
        <v/>
      </c>
      <c r="I156" s="4" t="str">
        <f>IFERROR(INDEX('Main Sheet'!L:L,MATCH('ID Entry Sheet'!A156,'Main Sheet'!A:A,0)),"")</f>
        <v/>
      </c>
      <c r="J156" s="16" t="str">
        <f>IFERROR(INDEX('Main Sheet'!M:M,MATCH('ID Entry Sheet'!A156,'Main Sheet'!A:A,0)),"")</f>
        <v/>
      </c>
      <c r="K156" s="6" t="str">
        <f>IFERROR(INDEX('Main Sheet'!N:N,MATCH('ID Entry Sheet'!A156,'Main Sheet'!A:A,0)),"")</f>
        <v/>
      </c>
      <c r="L156" s="17" t="str">
        <f>IFERROR(INDEX('Main Sheet'!O:O,MATCH('ID Entry Sheet'!A156,'Main Sheet'!A:A,0)),"")</f>
        <v/>
      </c>
      <c r="M156" s="37" t="str">
        <f>IFERROR(INDEX('Main Sheet'!Q:Q,MATCH('ID Entry Sheet'!A156,'Main Sheet'!A:A,0)),"")</f>
        <v/>
      </c>
    </row>
    <row r="157" spans="1:13" ht="16" x14ac:dyDescent="0.35">
      <c r="A157" s="4"/>
      <c r="B157" s="13" t="str">
        <f>IFERROR(INDEX('Main Sheet'!C:C,MATCH('ID Entry Sheet'!A157,'Main Sheet'!A:A,0)),"")</f>
        <v/>
      </c>
      <c r="C157" s="4" t="str">
        <f>IFERROR(INDEX('Main Sheet'!D:D,MATCH('ID Entry Sheet'!A157,'Main Sheet'!A:A,0)),"")</f>
        <v/>
      </c>
      <c r="D157" s="17" t="str">
        <f>IFERROR(INDEX('Main Sheet'!F:F,MATCH('ID Entry Sheet'!A157,'Main Sheet'!A:A,0)),"")</f>
        <v/>
      </c>
      <c r="E157" s="15" t="str">
        <f>IFERROR(INDEX('Main Sheet'!E:E,MATCH('ID Entry Sheet'!A157,'Main Sheet'!A:A,0)),"")</f>
        <v/>
      </c>
      <c r="F157" s="15" t="str">
        <f>IFERROR(INDEX('Main Sheet'!I:I,MATCH('ID Entry Sheet'!A157,'Main Sheet'!A:A,0)),"")</f>
        <v/>
      </c>
      <c r="G157" s="4" t="str">
        <f>IFERROR(INDEX('Main Sheet'!J:J,MATCH('ID Entry Sheet'!A157,'Main Sheet'!A:A,0)),"")</f>
        <v/>
      </c>
      <c r="H157" s="4" t="str">
        <f>IFERROR(INDEX('Main Sheet'!K:K,MATCH('ID Entry Sheet'!A157,'Main Sheet'!A:A,0)),"")</f>
        <v/>
      </c>
      <c r="I157" s="4" t="str">
        <f>IFERROR(INDEX('Main Sheet'!L:L,MATCH('ID Entry Sheet'!A157,'Main Sheet'!A:A,0)),"")</f>
        <v/>
      </c>
      <c r="J157" s="16" t="str">
        <f>IFERROR(INDEX('Main Sheet'!M:M,MATCH('ID Entry Sheet'!A157,'Main Sheet'!A:A,0)),"")</f>
        <v/>
      </c>
      <c r="K157" s="6" t="str">
        <f>IFERROR(INDEX('Main Sheet'!N:N,MATCH('ID Entry Sheet'!A157,'Main Sheet'!A:A,0)),"")</f>
        <v/>
      </c>
      <c r="L157" s="17" t="str">
        <f>IFERROR(INDEX('Main Sheet'!O:O,MATCH('ID Entry Sheet'!A157,'Main Sheet'!A:A,0)),"")</f>
        <v/>
      </c>
      <c r="M157" s="37" t="str">
        <f>IFERROR(INDEX('Main Sheet'!Q:Q,MATCH('ID Entry Sheet'!A157,'Main Sheet'!A:A,0)),"")</f>
        <v/>
      </c>
    </row>
    <row r="158" spans="1:13" ht="16" x14ac:dyDescent="0.35">
      <c r="A158" s="4"/>
      <c r="B158" s="13" t="str">
        <f>IFERROR(INDEX('Main Sheet'!C:C,MATCH('ID Entry Sheet'!A158,'Main Sheet'!A:A,0)),"")</f>
        <v/>
      </c>
      <c r="C158" s="4" t="str">
        <f>IFERROR(INDEX('Main Sheet'!D:D,MATCH('ID Entry Sheet'!A158,'Main Sheet'!A:A,0)),"")</f>
        <v/>
      </c>
      <c r="D158" s="17" t="str">
        <f>IFERROR(INDEX('Main Sheet'!F:F,MATCH('ID Entry Sheet'!A158,'Main Sheet'!A:A,0)),"")</f>
        <v/>
      </c>
      <c r="E158" s="15" t="str">
        <f>IFERROR(INDEX('Main Sheet'!E:E,MATCH('ID Entry Sheet'!A158,'Main Sheet'!A:A,0)),"")</f>
        <v/>
      </c>
      <c r="F158" s="15" t="str">
        <f>IFERROR(INDEX('Main Sheet'!I:I,MATCH('ID Entry Sheet'!A158,'Main Sheet'!A:A,0)),"")</f>
        <v/>
      </c>
      <c r="G158" s="4" t="str">
        <f>IFERROR(INDEX('Main Sheet'!J:J,MATCH('ID Entry Sheet'!A158,'Main Sheet'!A:A,0)),"")</f>
        <v/>
      </c>
      <c r="H158" s="4" t="str">
        <f>IFERROR(INDEX('Main Sheet'!K:K,MATCH('ID Entry Sheet'!A158,'Main Sheet'!A:A,0)),"")</f>
        <v/>
      </c>
      <c r="I158" s="4" t="str">
        <f>IFERROR(INDEX('Main Sheet'!L:L,MATCH('ID Entry Sheet'!A158,'Main Sheet'!A:A,0)),"")</f>
        <v/>
      </c>
      <c r="J158" s="16" t="str">
        <f>IFERROR(INDEX('Main Sheet'!M:M,MATCH('ID Entry Sheet'!A158,'Main Sheet'!A:A,0)),"")</f>
        <v/>
      </c>
      <c r="K158" s="6" t="str">
        <f>IFERROR(INDEX('Main Sheet'!N:N,MATCH('ID Entry Sheet'!A158,'Main Sheet'!A:A,0)),"")</f>
        <v/>
      </c>
      <c r="L158" s="17" t="str">
        <f>IFERROR(INDEX('Main Sheet'!O:O,MATCH('ID Entry Sheet'!A158,'Main Sheet'!A:A,0)),"")</f>
        <v/>
      </c>
      <c r="M158" s="37" t="str">
        <f>IFERROR(INDEX('Main Sheet'!Q:Q,MATCH('ID Entry Sheet'!A158,'Main Sheet'!A:A,0)),"")</f>
        <v/>
      </c>
    </row>
    <row r="159" spans="1:13" ht="16" x14ac:dyDescent="0.35">
      <c r="A159" s="4"/>
      <c r="B159" s="13" t="str">
        <f>IFERROR(INDEX('Main Sheet'!C:C,MATCH('ID Entry Sheet'!A159,'Main Sheet'!A:A,0)),"")</f>
        <v/>
      </c>
      <c r="C159" s="4" t="str">
        <f>IFERROR(INDEX('Main Sheet'!D:D,MATCH('ID Entry Sheet'!A159,'Main Sheet'!A:A,0)),"")</f>
        <v/>
      </c>
      <c r="D159" s="17" t="str">
        <f>IFERROR(INDEX('Main Sheet'!F:F,MATCH('ID Entry Sheet'!A159,'Main Sheet'!A:A,0)),"")</f>
        <v/>
      </c>
      <c r="E159" s="15" t="str">
        <f>IFERROR(INDEX('Main Sheet'!E:E,MATCH('ID Entry Sheet'!A159,'Main Sheet'!A:A,0)),"")</f>
        <v/>
      </c>
      <c r="F159" s="15" t="str">
        <f>IFERROR(INDEX('Main Sheet'!I:I,MATCH('ID Entry Sheet'!A159,'Main Sheet'!A:A,0)),"")</f>
        <v/>
      </c>
      <c r="G159" s="4" t="str">
        <f>IFERROR(INDEX('Main Sheet'!J:J,MATCH('ID Entry Sheet'!A159,'Main Sheet'!A:A,0)),"")</f>
        <v/>
      </c>
      <c r="H159" s="4" t="str">
        <f>IFERROR(INDEX('Main Sheet'!K:K,MATCH('ID Entry Sheet'!A159,'Main Sheet'!A:A,0)),"")</f>
        <v/>
      </c>
      <c r="I159" s="4" t="str">
        <f>IFERROR(INDEX('Main Sheet'!L:L,MATCH('ID Entry Sheet'!A159,'Main Sheet'!A:A,0)),"")</f>
        <v/>
      </c>
      <c r="J159" s="16" t="str">
        <f>IFERROR(INDEX('Main Sheet'!M:M,MATCH('ID Entry Sheet'!A159,'Main Sheet'!A:A,0)),"")</f>
        <v/>
      </c>
      <c r="K159" s="6" t="str">
        <f>IFERROR(INDEX('Main Sheet'!N:N,MATCH('ID Entry Sheet'!A159,'Main Sheet'!A:A,0)),"")</f>
        <v/>
      </c>
      <c r="L159" s="17" t="str">
        <f>IFERROR(INDEX('Main Sheet'!O:O,MATCH('ID Entry Sheet'!A159,'Main Sheet'!A:A,0)),"")</f>
        <v/>
      </c>
      <c r="M159" s="37" t="str">
        <f>IFERROR(INDEX('Main Sheet'!Q:Q,MATCH('ID Entry Sheet'!A159,'Main Sheet'!A:A,0)),"")</f>
        <v/>
      </c>
    </row>
    <row r="160" spans="1:13" ht="16" x14ac:dyDescent="0.35">
      <c r="A160" s="4"/>
      <c r="B160" s="13" t="str">
        <f>IFERROR(INDEX('Main Sheet'!C:C,MATCH('ID Entry Sheet'!A160,'Main Sheet'!A:A,0)),"")</f>
        <v/>
      </c>
      <c r="C160" s="4" t="str">
        <f>IFERROR(INDEX('Main Sheet'!D:D,MATCH('ID Entry Sheet'!A160,'Main Sheet'!A:A,0)),"")</f>
        <v/>
      </c>
      <c r="D160" s="17" t="str">
        <f>IFERROR(INDEX('Main Sheet'!F:F,MATCH('ID Entry Sheet'!A160,'Main Sheet'!A:A,0)),"")</f>
        <v/>
      </c>
      <c r="E160" s="15" t="str">
        <f>IFERROR(INDEX('Main Sheet'!E:E,MATCH('ID Entry Sheet'!A160,'Main Sheet'!A:A,0)),"")</f>
        <v/>
      </c>
      <c r="F160" s="15" t="str">
        <f>IFERROR(INDEX('Main Sheet'!I:I,MATCH('ID Entry Sheet'!A160,'Main Sheet'!A:A,0)),"")</f>
        <v/>
      </c>
      <c r="G160" s="4" t="str">
        <f>IFERROR(INDEX('Main Sheet'!J:J,MATCH('ID Entry Sheet'!A160,'Main Sheet'!A:A,0)),"")</f>
        <v/>
      </c>
      <c r="H160" s="4" t="str">
        <f>IFERROR(INDEX('Main Sheet'!K:K,MATCH('ID Entry Sheet'!A160,'Main Sheet'!A:A,0)),"")</f>
        <v/>
      </c>
      <c r="I160" s="4" t="str">
        <f>IFERROR(INDEX('Main Sheet'!L:L,MATCH('ID Entry Sheet'!A160,'Main Sheet'!A:A,0)),"")</f>
        <v/>
      </c>
      <c r="J160" s="16" t="str">
        <f>IFERROR(INDEX('Main Sheet'!M:M,MATCH('ID Entry Sheet'!A160,'Main Sheet'!A:A,0)),"")</f>
        <v/>
      </c>
      <c r="K160" s="6" t="str">
        <f>IFERROR(INDEX('Main Sheet'!N:N,MATCH('ID Entry Sheet'!A160,'Main Sheet'!A:A,0)),"")</f>
        <v/>
      </c>
      <c r="L160" s="17" t="str">
        <f>IFERROR(INDEX('Main Sheet'!O:O,MATCH('ID Entry Sheet'!A160,'Main Sheet'!A:A,0)),"")</f>
        <v/>
      </c>
      <c r="M160" s="37" t="str">
        <f>IFERROR(INDEX('Main Sheet'!Q:Q,MATCH('ID Entry Sheet'!A160,'Main Sheet'!A:A,0)),"")</f>
        <v/>
      </c>
    </row>
    <row r="161" spans="1:13" ht="16" x14ac:dyDescent="0.35">
      <c r="A161" s="4"/>
      <c r="B161" s="13" t="str">
        <f>IFERROR(INDEX('Main Sheet'!C:C,MATCH('ID Entry Sheet'!A161,'Main Sheet'!A:A,0)),"")</f>
        <v/>
      </c>
      <c r="C161" s="4" t="str">
        <f>IFERROR(INDEX('Main Sheet'!D:D,MATCH('ID Entry Sheet'!A161,'Main Sheet'!A:A,0)),"")</f>
        <v/>
      </c>
      <c r="D161" s="17" t="str">
        <f>IFERROR(INDEX('Main Sheet'!F:F,MATCH('ID Entry Sheet'!A161,'Main Sheet'!A:A,0)),"")</f>
        <v/>
      </c>
      <c r="E161" s="15" t="str">
        <f>IFERROR(INDEX('Main Sheet'!E:E,MATCH('ID Entry Sheet'!A161,'Main Sheet'!A:A,0)),"")</f>
        <v/>
      </c>
      <c r="F161" s="15" t="str">
        <f>IFERROR(INDEX('Main Sheet'!I:I,MATCH('ID Entry Sheet'!A161,'Main Sheet'!A:A,0)),"")</f>
        <v/>
      </c>
      <c r="G161" s="4" t="str">
        <f>IFERROR(INDEX('Main Sheet'!J:J,MATCH('ID Entry Sheet'!A161,'Main Sheet'!A:A,0)),"")</f>
        <v/>
      </c>
      <c r="H161" s="4" t="str">
        <f>IFERROR(INDEX('Main Sheet'!K:K,MATCH('ID Entry Sheet'!A161,'Main Sheet'!A:A,0)),"")</f>
        <v/>
      </c>
      <c r="I161" s="4" t="str">
        <f>IFERROR(INDEX('Main Sheet'!L:L,MATCH('ID Entry Sheet'!A161,'Main Sheet'!A:A,0)),"")</f>
        <v/>
      </c>
      <c r="J161" s="16" t="str">
        <f>IFERROR(INDEX('Main Sheet'!M:M,MATCH('ID Entry Sheet'!A161,'Main Sheet'!A:A,0)),"")</f>
        <v/>
      </c>
      <c r="K161" s="6" t="str">
        <f>IFERROR(INDEX('Main Sheet'!N:N,MATCH('ID Entry Sheet'!A161,'Main Sheet'!A:A,0)),"")</f>
        <v/>
      </c>
      <c r="L161" s="17" t="str">
        <f>IFERROR(INDEX('Main Sheet'!O:O,MATCH('ID Entry Sheet'!A161,'Main Sheet'!A:A,0)),"")</f>
        <v/>
      </c>
      <c r="M161" s="37" t="str">
        <f>IFERROR(INDEX('Main Sheet'!Q:Q,MATCH('ID Entry Sheet'!A161,'Main Sheet'!A:A,0)),"")</f>
        <v/>
      </c>
    </row>
    <row r="162" spans="1:13" ht="16" x14ac:dyDescent="0.35">
      <c r="A162" s="4"/>
      <c r="B162" s="13" t="str">
        <f>IFERROR(INDEX('Main Sheet'!C:C,MATCH('ID Entry Sheet'!A162,'Main Sheet'!A:A,0)),"")</f>
        <v/>
      </c>
      <c r="C162" s="4" t="str">
        <f>IFERROR(INDEX('Main Sheet'!D:D,MATCH('ID Entry Sheet'!A162,'Main Sheet'!A:A,0)),"")</f>
        <v/>
      </c>
      <c r="D162" s="17" t="str">
        <f>IFERROR(INDEX('Main Sheet'!F:F,MATCH('ID Entry Sheet'!A162,'Main Sheet'!A:A,0)),"")</f>
        <v/>
      </c>
      <c r="E162" s="15" t="str">
        <f>IFERROR(INDEX('Main Sheet'!E:E,MATCH('ID Entry Sheet'!A162,'Main Sheet'!A:A,0)),"")</f>
        <v/>
      </c>
      <c r="F162" s="15" t="str">
        <f>IFERROR(INDEX('Main Sheet'!I:I,MATCH('ID Entry Sheet'!A162,'Main Sheet'!A:A,0)),"")</f>
        <v/>
      </c>
      <c r="G162" s="4" t="str">
        <f>IFERROR(INDEX('Main Sheet'!J:J,MATCH('ID Entry Sheet'!A162,'Main Sheet'!A:A,0)),"")</f>
        <v/>
      </c>
      <c r="H162" s="4" t="str">
        <f>IFERROR(INDEX('Main Sheet'!K:K,MATCH('ID Entry Sheet'!A162,'Main Sheet'!A:A,0)),"")</f>
        <v/>
      </c>
      <c r="I162" s="4" t="str">
        <f>IFERROR(INDEX('Main Sheet'!L:L,MATCH('ID Entry Sheet'!A162,'Main Sheet'!A:A,0)),"")</f>
        <v/>
      </c>
      <c r="J162" s="16" t="str">
        <f>IFERROR(INDEX('Main Sheet'!M:M,MATCH('ID Entry Sheet'!A162,'Main Sheet'!A:A,0)),"")</f>
        <v/>
      </c>
      <c r="K162" s="6" t="str">
        <f>IFERROR(INDEX('Main Sheet'!N:N,MATCH('ID Entry Sheet'!A162,'Main Sheet'!A:A,0)),"")</f>
        <v/>
      </c>
      <c r="L162" s="17" t="str">
        <f>IFERROR(INDEX('Main Sheet'!O:O,MATCH('ID Entry Sheet'!A162,'Main Sheet'!A:A,0)),"")</f>
        <v/>
      </c>
      <c r="M162" s="37" t="str">
        <f>IFERROR(INDEX('Main Sheet'!Q:Q,MATCH('ID Entry Sheet'!A162,'Main Sheet'!A:A,0)),"")</f>
        <v/>
      </c>
    </row>
    <row r="163" spans="1:13" ht="16" x14ac:dyDescent="0.35">
      <c r="A163" s="4"/>
      <c r="B163" s="13" t="str">
        <f>IFERROR(INDEX('Main Sheet'!C:C,MATCH('ID Entry Sheet'!A163,'Main Sheet'!A:A,0)),"")</f>
        <v/>
      </c>
      <c r="C163" s="4" t="str">
        <f>IFERROR(INDEX('Main Sheet'!D:D,MATCH('ID Entry Sheet'!A163,'Main Sheet'!A:A,0)),"")</f>
        <v/>
      </c>
      <c r="D163" s="17" t="str">
        <f>IFERROR(INDEX('Main Sheet'!F:F,MATCH('ID Entry Sheet'!A163,'Main Sheet'!A:A,0)),"")</f>
        <v/>
      </c>
      <c r="E163" s="15" t="str">
        <f>IFERROR(INDEX('Main Sheet'!E:E,MATCH('ID Entry Sheet'!A163,'Main Sheet'!A:A,0)),"")</f>
        <v/>
      </c>
      <c r="F163" s="15" t="str">
        <f>IFERROR(INDEX('Main Sheet'!I:I,MATCH('ID Entry Sheet'!A163,'Main Sheet'!A:A,0)),"")</f>
        <v/>
      </c>
      <c r="G163" s="4" t="str">
        <f>IFERROR(INDEX('Main Sheet'!J:J,MATCH('ID Entry Sheet'!A163,'Main Sheet'!A:A,0)),"")</f>
        <v/>
      </c>
      <c r="H163" s="4" t="str">
        <f>IFERROR(INDEX('Main Sheet'!K:K,MATCH('ID Entry Sheet'!A163,'Main Sheet'!A:A,0)),"")</f>
        <v/>
      </c>
      <c r="I163" s="4" t="str">
        <f>IFERROR(INDEX('Main Sheet'!L:L,MATCH('ID Entry Sheet'!A163,'Main Sheet'!A:A,0)),"")</f>
        <v/>
      </c>
      <c r="J163" s="16" t="str">
        <f>IFERROR(INDEX('Main Sheet'!M:M,MATCH('ID Entry Sheet'!A163,'Main Sheet'!A:A,0)),"")</f>
        <v/>
      </c>
      <c r="K163" s="6" t="str">
        <f>IFERROR(INDEX('Main Sheet'!N:N,MATCH('ID Entry Sheet'!A163,'Main Sheet'!A:A,0)),"")</f>
        <v/>
      </c>
      <c r="L163" s="17" t="str">
        <f>IFERROR(INDEX('Main Sheet'!O:O,MATCH('ID Entry Sheet'!A163,'Main Sheet'!A:A,0)),"")</f>
        <v/>
      </c>
      <c r="M163" s="37" t="str">
        <f>IFERROR(INDEX('Main Sheet'!Q:Q,MATCH('ID Entry Sheet'!A163,'Main Sheet'!A:A,0)),"")</f>
        <v/>
      </c>
    </row>
    <row r="164" spans="1:13" ht="16" x14ac:dyDescent="0.35">
      <c r="A164" s="4"/>
      <c r="B164" s="13" t="str">
        <f>IFERROR(INDEX('Main Sheet'!C:C,MATCH('ID Entry Sheet'!A164,'Main Sheet'!A:A,0)),"")</f>
        <v/>
      </c>
      <c r="C164" s="4" t="str">
        <f>IFERROR(INDEX('Main Sheet'!D:D,MATCH('ID Entry Sheet'!A164,'Main Sheet'!A:A,0)),"")</f>
        <v/>
      </c>
      <c r="D164" s="17" t="str">
        <f>IFERROR(INDEX('Main Sheet'!F:F,MATCH('ID Entry Sheet'!A164,'Main Sheet'!A:A,0)),"")</f>
        <v/>
      </c>
      <c r="E164" s="15" t="str">
        <f>IFERROR(INDEX('Main Sheet'!E:E,MATCH('ID Entry Sheet'!A164,'Main Sheet'!A:A,0)),"")</f>
        <v/>
      </c>
      <c r="F164" s="15" t="str">
        <f>IFERROR(INDEX('Main Sheet'!I:I,MATCH('ID Entry Sheet'!A164,'Main Sheet'!A:A,0)),"")</f>
        <v/>
      </c>
      <c r="G164" s="4" t="str">
        <f>IFERROR(INDEX('Main Sheet'!J:J,MATCH('ID Entry Sheet'!A164,'Main Sheet'!A:A,0)),"")</f>
        <v/>
      </c>
      <c r="H164" s="4" t="str">
        <f>IFERROR(INDEX('Main Sheet'!K:K,MATCH('ID Entry Sheet'!A164,'Main Sheet'!A:A,0)),"")</f>
        <v/>
      </c>
      <c r="I164" s="4" t="str">
        <f>IFERROR(INDEX('Main Sheet'!L:L,MATCH('ID Entry Sheet'!A164,'Main Sheet'!A:A,0)),"")</f>
        <v/>
      </c>
      <c r="J164" s="16" t="str">
        <f>IFERROR(INDEX('Main Sheet'!M:M,MATCH('ID Entry Sheet'!A164,'Main Sheet'!A:A,0)),"")</f>
        <v/>
      </c>
      <c r="K164" s="6" t="str">
        <f>IFERROR(INDEX('Main Sheet'!N:N,MATCH('ID Entry Sheet'!A164,'Main Sheet'!A:A,0)),"")</f>
        <v/>
      </c>
      <c r="L164" s="17" t="str">
        <f>IFERROR(INDEX('Main Sheet'!O:O,MATCH('ID Entry Sheet'!A164,'Main Sheet'!A:A,0)),"")</f>
        <v/>
      </c>
      <c r="M164" s="37" t="str">
        <f>IFERROR(INDEX('Main Sheet'!Q:Q,MATCH('ID Entry Sheet'!A164,'Main Sheet'!A:A,0)),"")</f>
        <v/>
      </c>
    </row>
    <row r="165" spans="1:13" ht="16" x14ac:dyDescent="0.35">
      <c r="A165" s="4"/>
      <c r="B165" s="13" t="str">
        <f>IFERROR(INDEX('Main Sheet'!C:C,MATCH('ID Entry Sheet'!A165,'Main Sheet'!A:A,0)),"")</f>
        <v/>
      </c>
      <c r="C165" s="4" t="str">
        <f>IFERROR(INDEX('Main Sheet'!D:D,MATCH('ID Entry Sheet'!A165,'Main Sheet'!A:A,0)),"")</f>
        <v/>
      </c>
      <c r="D165" s="17" t="str">
        <f>IFERROR(INDEX('Main Sheet'!F:F,MATCH('ID Entry Sheet'!A165,'Main Sheet'!A:A,0)),"")</f>
        <v/>
      </c>
      <c r="E165" s="15" t="str">
        <f>IFERROR(INDEX('Main Sheet'!E:E,MATCH('ID Entry Sheet'!A165,'Main Sheet'!A:A,0)),"")</f>
        <v/>
      </c>
      <c r="F165" s="15" t="str">
        <f>IFERROR(INDEX('Main Sheet'!I:I,MATCH('ID Entry Sheet'!A165,'Main Sheet'!A:A,0)),"")</f>
        <v/>
      </c>
      <c r="G165" s="4" t="str">
        <f>IFERROR(INDEX('Main Sheet'!J:J,MATCH('ID Entry Sheet'!A165,'Main Sheet'!A:A,0)),"")</f>
        <v/>
      </c>
      <c r="H165" s="4" t="str">
        <f>IFERROR(INDEX('Main Sheet'!K:K,MATCH('ID Entry Sheet'!A165,'Main Sheet'!A:A,0)),"")</f>
        <v/>
      </c>
      <c r="I165" s="4" t="str">
        <f>IFERROR(INDEX('Main Sheet'!L:L,MATCH('ID Entry Sheet'!A165,'Main Sheet'!A:A,0)),"")</f>
        <v/>
      </c>
      <c r="J165" s="16" t="str">
        <f>IFERROR(INDEX('Main Sheet'!M:M,MATCH('ID Entry Sheet'!A165,'Main Sheet'!A:A,0)),"")</f>
        <v/>
      </c>
      <c r="K165" s="6" t="str">
        <f>IFERROR(INDEX('Main Sheet'!N:N,MATCH('ID Entry Sheet'!A165,'Main Sheet'!A:A,0)),"")</f>
        <v/>
      </c>
      <c r="L165" s="17" t="str">
        <f>IFERROR(INDEX('Main Sheet'!O:O,MATCH('ID Entry Sheet'!A165,'Main Sheet'!A:A,0)),"")</f>
        <v/>
      </c>
      <c r="M165" s="37" t="str">
        <f>IFERROR(INDEX('Main Sheet'!Q:Q,MATCH('ID Entry Sheet'!A165,'Main Sheet'!A:A,0)),"")</f>
        <v/>
      </c>
    </row>
    <row r="166" spans="1:13" ht="16" x14ac:dyDescent="0.35">
      <c r="A166" s="4"/>
      <c r="B166" s="13" t="str">
        <f>IFERROR(INDEX('Main Sheet'!C:C,MATCH('ID Entry Sheet'!A166,'Main Sheet'!A:A,0)),"")</f>
        <v/>
      </c>
      <c r="C166" s="4" t="str">
        <f>IFERROR(INDEX('Main Sheet'!D:D,MATCH('ID Entry Sheet'!A166,'Main Sheet'!A:A,0)),"")</f>
        <v/>
      </c>
      <c r="D166" s="17" t="str">
        <f>IFERROR(INDEX('Main Sheet'!F:F,MATCH('ID Entry Sheet'!A166,'Main Sheet'!A:A,0)),"")</f>
        <v/>
      </c>
      <c r="E166" s="15" t="str">
        <f>IFERROR(INDEX('Main Sheet'!E:E,MATCH('ID Entry Sheet'!A166,'Main Sheet'!A:A,0)),"")</f>
        <v/>
      </c>
      <c r="F166" s="15" t="str">
        <f>IFERROR(INDEX('Main Sheet'!I:I,MATCH('ID Entry Sheet'!A166,'Main Sheet'!A:A,0)),"")</f>
        <v/>
      </c>
      <c r="G166" s="4" t="str">
        <f>IFERROR(INDEX('Main Sheet'!J:J,MATCH('ID Entry Sheet'!A166,'Main Sheet'!A:A,0)),"")</f>
        <v/>
      </c>
      <c r="H166" s="4" t="str">
        <f>IFERROR(INDEX('Main Sheet'!K:K,MATCH('ID Entry Sheet'!A166,'Main Sheet'!A:A,0)),"")</f>
        <v/>
      </c>
      <c r="I166" s="4" t="str">
        <f>IFERROR(INDEX('Main Sheet'!L:L,MATCH('ID Entry Sheet'!A166,'Main Sheet'!A:A,0)),"")</f>
        <v/>
      </c>
      <c r="J166" s="16" t="str">
        <f>IFERROR(INDEX('Main Sheet'!M:M,MATCH('ID Entry Sheet'!A166,'Main Sheet'!A:A,0)),"")</f>
        <v/>
      </c>
      <c r="K166" s="6" t="str">
        <f>IFERROR(INDEX('Main Sheet'!N:N,MATCH('ID Entry Sheet'!A166,'Main Sheet'!A:A,0)),"")</f>
        <v/>
      </c>
      <c r="L166" s="17" t="str">
        <f>IFERROR(INDEX('Main Sheet'!O:O,MATCH('ID Entry Sheet'!A166,'Main Sheet'!A:A,0)),"")</f>
        <v/>
      </c>
      <c r="M166" s="37" t="str">
        <f>IFERROR(INDEX('Main Sheet'!Q:Q,MATCH('ID Entry Sheet'!A166,'Main Sheet'!A:A,0)),"")</f>
        <v/>
      </c>
    </row>
    <row r="167" spans="1:13" ht="16" x14ac:dyDescent="0.35">
      <c r="A167" s="4"/>
      <c r="B167" s="13" t="str">
        <f>IFERROR(INDEX('Main Sheet'!C:C,MATCH('ID Entry Sheet'!A167,'Main Sheet'!A:A,0)),"")</f>
        <v/>
      </c>
      <c r="C167" s="4" t="str">
        <f>IFERROR(INDEX('Main Sheet'!D:D,MATCH('ID Entry Sheet'!A167,'Main Sheet'!A:A,0)),"")</f>
        <v/>
      </c>
      <c r="D167" s="17" t="str">
        <f>IFERROR(INDEX('Main Sheet'!F:F,MATCH('ID Entry Sheet'!A167,'Main Sheet'!A:A,0)),"")</f>
        <v/>
      </c>
      <c r="E167" s="15" t="str">
        <f>IFERROR(INDEX('Main Sheet'!E:E,MATCH('ID Entry Sheet'!A167,'Main Sheet'!A:A,0)),"")</f>
        <v/>
      </c>
      <c r="F167" s="15" t="str">
        <f>IFERROR(INDEX('Main Sheet'!I:I,MATCH('ID Entry Sheet'!A167,'Main Sheet'!A:A,0)),"")</f>
        <v/>
      </c>
      <c r="G167" s="4" t="str">
        <f>IFERROR(INDEX('Main Sheet'!J:J,MATCH('ID Entry Sheet'!A167,'Main Sheet'!A:A,0)),"")</f>
        <v/>
      </c>
      <c r="H167" s="4" t="str">
        <f>IFERROR(INDEX('Main Sheet'!K:K,MATCH('ID Entry Sheet'!A167,'Main Sheet'!A:A,0)),"")</f>
        <v/>
      </c>
      <c r="I167" s="4" t="str">
        <f>IFERROR(INDEX('Main Sheet'!L:L,MATCH('ID Entry Sheet'!A167,'Main Sheet'!A:A,0)),"")</f>
        <v/>
      </c>
      <c r="J167" s="16" t="str">
        <f>IFERROR(INDEX('Main Sheet'!M:M,MATCH('ID Entry Sheet'!A167,'Main Sheet'!A:A,0)),"")</f>
        <v/>
      </c>
      <c r="K167" s="6" t="str">
        <f>IFERROR(INDEX('Main Sheet'!N:N,MATCH('ID Entry Sheet'!A167,'Main Sheet'!A:A,0)),"")</f>
        <v/>
      </c>
      <c r="L167" s="17" t="str">
        <f>IFERROR(INDEX('Main Sheet'!O:O,MATCH('ID Entry Sheet'!A167,'Main Sheet'!A:A,0)),"")</f>
        <v/>
      </c>
      <c r="M167" s="37" t="str">
        <f>IFERROR(INDEX('Main Sheet'!Q:Q,MATCH('ID Entry Sheet'!A167,'Main Sheet'!A:A,0)),"")</f>
        <v/>
      </c>
    </row>
    <row r="168" spans="1:13" ht="16" x14ac:dyDescent="0.35">
      <c r="A168" s="4"/>
      <c r="B168" s="13" t="str">
        <f>IFERROR(INDEX('Main Sheet'!C:C,MATCH('ID Entry Sheet'!A168,'Main Sheet'!A:A,0)),"")</f>
        <v/>
      </c>
      <c r="C168" s="4" t="str">
        <f>IFERROR(INDEX('Main Sheet'!D:D,MATCH('ID Entry Sheet'!A168,'Main Sheet'!A:A,0)),"")</f>
        <v/>
      </c>
      <c r="D168" s="17" t="str">
        <f>IFERROR(INDEX('Main Sheet'!F:F,MATCH('ID Entry Sheet'!A168,'Main Sheet'!A:A,0)),"")</f>
        <v/>
      </c>
      <c r="E168" s="15" t="str">
        <f>IFERROR(INDEX('Main Sheet'!E:E,MATCH('ID Entry Sheet'!A168,'Main Sheet'!A:A,0)),"")</f>
        <v/>
      </c>
      <c r="F168" s="15" t="str">
        <f>IFERROR(INDEX('Main Sheet'!I:I,MATCH('ID Entry Sheet'!A168,'Main Sheet'!A:A,0)),"")</f>
        <v/>
      </c>
      <c r="G168" s="4" t="str">
        <f>IFERROR(INDEX('Main Sheet'!J:J,MATCH('ID Entry Sheet'!A168,'Main Sheet'!A:A,0)),"")</f>
        <v/>
      </c>
      <c r="H168" s="4" t="str">
        <f>IFERROR(INDEX('Main Sheet'!K:K,MATCH('ID Entry Sheet'!A168,'Main Sheet'!A:A,0)),"")</f>
        <v/>
      </c>
      <c r="I168" s="4" t="str">
        <f>IFERROR(INDEX('Main Sheet'!L:L,MATCH('ID Entry Sheet'!A168,'Main Sheet'!A:A,0)),"")</f>
        <v/>
      </c>
      <c r="J168" s="16" t="str">
        <f>IFERROR(INDEX('Main Sheet'!M:M,MATCH('ID Entry Sheet'!A168,'Main Sheet'!A:A,0)),"")</f>
        <v/>
      </c>
      <c r="K168" s="6" t="str">
        <f>IFERROR(INDEX('Main Sheet'!N:N,MATCH('ID Entry Sheet'!A168,'Main Sheet'!A:A,0)),"")</f>
        <v/>
      </c>
      <c r="L168" s="17" t="str">
        <f>IFERROR(INDEX('Main Sheet'!O:O,MATCH('ID Entry Sheet'!A168,'Main Sheet'!A:A,0)),"")</f>
        <v/>
      </c>
      <c r="M168" s="37" t="str">
        <f>IFERROR(INDEX('Main Sheet'!Q:Q,MATCH('ID Entry Sheet'!A168,'Main Sheet'!A:A,0)),"")</f>
        <v/>
      </c>
    </row>
    <row r="169" spans="1:13" ht="16" x14ac:dyDescent="0.35">
      <c r="A169" s="4"/>
      <c r="B169" s="13" t="str">
        <f>IFERROR(INDEX('Main Sheet'!C:C,MATCH('ID Entry Sheet'!A169,'Main Sheet'!A:A,0)),"")</f>
        <v/>
      </c>
      <c r="C169" s="4" t="str">
        <f>IFERROR(INDEX('Main Sheet'!D:D,MATCH('ID Entry Sheet'!A169,'Main Sheet'!A:A,0)),"")</f>
        <v/>
      </c>
      <c r="D169" s="17" t="str">
        <f>IFERROR(INDEX('Main Sheet'!F:F,MATCH('ID Entry Sheet'!A169,'Main Sheet'!A:A,0)),"")</f>
        <v/>
      </c>
      <c r="E169" s="15" t="str">
        <f>IFERROR(INDEX('Main Sheet'!E:E,MATCH('ID Entry Sheet'!A169,'Main Sheet'!A:A,0)),"")</f>
        <v/>
      </c>
      <c r="F169" s="15" t="str">
        <f>IFERROR(INDEX('Main Sheet'!I:I,MATCH('ID Entry Sheet'!A169,'Main Sheet'!A:A,0)),"")</f>
        <v/>
      </c>
      <c r="G169" s="4" t="str">
        <f>IFERROR(INDEX('Main Sheet'!J:J,MATCH('ID Entry Sheet'!A169,'Main Sheet'!A:A,0)),"")</f>
        <v/>
      </c>
      <c r="H169" s="4" t="str">
        <f>IFERROR(INDEX('Main Sheet'!K:K,MATCH('ID Entry Sheet'!A169,'Main Sheet'!A:A,0)),"")</f>
        <v/>
      </c>
      <c r="I169" s="4" t="str">
        <f>IFERROR(INDEX('Main Sheet'!L:L,MATCH('ID Entry Sheet'!A169,'Main Sheet'!A:A,0)),"")</f>
        <v/>
      </c>
      <c r="J169" s="16" t="str">
        <f>IFERROR(INDEX('Main Sheet'!M:M,MATCH('ID Entry Sheet'!A169,'Main Sheet'!A:A,0)),"")</f>
        <v/>
      </c>
      <c r="K169" s="6" t="str">
        <f>IFERROR(INDEX('Main Sheet'!N:N,MATCH('ID Entry Sheet'!A169,'Main Sheet'!A:A,0)),"")</f>
        <v/>
      </c>
      <c r="L169" s="17" t="str">
        <f>IFERROR(INDEX('Main Sheet'!O:O,MATCH('ID Entry Sheet'!A169,'Main Sheet'!A:A,0)),"")</f>
        <v/>
      </c>
      <c r="M169" s="37" t="str">
        <f>IFERROR(INDEX('Main Sheet'!Q:Q,MATCH('ID Entry Sheet'!A169,'Main Sheet'!A:A,0)),"")</f>
        <v/>
      </c>
    </row>
    <row r="170" spans="1:13" ht="16" x14ac:dyDescent="0.35">
      <c r="A170" s="4"/>
      <c r="B170" s="13" t="str">
        <f>IFERROR(INDEX('Main Sheet'!C:C,MATCH('ID Entry Sheet'!A170,'Main Sheet'!A:A,0)),"")</f>
        <v/>
      </c>
      <c r="C170" s="4" t="str">
        <f>IFERROR(INDEX('Main Sheet'!D:D,MATCH('ID Entry Sheet'!A170,'Main Sheet'!A:A,0)),"")</f>
        <v/>
      </c>
      <c r="D170" s="17" t="str">
        <f>IFERROR(INDEX('Main Sheet'!F:F,MATCH('ID Entry Sheet'!A170,'Main Sheet'!A:A,0)),"")</f>
        <v/>
      </c>
      <c r="E170" s="15" t="str">
        <f>IFERROR(INDEX('Main Sheet'!E:E,MATCH('ID Entry Sheet'!A170,'Main Sheet'!A:A,0)),"")</f>
        <v/>
      </c>
      <c r="F170" s="15" t="str">
        <f>IFERROR(INDEX('Main Sheet'!I:I,MATCH('ID Entry Sheet'!A170,'Main Sheet'!A:A,0)),"")</f>
        <v/>
      </c>
      <c r="G170" s="4" t="str">
        <f>IFERROR(INDEX('Main Sheet'!J:J,MATCH('ID Entry Sheet'!A170,'Main Sheet'!A:A,0)),"")</f>
        <v/>
      </c>
      <c r="H170" s="4" t="str">
        <f>IFERROR(INDEX('Main Sheet'!K:K,MATCH('ID Entry Sheet'!A170,'Main Sheet'!A:A,0)),"")</f>
        <v/>
      </c>
      <c r="I170" s="4" t="str">
        <f>IFERROR(INDEX('Main Sheet'!L:L,MATCH('ID Entry Sheet'!A170,'Main Sheet'!A:A,0)),"")</f>
        <v/>
      </c>
      <c r="J170" s="16" t="str">
        <f>IFERROR(INDEX('Main Sheet'!M:M,MATCH('ID Entry Sheet'!A170,'Main Sheet'!A:A,0)),"")</f>
        <v/>
      </c>
      <c r="K170" s="6" t="str">
        <f>IFERROR(INDEX('Main Sheet'!N:N,MATCH('ID Entry Sheet'!A170,'Main Sheet'!A:A,0)),"")</f>
        <v/>
      </c>
      <c r="L170" s="17" t="str">
        <f>IFERROR(INDEX('Main Sheet'!O:O,MATCH('ID Entry Sheet'!A170,'Main Sheet'!A:A,0)),"")</f>
        <v/>
      </c>
      <c r="M170" s="37" t="str">
        <f>IFERROR(INDEX('Main Sheet'!Q:Q,MATCH('ID Entry Sheet'!A170,'Main Sheet'!A:A,0)),"")</f>
        <v/>
      </c>
    </row>
    <row r="171" spans="1:13" ht="16" x14ac:dyDescent="0.35">
      <c r="A171" s="4"/>
      <c r="B171" s="13" t="str">
        <f>IFERROR(INDEX('Main Sheet'!C:C,MATCH('ID Entry Sheet'!A171,'Main Sheet'!A:A,0)),"")</f>
        <v/>
      </c>
      <c r="C171" s="4" t="str">
        <f>IFERROR(INDEX('Main Sheet'!D:D,MATCH('ID Entry Sheet'!A171,'Main Sheet'!A:A,0)),"")</f>
        <v/>
      </c>
      <c r="D171" s="17" t="str">
        <f>IFERROR(INDEX('Main Sheet'!F:F,MATCH('ID Entry Sheet'!A171,'Main Sheet'!A:A,0)),"")</f>
        <v/>
      </c>
      <c r="E171" s="15" t="str">
        <f>IFERROR(INDEX('Main Sheet'!E:E,MATCH('ID Entry Sheet'!A171,'Main Sheet'!A:A,0)),"")</f>
        <v/>
      </c>
      <c r="F171" s="15" t="str">
        <f>IFERROR(INDEX('Main Sheet'!I:I,MATCH('ID Entry Sheet'!A171,'Main Sheet'!A:A,0)),"")</f>
        <v/>
      </c>
      <c r="G171" s="4" t="str">
        <f>IFERROR(INDEX('Main Sheet'!J:J,MATCH('ID Entry Sheet'!A171,'Main Sheet'!A:A,0)),"")</f>
        <v/>
      </c>
      <c r="H171" s="4" t="str">
        <f>IFERROR(INDEX('Main Sheet'!K:K,MATCH('ID Entry Sheet'!A171,'Main Sheet'!A:A,0)),"")</f>
        <v/>
      </c>
      <c r="I171" s="4" t="str">
        <f>IFERROR(INDEX('Main Sheet'!L:L,MATCH('ID Entry Sheet'!A171,'Main Sheet'!A:A,0)),"")</f>
        <v/>
      </c>
      <c r="J171" s="16" t="str">
        <f>IFERROR(INDEX('Main Sheet'!M:M,MATCH('ID Entry Sheet'!A171,'Main Sheet'!A:A,0)),"")</f>
        <v/>
      </c>
      <c r="K171" s="6" t="str">
        <f>IFERROR(INDEX('Main Sheet'!N:N,MATCH('ID Entry Sheet'!A171,'Main Sheet'!A:A,0)),"")</f>
        <v/>
      </c>
      <c r="L171" s="17" t="str">
        <f>IFERROR(INDEX('Main Sheet'!O:O,MATCH('ID Entry Sheet'!A171,'Main Sheet'!A:A,0)),"")</f>
        <v/>
      </c>
      <c r="M171" s="37" t="str">
        <f>IFERROR(INDEX('Main Sheet'!Q:Q,MATCH('ID Entry Sheet'!A171,'Main Sheet'!A:A,0)),"")</f>
        <v/>
      </c>
    </row>
    <row r="172" spans="1:13" ht="16" x14ac:dyDescent="0.35">
      <c r="A172" s="4"/>
      <c r="B172" s="13" t="str">
        <f>IFERROR(INDEX('Main Sheet'!C:C,MATCH('ID Entry Sheet'!A172,'Main Sheet'!A:A,0)),"")</f>
        <v/>
      </c>
      <c r="C172" s="4" t="str">
        <f>IFERROR(INDEX('Main Sheet'!D:D,MATCH('ID Entry Sheet'!A172,'Main Sheet'!A:A,0)),"")</f>
        <v/>
      </c>
      <c r="D172" s="17" t="str">
        <f>IFERROR(INDEX('Main Sheet'!F:F,MATCH('ID Entry Sheet'!A172,'Main Sheet'!A:A,0)),"")</f>
        <v/>
      </c>
      <c r="E172" s="15" t="str">
        <f>IFERROR(INDEX('Main Sheet'!E:E,MATCH('ID Entry Sheet'!A172,'Main Sheet'!A:A,0)),"")</f>
        <v/>
      </c>
      <c r="F172" s="15" t="str">
        <f>IFERROR(INDEX('Main Sheet'!I:I,MATCH('ID Entry Sheet'!A172,'Main Sheet'!A:A,0)),"")</f>
        <v/>
      </c>
      <c r="G172" s="4" t="str">
        <f>IFERROR(INDEX('Main Sheet'!J:J,MATCH('ID Entry Sheet'!A172,'Main Sheet'!A:A,0)),"")</f>
        <v/>
      </c>
      <c r="H172" s="4" t="str">
        <f>IFERROR(INDEX('Main Sheet'!K:K,MATCH('ID Entry Sheet'!A172,'Main Sheet'!A:A,0)),"")</f>
        <v/>
      </c>
      <c r="I172" s="4" t="str">
        <f>IFERROR(INDEX('Main Sheet'!L:L,MATCH('ID Entry Sheet'!A172,'Main Sheet'!A:A,0)),"")</f>
        <v/>
      </c>
      <c r="J172" s="16" t="str">
        <f>IFERROR(INDEX('Main Sheet'!M:M,MATCH('ID Entry Sheet'!A172,'Main Sheet'!A:A,0)),"")</f>
        <v/>
      </c>
      <c r="K172" s="6" t="str">
        <f>IFERROR(INDEX('Main Sheet'!N:N,MATCH('ID Entry Sheet'!A172,'Main Sheet'!A:A,0)),"")</f>
        <v/>
      </c>
      <c r="L172" s="17" t="str">
        <f>IFERROR(INDEX('Main Sheet'!O:O,MATCH('ID Entry Sheet'!A172,'Main Sheet'!A:A,0)),"")</f>
        <v/>
      </c>
      <c r="M172" s="37" t="str">
        <f>IFERROR(INDEX('Main Sheet'!Q:Q,MATCH('ID Entry Sheet'!A172,'Main Sheet'!A:A,0)),"")</f>
        <v/>
      </c>
    </row>
    <row r="173" spans="1:13" ht="16" x14ac:dyDescent="0.35">
      <c r="A173" s="4"/>
      <c r="B173" s="13" t="str">
        <f>IFERROR(INDEX('Main Sheet'!C:C,MATCH('ID Entry Sheet'!A173,'Main Sheet'!A:A,0)),"")</f>
        <v/>
      </c>
      <c r="C173" s="4" t="str">
        <f>IFERROR(INDEX('Main Sheet'!D:D,MATCH('ID Entry Sheet'!A173,'Main Sheet'!A:A,0)),"")</f>
        <v/>
      </c>
      <c r="D173" s="17" t="str">
        <f>IFERROR(INDEX('Main Sheet'!F:F,MATCH('ID Entry Sheet'!A173,'Main Sheet'!A:A,0)),"")</f>
        <v/>
      </c>
      <c r="E173" s="15" t="str">
        <f>IFERROR(INDEX('Main Sheet'!E:E,MATCH('ID Entry Sheet'!A173,'Main Sheet'!A:A,0)),"")</f>
        <v/>
      </c>
      <c r="F173" s="15" t="str">
        <f>IFERROR(INDEX('Main Sheet'!I:I,MATCH('ID Entry Sheet'!A173,'Main Sheet'!A:A,0)),"")</f>
        <v/>
      </c>
      <c r="G173" s="4" t="str">
        <f>IFERROR(INDEX('Main Sheet'!J:J,MATCH('ID Entry Sheet'!A173,'Main Sheet'!A:A,0)),"")</f>
        <v/>
      </c>
      <c r="H173" s="4" t="str">
        <f>IFERROR(INDEX('Main Sheet'!K:K,MATCH('ID Entry Sheet'!A173,'Main Sheet'!A:A,0)),"")</f>
        <v/>
      </c>
      <c r="I173" s="4" t="str">
        <f>IFERROR(INDEX('Main Sheet'!L:L,MATCH('ID Entry Sheet'!A173,'Main Sheet'!A:A,0)),"")</f>
        <v/>
      </c>
      <c r="J173" s="16" t="str">
        <f>IFERROR(INDEX('Main Sheet'!M:M,MATCH('ID Entry Sheet'!A173,'Main Sheet'!A:A,0)),"")</f>
        <v/>
      </c>
      <c r="K173" s="6" t="str">
        <f>IFERROR(INDEX('Main Sheet'!N:N,MATCH('ID Entry Sheet'!A173,'Main Sheet'!A:A,0)),"")</f>
        <v/>
      </c>
      <c r="L173" s="17" t="str">
        <f>IFERROR(INDEX('Main Sheet'!O:O,MATCH('ID Entry Sheet'!A173,'Main Sheet'!A:A,0)),"")</f>
        <v/>
      </c>
      <c r="M173" s="37" t="str">
        <f>IFERROR(INDEX('Main Sheet'!Q:Q,MATCH('ID Entry Sheet'!A173,'Main Sheet'!A:A,0)),"")</f>
        <v/>
      </c>
    </row>
    <row r="174" spans="1:13" ht="16" x14ac:dyDescent="0.35">
      <c r="A174" s="4"/>
      <c r="B174" s="13" t="str">
        <f>IFERROR(INDEX('Main Sheet'!C:C,MATCH('ID Entry Sheet'!A174,'Main Sheet'!A:A,0)),"")</f>
        <v/>
      </c>
      <c r="C174" s="4" t="str">
        <f>IFERROR(INDEX('Main Sheet'!D:D,MATCH('ID Entry Sheet'!A174,'Main Sheet'!A:A,0)),"")</f>
        <v/>
      </c>
      <c r="D174" s="17" t="str">
        <f>IFERROR(INDEX('Main Sheet'!F:F,MATCH('ID Entry Sheet'!A174,'Main Sheet'!A:A,0)),"")</f>
        <v/>
      </c>
      <c r="E174" s="15" t="str">
        <f>IFERROR(INDEX('Main Sheet'!E:E,MATCH('ID Entry Sheet'!A174,'Main Sheet'!A:A,0)),"")</f>
        <v/>
      </c>
      <c r="F174" s="15" t="str">
        <f>IFERROR(INDEX('Main Sheet'!I:I,MATCH('ID Entry Sheet'!A174,'Main Sheet'!A:A,0)),"")</f>
        <v/>
      </c>
      <c r="G174" s="4" t="str">
        <f>IFERROR(INDEX('Main Sheet'!J:J,MATCH('ID Entry Sheet'!A174,'Main Sheet'!A:A,0)),"")</f>
        <v/>
      </c>
      <c r="H174" s="4" t="str">
        <f>IFERROR(INDEX('Main Sheet'!K:K,MATCH('ID Entry Sheet'!A174,'Main Sheet'!A:A,0)),"")</f>
        <v/>
      </c>
      <c r="I174" s="4" t="str">
        <f>IFERROR(INDEX('Main Sheet'!L:L,MATCH('ID Entry Sheet'!A174,'Main Sheet'!A:A,0)),"")</f>
        <v/>
      </c>
      <c r="J174" s="16" t="str">
        <f>IFERROR(INDEX('Main Sheet'!M:M,MATCH('ID Entry Sheet'!A174,'Main Sheet'!A:A,0)),"")</f>
        <v/>
      </c>
      <c r="K174" s="6" t="str">
        <f>IFERROR(INDEX('Main Sheet'!N:N,MATCH('ID Entry Sheet'!A174,'Main Sheet'!A:A,0)),"")</f>
        <v/>
      </c>
      <c r="L174" s="17" t="str">
        <f>IFERROR(INDEX('Main Sheet'!O:O,MATCH('ID Entry Sheet'!A174,'Main Sheet'!A:A,0)),"")</f>
        <v/>
      </c>
      <c r="M174" s="37" t="str">
        <f>IFERROR(INDEX('Main Sheet'!Q:Q,MATCH('ID Entry Sheet'!A174,'Main Sheet'!A:A,0)),"")</f>
        <v/>
      </c>
    </row>
    <row r="175" spans="1:13" ht="16" x14ac:dyDescent="0.35">
      <c r="A175" s="4"/>
      <c r="B175" s="13" t="str">
        <f>IFERROR(INDEX('Main Sheet'!C:C,MATCH('ID Entry Sheet'!A175,'Main Sheet'!A:A,0)),"")</f>
        <v/>
      </c>
      <c r="C175" s="4" t="str">
        <f>IFERROR(INDEX('Main Sheet'!D:D,MATCH('ID Entry Sheet'!A175,'Main Sheet'!A:A,0)),"")</f>
        <v/>
      </c>
      <c r="D175" s="17" t="str">
        <f>IFERROR(INDEX('Main Sheet'!F:F,MATCH('ID Entry Sheet'!A175,'Main Sheet'!A:A,0)),"")</f>
        <v/>
      </c>
      <c r="E175" s="15" t="str">
        <f>IFERROR(INDEX('Main Sheet'!E:E,MATCH('ID Entry Sheet'!A175,'Main Sheet'!A:A,0)),"")</f>
        <v/>
      </c>
      <c r="F175" s="15" t="str">
        <f>IFERROR(INDEX('Main Sheet'!I:I,MATCH('ID Entry Sheet'!A175,'Main Sheet'!A:A,0)),"")</f>
        <v/>
      </c>
      <c r="G175" s="4" t="str">
        <f>IFERROR(INDEX('Main Sheet'!J:J,MATCH('ID Entry Sheet'!A175,'Main Sheet'!A:A,0)),"")</f>
        <v/>
      </c>
      <c r="H175" s="4" t="str">
        <f>IFERROR(INDEX('Main Sheet'!K:K,MATCH('ID Entry Sheet'!A175,'Main Sheet'!A:A,0)),"")</f>
        <v/>
      </c>
      <c r="I175" s="4" t="str">
        <f>IFERROR(INDEX('Main Sheet'!L:L,MATCH('ID Entry Sheet'!A175,'Main Sheet'!A:A,0)),"")</f>
        <v/>
      </c>
      <c r="J175" s="16" t="str">
        <f>IFERROR(INDEX('Main Sheet'!M:M,MATCH('ID Entry Sheet'!A175,'Main Sheet'!A:A,0)),"")</f>
        <v/>
      </c>
      <c r="K175" s="6" t="str">
        <f>IFERROR(INDEX('Main Sheet'!N:N,MATCH('ID Entry Sheet'!A175,'Main Sheet'!A:A,0)),"")</f>
        <v/>
      </c>
      <c r="L175" s="17" t="str">
        <f>IFERROR(INDEX('Main Sheet'!O:O,MATCH('ID Entry Sheet'!A175,'Main Sheet'!A:A,0)),"")</f>
        <v/>
      </c>
      <c r="M175" s="37" t="str">
        <f>IFERROR(INDEX('Main Sheet'!Q:Q,MATCH('ID Entry Sheet'!A175,'Main Sheet'!A:A,0)),"")</f>
        <v/>
      </c>
    </row>
    <row r="176" spans="1:13" ht="16" x14ac:dyDescent="0.35">
      <c r="A176" s="4"/>
      <c r="B176" s="13" t="str">
        <f>IFERROR(INDEX('Main Sheet'!C:C,MATCH('ID Entry Sheet'!A176,'Main Sheet'!A:A,0)),"")</f>
        <v/>
      </c>
      <c r="C176" s="4" t="str">
        <f>IFERROR(INDEX('Main Sheet'!D:D,MATCH('ID Entry Sheet'!A176,'Main Sheet'!A:A,0)),"")</f>
        <v/>
      </c>
      <c r="D176" s="17" t="str">
        <f>IFERROR(INDEX('Main Sheet'!F:F,MATCH('ID Entry Sheet'!A176,'Main Sheet'!A:A,0)),"")</f>
        <v/>
      </c>
      <c r="E176" s="15" t="str">
        <f>IFERROR(INDEX('Main Sheet'!E:E,MATCH('ID Entry Sheet'!A176,'Main Sheet'!A:A,0)),"")</f>
        <v/>
      </c>
      <c r="F176" s="15" t="str">
        <f>IFERROR(INDEX('Main Sheet'!I:I,MATCH('ID Entry Sheet'!A176,'Main Sheet'!A:A,0)),"")</f>
        <v/>
      </c>
      <c r="G176" s="4" t="str">
        <f>IFERROR(INDEX('Main Sheet'!J:J,MATCH('ID Entry Sheet'!A176,'Main Sheet'!A:A,0)),"")</f>
        <v/>
      </c>
      <c r="H176" s="4" t="str">
        <f>IFERROR(INDEX('Main Sheet'!K:K,MATCH('ID Entry Sheet'!A176,'Main Sheet'!A:A,0)),"")</f>
        <v/>
      </c>
      <c r="I176" s="4" t="str">
        <f>IFERROR(INDEX('Main Sheet'!L:L,MATCH('ID Entry Sheet'!A176,'Main Sheet'!A:A,0)),"")</f>
        <v/>
      </c>
      <c r="J176" s="16" t="str">
        <f>IFERROR(INDEX('Main Sheet'!M:M,MATCH('ID Entry Sheet'!A176,'Main Sheet'!A:A,0)),"")</f>
        <v/>
      </c>
      <c r="K176" s="6" t="str">
        <f>IFERROR(INDEX('Main Sheet'!N:N,MATCH('ID Entry Sheet'!A176,'Main Sheet'!A:A,0)),"")</f>
        <v/>
      </c>
      <c r="L176" s="17" t="str">
        <f>IFERROR(INDEX('Main Sheet'!O:O,MATCH('ID Entry Sheet'!A176,'Main Sheet'!A:A,0)),"")</f>
        <v/>
      </c>
      <c r="M176" s="37" t="str">
        <f>IFERROR(INDEX('Main Sheet'!Q:Q,MATCH('ID Entry Sheet'!A176,'Main Sheet'!A:A,0)),"")</f>
        <v/>
      </c>
    </row>
    <row r="177" spans="1:13" ht="16" x14ac:dyDescent="0.35">
      <c r="A177" s="4"/>
      <c r="B177" s="13" t="str">
        <f>IFERROR(INDEX('Main Sheet'!C:C,MATCH('ID Entry Sheet'!A177,'Main Sheet'!A:A,0)),"")</f>
        <v/>
      </c>
      <c r="C177" s="4" t="str">
        <f>IFERROR(INDEX('Main Sheet'!D:D,MATCH('ID Entry Sheet'!A177,'Main Sheet'!A:A,0)),"")</f>
        <v/>
      </c>
      <c r="D177" s="17" t="str">
        <f>IFERROR(INDEX('Main Sheet'!F:F,MATCH('ID Entry Sheet'!A177,'Main Sheet'!A:A,0)),"")</f>
        <v/>
      </c>
      <c r="E177" s="15" t="str">
        <f>IFERROR(INDEX('Main Sheet'!E:E,MATCH('ID Entry Sheet'!A177,'Main Sheet'!A:A,0)),"")</f>
        <v/>
      </c>
      <c r="F177" s="15" t="str">
        <f>IFERROR(INDEX('Main Sheet'!I:I,MATCH('ID Entry Sheet'!A177,'Main Sheet'!A:A,0)),"")</f>
        <v/>
      </c>
      <c r="G177" s="4" t="str">
        <f>IFERROR(INDEX('Main Sheet'!J:J,MATCH('ID Entry Sheet'!A177,'Main Sheet'!A:A,0)),"")</f>
        <v/>
      </c>
      <c r="H177" s="4" t="str">
        <f>IFERROR(INDEX('Main Sheet'!K:K,MATCH('ID Entry Sheet'!A177,'Main Sheet'!A:A,0)),"")</f>
        <v/>
      </c>
      <c r="I177" s="4" t="str">
        <f>IFERROR(INDEX('Main Sheet'!L:L,MATCH('ID Entry Sheet'!A177,'Main Sheet'!A:A,0)),"")</f>
        <v/>
      </c>
      <c r="J177" s="16" t="str">
        <f>IFERROR(INDEX('Main Sheet'!M:M,MATCH('ID Entry Sheet'!A177,'Main Sheet'!A:A,0)),"")</f>
        <v/>
      </c>
      <c r="K177" s="6" t="str">
        <f>IFERROR(INDEX('Main Sheet'!N:N,MATCH('ID Entry Sheet'!A177,'Main Sheet'!A:A,0)),"")</f>
        <v/>
      </c>
      <c r="L177" s="17" t="str">
        <f>IFERROR(INDEX('Main Sheet'!O:O,MATCH('ID Entry Sheet'!A177,'Main Sheet'!A:A,0)),"")</f>
        <v/>
      </c>
      <c r="M177" s="37" t="str">
        <f>IFERROR(INDEX('Main Sheet'!Q:Q,MATCH('ID Entry Sheet'!A177,'Main Sheet'!A:A,0)),"")</f>
        <v/>
      </c>
    </row>
    <row r="178" spans="1:13" ht="16" x14ac:dyDescent="0.35">
      <c r="A178" s="4"/>
      <c r="B178" s="13" t="str">
        <f>IFERROR(INDEX('Main Sheet'!C:C,MATCH('ID Entry Sheet'!A178,'Main Sheet'!A:A,0)),"")</f>
        <v/>
      </c>
      <c r="C178" s="4" t="str">
        <f>IFERROR(INDEX('Main Sheet'!D:D,MATCH('ID Entry Sheet'!A178,'Main Sheet'!A:A,0)),"")</f>
        <v/>
      </c>
      <c r="D178" s="17" t="str">
        <f>IFERROR(INDEX('Main Sheet'!F:F,MATCH('ID Entry Sheet'!A178,'Main Sheet'!A:A,0)),"")</f>
        <v/>
      </c>
      <c r="E178" s="15" t="str">
        <f>IFERROR(INDEX('Main Sheet'!E:E,MATCH('ID Entry Sheet'!A178,'Main Sheet'!A:A,0)),"")</f>
        <v/>
      </c>
      <c r="F178" s="15" t="str">
        <f>IFERROR(INDEX('Main Sheet'!I:I,MATCH('ID Entry Sheet'!A178,'Main Sheet'!A:A,0)),"")</f>
        <v/>
      </c>
      <c r="G178" s="4" t="str">
        <f>IFERROR(INDEX('Main Sheet'!J:J,MATCH('ID Entry Sheet'!A178,'Main Sheet'!A:A,0)),"")</f>
        <v/>
      </c>
      <c r="H178" s="4" t="str">
        <f>IFERROR(INDEX('Main Sheet'!K:K,MATCH('ID Entry Sheet'!A178,'Main Sheet'!A:A,0)),"")</f>
        <v/>
      </c>
      <c r="I178" s="4" t="str">
        <f>IFERROR(INDEX('Main Sheet'!L:L,MATCH('ID Entry Sheet'!A178,'Main Sheet'!A:A,0)),"")</f>
        <v/>
      </c>
      <c r="J178" s="16" t="str">
        <f>IFERROR(INDEX('Main Sheet'!M:M,MATCH('ID Entry Sheet'!A178,'Main Sheet'!A:A,0)),"")</f>
        <v/>
      </c>
      <c r="K178" s="6" t="str">
        <f>IFERROR(INDEX('Main Sheet'!N:N,MATCH('ID Entry Sheet'!A178,'Main Sheet'!A:A,0)),"")</f>
        <v/>
      </c>
      <c r="L178" s="17" t="str">
        <f>IFERROR(INDEX('Main Sheet'!O:O,MATCH('ID Entry Sheet'!A178,'Main Sheet'!A:A,0)),"")</f>
        <v/>
      </c>
      <c r="M178" s="37" t="str">
        <f>IFERROR(INDEX('Main Sheet'!Q:Q,MATCH('ID Entry Sheet'!A178,'Main Sheet'!A:A,0)),"")</f>
        <v/>
      </c>
    </row>
    <row r="179" spans="1:13" ht="16" x14ac:dyDescent="0.35">
      <c r="A179" s="4"/>
      <c r="B179" s="13" t="str">
        <f>IFERROR(INDEX('Main Sheet'!C:C,MATCH('ID Entry Sheet'!A179,'Main Sheet'!A:A,0)),"")</f>
        <v/>
      </c>
      <c r="C179" s="4" t="str">
        <f>IFERROR(INDEX('Main Sheet'!D:D,MATCH('ID Entry Sheet'!A179,'Main Sheet'!A:A,0)),"")</f>
        <v/>
      </c>
      <c r="D179" s="17" t="str">
        <f>IFERROR(INDEX('Main Sheet'!F:F,MATCH('ID Entry Sheet'!A179,'Main Sheet'!A:A,0)),"")</f>
        <v/>
      </c>
      <c r="E179" s="15" t="str">
        <f>IFERROR(INDEX('Main Sheet'!E:E,MATCH('ID Entry Sheet'!A179,'Main Sheet'!A:A,0)),"")</f>
        <v/>
      </c>
      <c r="F179" s="15" t="str">
        <f>IFERROR(INDEX('Main Sheet'!I:I,MATCH('ID Entry Sheet'!A179,'Main Sheet'!A:A,0)),"")</f>
        <v/>
      </c>
      <c r="G179" s="4" t="str">
        <f>IFERROR(INDEX('Main Sheet'!J:J,MATCH('ID Entry Sheet'!A179,'Main Sheet'!A:A,0)),"")</f>
        <v/>
      </c>
      <c r="H179" s="4" t="str">
        <f>IFERROR(INDEX('Main Sheet'!K:K,MATCH('ID Entry Sheet'!A179,'Main Sheet'!A:A,0)),"")</f>
        <v/>
      </c>
      <c r="I179" s="4" t="str">
        <f>IFERROR(INDEX('Main Sheet'!L:L,MATCH('ID Entry Sheet'!A179,'Main Sheet'!A:A,0)),"")</f>
        <v/>
      </c>
      <c r="J179" s="16" t="str">
        <f>IFERROR(INDEX('Main Sheet'!M:M,MATCH('ID Entry Sheet'!A179,'Main Sheet'!A:A,0)),"")</f>
        <v/>
      </c>
      <c r="K179" s="6" t="str">
        <f>IFERROR(INDEX('Main Sheet'!N:N,MATCH('ID Entry Sheet'!A179,'Main Sheet'!A:A,0)),"")</f>
        <v/>
      </c>
      <c r="L179" s="17" t="str">
        <f>IFERROR(INDEX('Main Sheet'!O:O,MATCH('ID Entry Sheet'!A179,'Main Sheet'!A:A,0)),"")</f>
        <v/>
      </c>
      <c r="M179" s="37" t="str">
        <f>IFERROR(INDEX('Main Sheet'!Q:Q,MATCH('ID Entry Sheet'!A179,'Main Sheet'!A:A,0)),"")</f>
        <v/>
      </c>
    </row>
    <row r="180" spans="1:13" ht="16" x14ac:dyDescent="0.35">
      <c r="A180" s="4"/>
      <c r="B180" s="13" t="str">
        <f>IFERROR(INDEX('Main Sheet'!C:C,MATCH('ID Entry Sheet'!A180,'Main Sheet'!A:A,0)),"")</f>
        <v/>
      </c>
      <c r="C180" s="4" t="str">
        <f>IFERROR(INDEX('Main Sheet'!D:D,MATCH('ID Entry Sheet'!A180,'Main Sheet'!A:A,0)),"")</f>
        <v/>
      </c>
      <c r="D180" s="17" t="str">
        <f>IFERROR(INDEX('Main Sheet'!F:F,MATCH('ID Entry Sheet'!A180,'Main Sheet'!A:A,0)),"")</f>
        <v/>
      </c>
      <c r="E180" s="15" t="str">
        <f>IFERROR(INDEX('Main Sheet'!E:E,MATCH('ID Entry Sheet'!A180,'Main Sheet'!A:A,0)),"")</f>
        <v/>
      </c>
      <c r="F180" s="15" t="str">
        <f>IFERROR(INDEX('Main Sheet'!I:I,MATCH('ID Entry Sheet'!A180,'Main Sheet'!A:A,0)),"")</f>
        <v/>
      </c>
      <c r="G180" s="4" t="str">
        <f>IFERROR(INDEX('Main Sheet'!J:J,MATCH('ID Entry Sheet'!A180,'Main Sheet'!A:A,0)),"")</f>
        <v/>
      </c>
      <c r="H180" s="4" t="str">
        <f>IFERROR(INDEX('Main Sheet'!K:K,MATCH('ID Entry Sheet'!A180,'Main Sheet'!A:A,0)),"")</f>
        <v/>
      </c>
      <c r="I180" s="4" t="str">
        <f>IFERROR(INDEX('Main Sheet'!L:L,MATCH('ID Entry Sheet'!A180,'Main Sheet'!A:A,0)),"")</f>
        <v/>
      </c>
      <c r="J180" s="16" t="str">
        <f>IFERROR(INDEX('Main Sheet'!M:M,MATCH('ID Entry Sheet'!A180,'Main Sheet'!A:A,0)),"")</f>
        <v/>
      </c>
      <c r="K180" s="6" t="str">
        <f>IFERROR(INDEX('Main Sheet'!N:N,MATCH('ID Entry Sheet'!A180,'Main Sheet'!A:A,0)),"")</f>
        <v/>
      </c>
      <c r="L180" s="17" t="str">
        <f>IFERROR(INDEX('Main Sheet'!O:O,MATCH('ID Entry Sheet'!A180,'Main Sheet'!A:A,0)),"")</f>
        <v/>
      </c>
      <c r="M180" s="37" t="str">
        <f>IFERROR(INDEX('Main Sheet'!Q:Q,MATCH('ID Entry Sheet'!A180,'Main Sheet'!A:A,0)),"")</f>
        <v/>
      </c>
    </row>
    <row r="181" spans="1:13" ht="16" x14ac:dyDescent="0.35">
      <c r="A181" s="4"/>
      <c r="B181" s="13" t="str">
        <f>IFERROR(INDEX('Main Sheet'!C:C,MATCH('ID Entry Sheet'!A181,'Main Sheet'!A:A,0)),"")</f>
        <v/>
      </c>
      <c r="C181" s="4" t="str">
        <f>IFERROR(INDEX('Main Sheet'!D:D,MATCH('ID Entry Sheet'!A181,'Main Sheet'!A:A,0)),"")</f>
        <v/>
      </c>
      <c r="D181" s="17" t="str">
        <f>IFERROR(INDEX('Main Sheet'!F:F,MATCH('ID Entry Sheet'!A181,'Main Sheet'!A:A,0)),"")</f>
        <v/>
      </c>
      <c r="E181" s="15" t="str">
        <f>IFERROR(INDEX('Main Sheet'!E:E,MATCH('ID Entry Sheet'!A181,'Main Sheet'!A:A,0)),"")</f>
        <v/>
      </c>
      <c r="F181" s="15" t="str">
        <f>IFERROR(INDEX('Main Sheet'!I:I,MATCH('ID Entry Sheet'!A181,'Main Sheet'!A:A,0)),"")</f>
        <v/>
      </c>
      <c r="G181" s="4" t="str">
        <f>IFERROR(INDEX('Main Sheet'!J:J,MATCH('ID Entry Sheet'!A181,'Main Sheet'!A:A,0)),"")</f>
        <v/>
      </c>
      <c r="H181" s="4" t="str">
        <f>IFERROR(INDEX('Main Sheet'!K:K,MATCH('ID Entry Sheet'!A181,'Main Sheet'!A:A,0)),"")</f>
        <v/>
      </c>
      <c r="I181" s="4" t="str">
        <f>IFERROR(INDEX('Main Sheet'!L:L,MATCH('ID Entry Sheet'!A181,'Main Sheet'!A:A,0)),"")</f>
        <v/>
      </c>
      <c r="J181" s="16" t="str">
        <f>IFERROR(INDEX('Main Sheet'!M:M,MATCH('ID Entry Sheet'!A181,'Main Sheet'!A:A,0)),"")</f>
        <v/>
      </c>
      <c r="K181" s="6" t="str">
        <f>IFERROR(INDEX('Main Sheet'!N:N,MATCH('ID Entry Sheet'!A181,'Main Sheet'!A:A,0)),"")</f>
        <v/>
      </c>
      <c r="L181" s="17" t="str">
        <f>IFERROR(INDEX('Main Sheet'!O:O,MATCH('ID Entry Sheet'!A181,'Main Sheet'!A:A,0)),"")</f>
        <v/>
      </c>
      <c r="M181" s="37" t="str">
        <f>IFERROR(INDEX('Main Sheet'!Q:Q,MATCH('ID Entry Sheet'!A181,'Main Sheet'!A:A,0)),"")</f>
        <v/>
      </c>
    </row>
    <row r="182" spans="1:13" ht="16" x14ac:dyDescent="0.35">
      <c r="A182" s="4"/>
      <c r="B182" s="13" t="str">
        <f>IFERROR(INDEX('Main Sheet'!C:C,MATCH('ID Entry Sheet'!A182,'Main Sheet'!A:A,0)),"")</f>
        <v/>
      </c>
      <c r="C182" s="4" t="str">
        <f>IFERROR(INDEX('Main Sheet'!D:D,MATCH('ID Entry Sheet'!A182,'Main Sheet'!A:A,0)),"")</f>
        <v/>
      </c>
      <c r="D182" s="17" t="str">
        <f>IFERROR(INDEX('Main Sheet'!F:F,MATCH('ID Entry Sheet'!A182,'Main Sheet'!A:A,0)),"")</f>
        <v/>
      </c>
      <c r="E182" s="15" t="str">
        <f>IFERROR(INDEX('Main Sheet'!E:E,MATCH('ID Entry Sheet'!A182,'Main Sheet'!A:A,0)),"")</f>
        <v/>
      </c>
      <c r="F182" s="15" t="str">
        <f>IFERROR(INDEX('Main Sheet'!I:I,MATCH('ID Entry Sheet'!A182,'Main Sheet'!A:A,0)),"")</f>
        <v/>
      </c>
      <c r="G182" s="4" t="str">
        <f>IFERROR(INDEX('Main Sheet'!J:J,MATCH('ID Entry Sheet'!A182,'Main Sheet'!A:A,0)),"")</f>
        <v/>
      </c>
      <c r="H182" s="4" t="str">
        <f>IFERROR(INDEX('Main Sheet'!K:K,MATCH('ID Entry Sheet'!A182,'Main Sheet'!A:A,0)),"")</f>
        <v/>
      </c>
      <c r="I182" s="4" t="str">
        <f>IFERROR(INDEX('Main Sheet'!L:L,MATCH('ID Entry Sheet'!A182,'Main Sheet'!A:A,0)),"")</f>
        <v/>
      </c>
      <c r="J182" s="16" t="str">
        <f>IFERROR(INDEX('Main Sheet'!M:M,MATCH('ID Entry Sheet'!A182,'Main Sheet'!A:A,0)),"")</f>
        <v/>
      </c>
      <c r="K182" s="6" t="str">
        <f>IFERROR(INDEX('Main Sheet'!N:N,MATCH('ID Entry Sheet'!A182,'Main Sheet'!A:A,0)),"")</f>
        <v/>
      </c>
      <c r="L182" s="17" t="str">
        <f>IFERROR(INDEX('Main Sheet'!O:O,MATCH('ID Entry Sheet'!A182,'Main Sheet'!A:A,0)),"")</f>
        <v/>
      </c>
      <c r="M182" s="37" t="str">
        <f>IFERROR(INDEX('Main Sheet'!Q:Q,MATCH('ID Entry Sheet'!A182,'Main Sheet'!A:A,0)),"")</f>
        <v/>
      </c>
    </row>
    <row r="183" spans="1:13" ht="16" x14ac:dyDescent="0.35">
      <c r="A183" s="4"/>
      <c r="B183" s="13" t="str">
        <f>IFERROR(INDEX('Main Sheet'!C:C,MATCH('ID Entry Sheet'!A183,'Main Sheet'!A:A,0)),"")</f>
        <v/>
      </c>
      <c r="C183" s="4" t="str">
        <f>IFERROR(INDEX('Main Sheet'!D:D,MATCH('ID Entry Sheet'!A183,'Main Sheet'!A:A,0)),"")</f>
        <v/>
      </c>
      <c r="D183" s="17" t="str">
        <f>IFERROR(INDEX('Main Sheet'!F:F,MATCH('ID Entry Sheet'!A183,'Main Sheet'!A:A,0)),"")</f>
        <v/>
      </c>
      <c r="E183" s="15" t="str">
        <f>IFERROR(INDEX('Main Sheet'!E:E,MATCH('ID Entry Sheet'!A183,'Main Sheet'!A:A,0)),"")</f>
        <v/>
      </c>
      <c r="F183" s="15" t="str">
        <f>IFERROR(INDEX('Main Sheet'!I:I,MATCH('ID Entry Sheet'!A183,'Main Sheet'!A:A,0)),"")</f>
        <v/>
      </c>
      <c r="G183" s="4" t="str">
        <f>IFERROR(INDEX('Main Sheet'!J:J,MATCH('ID Entry Sheet'!A183,'Main Sheet'!A:A,0)),"")</f>
        <v/>
      </c>
      <c r="H183" s="4" t="str">
        <f>IFERROR(INDEX('Main Sheet'!K:K,MATCH('ID Entry Sheet'!A183,'Main Sheet'!A:A,0)),"")</f>
        <v/>
      </c>
      <c r="I183" s="4" t="str">
        <f>IFERROR(INDEX('Main Sheet'!L:L,MATCH('ID Entry Sheet'!A183,'Main Sheet'!A:A,0)),"")</f>
        <v/>
      </c>
      <c r="J183" s="16" t="str">
        <f>IFERROR(INDEX('Main Sheet'!M:M,MATCH('ID Entry Sheet'!A183,'Main Sheet'!A:A,0)),"")</f>
        <v/>
      </c>
      <c r="K183" s="6" t="str">
        <f>IFERROR(INDEX('Main Sheet'!N:N,MATCH('ID Entry Sheet'!A183,'Main Sheet'!A:A,0)),"")</f>
        <v/>
      </c>
      <c r="L183" s="17" t="str">
        <f>IFERROR(INDEX('Main Sheet'!O:O,MATCH('ID Entry Sheet'!A183,'Main Sheet'!A:A,0)),"")</f>
        <v/>
      </c>
      <c r="M183" s="37" t="str">
        <f>IFERROR(INDEX('Main Sheet'!Q:Q,MATCH('ID Entry Sheet'!A183,'Main Sheet'!A:A,0)),"")</f>
        <v/>
      </c>
    </row>
    <row r="184" spans="1:13" ht="16" x14ac:dyDescent="0.35">
      <c r="A184" s="4"/>
      <c r="B184" s="13" t="str">
        <f>IFERROR(INDEX('Main Sheet'!C:C,MATCH('ID Entry Sheet'!A184,'Main Sheet'!A:A,0)),"")</f>
        <v/>
      </c>
      <c r="C184" s="4" t="str">
        <f>IFERROR(INDEX('Main Sheet'!D:D,MATCH('ID Entry Sheet'!A184,'Main Sheet'!A:A,0)),"")</f>
        <v/>
      </c>
      <c r="D184" s="17" t="str">
        <f>IFERROR(INDEX('Main Sheet'!F:F,MATCH('ID Entry Sheet'!A184,'Main Sheet'!A:A,0)),"")</f>
        <v/>
      </c>
      <c r="E184" s="15" t="str">
        <f>IFERROR(INDEX('Main Sheet'!E:E,MATCH('ID Entry Sheet'!A184,'Main Sheet'!A:A,0)),"")</f>
        <v/>
      </c>
      <c r="F184" s="15" t="str">
        <f>IFERROR(INDEX('Main Sheet'!I:I,MATCH('ID Entry Sheet'!A184,'Main Sheet'!A:A,0)),"")</f>
        <v/>
      </c>
      <c r="G184" s="4" t="str">
        <f>IFERROR(INDEX('Main Sheet'!J:J,MATCH('ID Entry Sheet'!A184,'Main Sheet'!A:A,0)),"")</f>
        <v/>
      </c>
      <c r="H184" s="4" t="str">
        <f>IFERROR(INDEX('Main Sheet'!K:K,MATCH('ID Entry Sheet'!A184,'Main Sheet'!A:A,0)),"")</f>
        <v/>
      </c>
      <c r="I184" s="4" t="str">
        <f>IFERROR(INDEX('Main Sheet'!L:L,MATCH('ID Entry Sheet'!A184,'Main Sheet'!A:A,0)),"")</f>
        <v/>
      </c>
      <c r="J184" s="16" t="str">
        <f>IFERROR(INDEX('Main Sheet'!M:M,MATCH('ID Entry Sheet'!A184,'Main Sheet'!A:A,0)),"")</f>
        <v/>
      </c>
      <c r="K184" s="6" t="str">
        <f>IFERROR(INDEX('Main Sheet'!N:N,MATCH('ID Entry Sheet'!A184,'Main Sheet'!A:A,0)),"")</f>
        <v/>
      </c>
      <c r="L184" s="17" t="str">
        <f>IFERROR(INDEX('Main Sheet'!O:O,MATCH('ID Entry Sheet'!A184,'Main Sheet'!A:A,0)),"")</f>
        <v/>
      </c>
      <c r="M184" s="37" t="str">
        <f>IFERROR(INDEX('Main Sheet'!Q:Q,MATCH('ID Entry Sheet'!A184,'Main Sheet'!A:A,0)),"")</f>
        <v/>
      </c>
    </row>
    <row r="185" spans="1:13" ht="16" x14ac:dyDescent="0.35">
      <c r="A185" s="4"/>
      <c r="B185" s="13" t="str">
        <f>IFERROR(INDEX('Main Sheet'!C:C,MATCH('ID Entry Sheet'!A185,'Main Sheet'!A:A,0)),"")</f>
        <v/>
      </c>
      <c r="C185" s="4" t="str">
        <f>IFERROR(INDEX('Main Sheet'!D:D,MATCH('ID Entry Sheet'!A185,'Main Sheet'!A:A,0)),"")</f>
        <v/>
      </c>
      <c r="D185" s="17" t="str">
        <f>IFERROR(INDEX('Main Sheet'!F:F,MATCH('ID Entry Sheet'!A185,'Main Sheet'!A:A,0)),"")</f>
        <v/>
      </c>
      <c r="E185" s="15" t="str">
        <f>IFERROR(INDEX('Main Sheet'!E:E,MATCH('ID Entry Sheet'!A185,'Main Sheet'!A:A,0)),"")</f>
        <v/>
      </c>
      <c r="F185" s="15" t="str">
        <f>IFERROR(INDEX('Main Sheet'!I:I,MATCH('ID Entry Sheet'!A185,'Main Sheet'!A:A,0)),"")</f>
        <v/>
      </c>
      <c r="G185" s="4" t="str">
        <f>IFERROR(INDEX('Main Sheet'!J:J,MATCH('ID Entry Sheet'!A185,'Main Sheet'!A:A,0)),"")</f>
        <v/>
      </c>
      <c r="H185" s="4" t="str">
        <f>IFERROR(INDEX('Main Sheet'!K:K,MATCH('ID Entry Sheet'!A185,'Main Sheet'!A:A,0)),"")</f>
        <v/>
      </c>
      <c r="I185" s="4" t="str">
        <f>IFERROR(INDEX('Main Sheet'!L:L,MATCH('ID Entry Sheet'!A185,'Main Sheet'!A:A,0)),"")</f>
        <v/>
      </c>
      <c r="J185" s="16" t="str">
        <f>IFERROR(INDEX('Main Sheet'!M:M,MATCH('ID Entry Sheet'!A185,'Main Sheet'!A:A,0)),"")</f>
        <v/>
      </c>
      <c r="K185" s="6" t="str">
        <f>IFERROR(INDEX('Main Sheet'!N:N,MATCH('ID Entry Sheet'!A185,'Main Sheet'!A:A,0)),"")</f>
        <v/>
      </c>
      <c r="L185" s="17" t="str">
        <f>IFERROR(INDEX('Main Sheet'!O:O,MATCH('ID Entry Sheet'!A185,'Main Sheet'!A:A,0)),"")</f>
        <v/>
      </c>
      <c r="M185" s="37" t="str">
        <f>IFERROR(INDEX('Main Sheet'!Q:Q,MATCH('ID Entry Sheet'!A185,'Main Sheet'!A:A,0)),"")</f>
        <v/>
      </c>
    </row>
    <row r="186" spans="1:13" ht="16" x14ac:dyDescent="0.35">
      <c r="A186" s="4"/>
      <c r="B186" s="13" t="str">
        <f>IFERROR(INDEX('Main Sheet'!C:C,MATCH('ID Entry Sheet'!A186,'Main Sheet'!A:A,0)),"")</f>
        <v/>
      </c>
      <c r="C186" s="4" t="str">
        <f>IFERROR(INDEX('Main Sheet'!D:D,MATCH('ID Entry Sheet'!A186,'Main Sheet'!A:A,0)),"")</f>
        <v/>
      </c>
      <c r="D186" s="17" t="str">
        <f>IFERROR(INDEX('Main Sheet'!F:F,MATCH('ID Entry Sheet'!A186,'Main Sheet'!A:A,0)),"")</f>
        <v/>
      </c>
      <c r="E186" s="15" t="str">
        <f>IFERROR(INDEX('Main Sheet'!E:E,MATCH('ID Entry Sheet'!A186,'Main Sheet'!A:A,0)),"")</f>
        <v/>
      </c>
      <c r="F186" s="15" t="str">
        <f>IFERROR(INDEX('Main Sheet'!I:I,MATCH('ID Entry Sheet'!A186,'Main Sheet'!A:A,0)),"")</f>
        <v/>
      </c>
      <c r="G186" s="4" t="str">
        <f>IFERROR(INDEX('Main Sheet'!J:J,MATCH('ID Entry Sheet'!A186,'Main Sheet'!A:A,0)),"")</f>
        <v/>
      </c>
      <c r="H186" s="4" t="str">
        <f>IFERROR(INDEX('Main Sheet'!K:K,MATCH('ID Entry Sheet'!A186,'Main Sheet'!A:A,0)),"")</f>
        <v/>
      </c>
      <c r="I186" s="4" t="str">
        <f>IFERROR(INDEX('Main Sheet'!L:L,MATCH('ID Entry Sheet'!A186,'Main Sheet'!A:A,0)),"")</f>
        <v/>
      </c>
      <c r="J186" s="16" t="str">
        <f>IFERROR(INDEX('Main Sheet'!M:M,MATCH('ID Entry Sheet'!A186,'Main Sheet'!A:A,0)),"")</f>
        <v/>
      </c>
      <c r="K186" s="6" t="str">
        <f>IFERROR(INDEX('Main Sheet'!N:N,MATCH('ID Entry Sheet'!A186,'Main Sheet'!A:A,0)),"")</f>
        <v/>
      </c>
      <c r="L186" s="17" t="str">
        <f>IFERROR(INDEX('Main Sheet'!O:O,MATCH('ID Entry Sheet'!A186,'Main Sheet'!A:A,0)),"")</f>
        <v/>
      </c>
      <c r="M186" s="37" t="str">
        <f>IFERROR(INDEX('Main Sheet'!Q:Q,MATCH('ID Entry Sheet'!A186,'Main Sheet'!A:A,0)),"")</f>
        <v/>
      </c>
    </row>
    <row r="187" spans="1:13" ht="16" x14ac:dyDescent="0.35">
      <c r="A187" s="4"/>
      <c r="B187" s="13" t="str">
        <f>IFERROR(INDEX('Main Sheet'!C:C,MATCH('ID Entry Sheet'!A187,'Main Sheet'!A:A,0)),"")</f>
        <v/>
      </c>
      <c r="C187" s="4" t="str">
        <f>IFERROR(INDEX('Main Sheet'!D:D,MATCH('ID Entry Sheet'!A187,'Main Sheet'!A:A,0)),"")</f>
        <v/>
      </c>
      <c r="D187" s="17" t="str">
        <f>IFERROR(INDEX('Main Sheet'!F:F,MATCH('ID Entry Sheet'!A187,'Main Sheet'!A:A,0)),"")</f>
        <v/>
      </c>
      <c r="E187" s="15" t="str">
        <f>IFERROR(INDEX('Main Sheet'!E:E,MATCH('ID Entry Sheet'!A187,'Main Sheet'!A:A,0)),"")</f>
        <v/>
      </c>
      <c r="F187" s="15" t="str">
        <f>IFERROR(INDEX('Main Sheet'!I:I,MATCH('ID Entry Sheet'!A187,'Main Sheet'!A:A,0)),"")</f>
        <v/>
      </c>
      <c r="G187" s="4" t="str">
        <f>IFERROR(INDEX('Main Sheet'!J:J,MATCH('ID Entry Sheet'!A187,'Main Sheet'!A:A,0)),"")</f>
        <v/>
      </c>
      <c r="H187" s="4" t="str">
        <f>IFERROR(INDEX('Main Sheet'!K:K,MATCH('ID Entry Sheet'!A187,'Main Sheet'!A:A,0)),"")</f>
        <v/>
      </c>
      <c r="I187" s="4" t="str">
        <f>IFERROR(INDEX('Main Sheet'!L:L,MATCH('ID Entry Sheet'!A187,'Main Sheet'!A:A,0)),"")</f>
        <v/>
      </c>
      <c r="J187" s="16" t="str">
        <f>IFERROR(INDEX('Main Sheet'!M:M,MATCH('ID Entry Sheet'!A187,'Main Sheet'!A:A,0)),"")</f>
        <v/>
      </c>
      <c r="K187" s="6" t="str">
        <f>IFERROR(INDEX('Main Sheet'!N:N,MATCH('ID Entry Sheet'!A187,'Main Sheet'!A:A,0)),"")</f>
        <v/>
      </c>
      <c r="L187" s="17" t="str">
        <f>IFERROR(INDEX('Main Sheet'!O:O,MATCH('ID Entry Sheet'!A187,'Main Sheet'!A:A,0)),"")</f>
        <v/>
      </c>
      <c r="M187" s="37" t="str">
        <f>IFERROR(INDEX('Main Sheet'!Q:Q,MATCH('ID Entry Sheet'!A187,'Main Sheet'!A:A,0)),"")</f>
        <v/>
      </c>
    </row>
    <row r="188" spans="1:13" ht="16" x14ac:dyDescent="0.35">
      <c r="A188" s="4"/>
      <c r="B188" s="13" t="str">
        <f>IFERROR(INDEX('Main Sheet'!C:C,MATCH('ID Entry Sheet'!A188,'Main Sheet'!A:A,0)),"")</f>
        <v/>
      </c>
      <c r="C188" s="4" t="str">
        <f>IFERROR(INDEX('Main Sheet'!D:D,MATCH('ID Entry Sheet'!A188,'Main Sheet'!A:A,0)),"")</f>
        <v/>
      </c>
      <c r="D188" s="17" t="str">
        <f>IFERROR(INDEX('Main Sheet'!F:F,MATCH('ID Entry Sheet'!A188,'Main Sheet'!A:A,0)),"")</f>
        <v/>
      </c>
      <c r="E188" s="15" t="str">
        <f>IFERROR(INDEX('Main Sheet'!E:E,MATCH('ID Entry Sheet'!A188,'Main Sheet'!A:A,0)),"")</f>
        <v/>
      </c>
      <c r="F188" s="15" t="str">
        <f>IFERROR(INDEX('Main Sheet'!I:I,MATCH('ID Entry Sheet'!A188,'Main Sheet'!A:A,0)),"")</f>
        <v/>
      </c>
      <c r="G188" s="4" t="str">
        <f>IFERROR(INDEX('Main Sheet'!J:J,MATCH('ID Entry Sheet'!A188,'Main Sheet'!A:A,0)),"")</f>
        <v/>
      </c>
      <c r="H188" s="4" t="str">
        <f>IFERROR(INDEX('Main Sheet'!K:K,MATCH('ID Entry Sheet'!A188,'Main Sheet'!A:A,0)),"")</f>
        <v/>
      </c>
      <c r="I188" s="4" t="str">
        <f>IFERROR(INDEX('Main Sheet'!L:L,MATCH('ID Entry Sheet'!A188,'Main Sheet'!A:A,0)),"")</f>
        <v/>
      </c>
      <c r="J188" s="16" t="str">
        <f>IFERROR(INDEX('Main Sheet'!M:M,MATCH('ID Entry Sheet'!A188,'Main Sheet'!A:A,0)),"")</f>
        <v/>
      </c>
      <c r="K188" s="6" t="str">
        <f>IFERROR(INDEX('Main Sheet'!N:N,MATCH('ID Entry Sheet'!A188,'Main Sheet'!A:A,0)),"")</f>
        <v/>
      </c>
      <c r="L188" s="17" t="str">
        <f>IFERROR(INDEX('Main Sheet'!O:O,MATCH('ID Entry Sheet'!A188,'Main Sheet'!A:A,0)),"")</f>
        <v/>
      </c>
      <c r="M188" s="37" t="str">
        <f>IFERROR(INDEX('Main Sheet'!Q:Q,MATCH('ID Entry Sheet'!A188,'Main Sheet'!A:A,0)),"")</f>
        <v/>
      </c>
    </row>
    <row r="189" spans="1:13" ht="16" x14ac:dyDescent="0.35">
      <c r="A189" s="4"/>
      <c r="B189" s="13" t="str">
        <f>IFERROR(INDEX('Main Sheet'!C:C,MATCH('ID Entry Sheet'!A189,'Main Sheet'!A:A,0)),"")</f>
        <v/>
      </c>
      <c r="C189" s="4" t="str">
        <f>IFERROR(INDEX('Main Sheet'!D:D,MATCH('ID Entry Sheet'!A189,'Main Sheet'!A:A,0)),"")</f>
        <v/>
      </c>
      <c r="D189" s="17" t="str">
        <f>IFERROR(INDEX('Main Sheet'!F:F,MATCH('ID Entry Sheet'!A189,'Main Sheet'!A:A,0)),"")</f>
        <v/>
      </c>
      <c r="E189" s="15" t="str">
        <f>IFERROR(INDEX('Main Sheet'!E:E,MATCH('ID Entry Sheet'!A189,'Main Sheet'!A:A,0)),"")</f>
        <v/>
      </c>
      <c r="F189" s="15" t="str">
        <f>IFERROR(INDEX('Main Sheet'!I:I,MATCH('ID Entry Sheet'!A189,'Main Sheet'!A:A,0)),"")</f>
        <v/>
      </c>
      <c r="G189" s="4" t="str">
        <f>IFERROR(INDEX('Main Sheet'!J:J,MATCH('ID Entry Sheet'!A189,'Main Sheet'!A:A,0)),"")</f>
        <v/>
      </c>
      <c r="H189" s="4" t="str">
        <f>IFERROR(INDEX('Main Sheet'!K:K,MATCH('ID Entry Sheet'!A189,'Main Sheet'!A:A,0)),"")</f>
        <v/>
      </c>
      <c r="I189" s="4" t="str">
        <f>IFERROR(INDEX('Main Sheet'!L:L,MATCH('ID Entry Sheet'!A189,'Main Sheet'!A:A,0)),"")</f>
        <v/>
      </c>
      <c r="J189" s="16" t="str">
        <f>IFERROR(INDEX('Main Sheet'!M:M,MATCH('ID Entry Sheet'!A189,'Main Sheet'!A:A,0)),"")</f>
        <v/>
      </c>
      <c r="K189" s="6" t="str">
        <f>IFERROR(INDEX('Main Sheet'!N:N,MATCH('ID Entry Sheet'!A189,'Main Sheet'!A:A,0)),"")</f>
        <v/>
      </c>
      <c r="L189" s="17" t="str">
        <f>IFERROR(INDEX('Main Sheet'!O:O,MATCH('ID Entry Sheet'!A189,'Main Sheet'!A:A,0)),"")</f>
        <v/>
      </c>
      <c r="M189" s="37" t="str">
        <f>IFERROR(INDEX('Main Sheet'!Q:Q,MATCH('ID Entry Sheet'!A189,'Main Sheet'!A:A,0)),"")</f>
        <v/>
      </c>
    </row>
    <row r="190" spans="1:13" ht="16" x14ac:dyDescent="0.35">
      <c r="A190" s="4"/>
      <c r="B190" s="13" t="str">
        <f>IFERROR(INDEX('Main Sheet'!C:C,MATCH('ID Entry Sheet'!A190,'Main Sheet'!A:A,0)),"")</f>
        <v/>
      </c>
      <c r="C190" s="4" t="str">
        <f>IFERROR(INDEX('Main Sheet'!D:D,MATCH('ID Entry Sheet'!A190,'Main Sheet'!A:A,0)),"")</f>
        <v/>
      </c>
      <c r="D190" s="17" t="str">
        <f>IFERROR(INDEX('Main Sheet'!F:F,MATCH('ID Entry Sheet'!A190,'Main Sheet'!A:A,0)),"")</f>
        <v/>
      </c>
      <c r="E190" s="15" t="str">
        <f>IFERROR(INDEX('Main Sheet'!E:E,MATCH('ID Entry Sheet'!A190,'Main Sheet'!A:A,0)),"")</f>
        <v/>
      </c>
      <c r="F190" s="15" t="str">
        <f>IFERROR(INDEX('Main Sheet'!I:I,MATCH('ID Entry Sheet'!A190,'Main Sheet'!A:A,0)),"")</f>
        <v/>
      </c>
      <c r="G190" s="4" t="str">
        <f>IFERROR(INDEX('Main Sheet'!J:J,MATCH('ID Entry Sheet'!A190,'Main Sheet'!A:A,0)),"")</f>
        <v/>
      </c>
      <c r="H190" s="4" t="str">
        <f>IFERROR(INDEX('Main Sheet'!K:K,MATCH('ID Entry Sheet'!A190,'Main Sheet'!A:A,0)),"")</f>
        <v/>
      </c>
      <c r="I190" s="4" t="str">
        <f>IFERROR(INDEX('Main Sheet'!L:L,MATCH('ID Entry Sheet'!A190,'Main Sheet'!A:A,0)),"")</f>
        <v/>
      </c>
      <c r="J190" s="16" t="str">
        <f>IFERROR(INDEX('Main Sheet'!M:M,MATCH('ID Entry Sheet'!A190,'Main Sheet'!A:A,0)),"")</f>
        <v/>
      </c>
      <c r="K190" s="6" t="str">
        <f>IFERROR(INDEX('Main Sheet'!N:N,MATCH('ID Entry Sheet'!A190,'Main Sheet'!A:A,0)),"")</f>
        <v/>
      </c>
      <c r="L190" s="17" t="str">
        <f>IFERROR(INDEX('Main Sheet'!O:O,MATCH('ID Entry Sheet'!A190,'Main Sheet'!A:A,0)),"")</f>
        <v/>
      </c>
      <c r="M190" s="37" t="str">
        <f>IFERROR(INDEX('Main Sheet'!Q:Q,MATCH('ID Entry Sheet'!A190,'Main Sheet'!A:A,0)),"")</f>
        <v/>
      </c>
    </row>
    <row r="191" spans="1:13" ht="16" x14ac:dyDescent="0.35">
      <c r="A191" s="4"/>
      <c r="B191" s="13" t="str">
        <f>IFERROR(INDEX('Main Sheet'!C:C,MATCH('ID Entry Sheet'!A191,'Main Sheet'!A:A,0)),"")</f>
        <v/>
      </c>
      <c r="C191" s="4" t="str">
        <f>IFERROR(INDEX('Main Sheet'!D:D,MATCH('ID Entry Sheet'!A191,'Main Sheet'!A:A,0)),"")</f>
        <v/>
      </c>
      <c r="D191" s="17" t="str">
        <f>IFERROR(INDEX('Main Sheet'!F:F,MATCH('ID Entry Sheet'!A191,'Main Sheet'!A:A,0)),"")</f>
        <v/>
      </c>
      <c r="E191" s="15" t="str">
        <f>IFERROR(INDEX('Main Sheet'!E:E,MATCH('ID Entry Sheet'!A191,'Main Sheet'!A:A,0)),"")</f>
        <v/>
      </c>
      <c r="F191" s="15" t="str">
        <f>IFERROR(INDEX('Main Sheet'!I:I,MATCH('ID Entry Sheet'!A191,'Main Sheet'!A:A,0)),"")</f>
        <v/>
      </c>
      <c r="G191" s="4" t="str">
        <f>IFERROR(INDEX('Main Sheet'!J:J,MATCH('ID Entry Sheet'!A191,'Main Sheet'!A:A,0)),"")</f>
        <v/>
      </c>
      <c r="H191" s="4" t="str">
        <f>IFERROR(INDEX('Main Sheet'!K:K,MATCH('ID Entry Sheet'!A191,'Main Sheet'!A:A,0)),"")</f>
        <v/>
      </c>
      <c r="I191" s="4" t="str">
        <f>IFERROR(INDEX('Main Sheet'!L:L,MATCH('ID Entry Sheet'!A191,'Main Sheet'!A:A,0)),"")</f>
        <v/>
      </c>
      <c r="J191" s="16" t="str">
        <f>IFERROR(INDEX('Main Sheet'!M:M,MATCH('ID Entry Sheet'!A191,'Main Sheet'!A:A,0)),"")</f>
        <v/>
      </c>
      <c r="K191" s="6" t="str">
        <f>IFERROR(INDEX('Main Sheet'!N:N,MATCH('ID Entry Sheet'!A191,'Main Sheet'!A:A,0)),"")</f>
        <v/>
      </c>
      <c r="L191" s="17" t="str">
        <f>IFERROR(INDEX('Main Sheet'!O:O,MATCH('ID Entry Sheet'!A191,'Main Sheet'!A:A,0)),"")</f>
        <v/>
      </c>
      <c r="M191" s="37" t="str">
        <f>IFERROR(INDEX('Main Sheet'!Q:Q,MATCH('ID Entry Sheet'!A191,'Main Sheet'!A:A,0)),"")</f>
        <v/>
      </c>
    </row>
    <row r="192" spans="1:13" ht="16" x14ac:dyDescent="0.35">
      <c r="A192" s="4"/>
      <c r="B192" s="13" t="str">
        <f>IFERROR(INDEX('Main Sheet'!C:C,MATCH('ID Entry Sheet'!A192,'Main Sheet'!A:A,0)),"")</f>
        <v/>
      </c>
      <c r="C192" s="4" t="str">
        <f>IFERROR(INDEX('Main Sheet'!D:D,MATCH('ID Entry Sheet'!A192,'Main Sheet'!A:A,0)),"")</f>
        <v/>
      </c>
      <c r="D192" s="17" t="str">
        <f>IFERROR(INDEX('Main Sheet'!F:F,MATCH('ID Entry Sheet'!A192,'Main Sheet'!A:A,0)),"")</f>
        <v/>
      </c>
      <c r="E192" s="15" t="str">
        <f>IFERROR(INDEX('Main Sheet'!E:E,MATCH('ID Entry Sheet'!A192,'Main Sheet'!A:A,0)),"")</f>
        <v/>
      </c>
      <c r="F192" s="15" t="str">
        <f>IFERROR(INDEX('Main Sheet'!I:I,MATCH('ID Entry Sheet'!A192,'Main Sheet'!A:A,0)),"")</f>
        <v/>
      </c>
      <c r="G192" s="4" t="str">
        <f>IFERROR(INDEX('Main Sheet'!J:J,MATCH('ID Entry Sheet'!A192,'Main Sheet'!A:A,0)),"")</f>
        <v/>
      </c>
      <c r="H192" s="4" t="str">
        <f>IFERROR(INDEX('Main Sheet'!K:K,MATCH('ID Entry Sheet'!A192,'Main Sheet'!A:A,0)),"")</f>
        <v/>
      </c>
      <c r="I192" s="4" t="str">
        <f>IFERROR(INDEX('Main Sheet'!L:L,MATCH('ID Entry Sheet'!A192,'Main Sheet'!A:A,0)),"")</f>
        <v/>
      </c>
      <c r="J192" s="16" t="str">
        <f>IFERROR(INDEX('Main Sheet'!M:M,MATCH('ID Entry Sheet'!A192,'Main Sheet'!A:A,0)),"")</f>
        <v/>
      </c>
      <c r="K192" s="6" t="str">
        <f>IFERROR(INDEX('Main Sheet'!N:N,MATCH('ID Entry Sheet'!A192,'Main Sheet'!A:A,0)),"")</f>
        <v/>
      </c>
      <c r="L192" s="17" t="str">
        <f>IFERROR(INDEX('Main Sheet'!O:O,MATCH('ID Entry Sheet'!A192,'Main Sheet'!A:A,0)),"")</f>
        <v/>
      </c>
      <c r="M192" s="37" t="str">
        <f>IFERROR(INDEX('Main Sheet'!Q:Q,MATCH('ID Entry Sheet'!A192,'Main Sheet'!A:A,0)),"")</f>
        <v/>
      </c>
    </row>
    <row r="193" spans="1:13" ht="16" x14ac:dyDescent="0.35">
      <c r="A193" s="4"/>
      <c r="B193" s="13" t="str">
        <f>IFERROR(INDEX('Main Sheet'!C:C,MATCH('ID Entry Sheet'!A193,'Main Sheet'!A:A,0)),"")</f>
        <v/>
      </c>
      <c r="C193" s="4" t="str">
        <f>IFERROR(INDEX('Main Sheet'!D:D,MATCH('ID Entry Sheet'!A193,'Main Sheet'!A:A,0)),"")</f>
        <v/>
      </c>
      <c r="D193" s="17" t="str">
        <f>IFERROR(INDEX('Main Sheet'!F:F,MATCH('ID Entry Sheet'!A193,'Main Sheet'!A:A,0)),"")</f>
        <v/>
      </c>
      <c r="E193" s="15" t="str">
        <f>IFERROR(INDEX('Main Sheet'!E:E,MATCH('ID Entry Sheet'!A193,'Main Sheet'!A:A,0)),"")</f>
        <v/>
      </c>
      <c r="F193" s="15" t="str">
        <f>IFERROR(INDEX('Main Sheet'!I:I,MATCH('ID Entry Sheet'!A193,'Main Sheet'!A:A,0)),"")</f>
        <v/>
      </c>
      <c r="G193" s="4" t="str">
        <f>IFERROR(INDEX('Main Sheet'!J:J,MATCH('ID Entry Sheet'!A193,'Main Sheet'!A:A,0)),"")</f>
        <v/>
      </c>
      <c r="H193" s="4" t="str">
        <f>IFERROR(INDEX('Main Sheet'!K:K,MATCH('ID Entry Sheet'!A193,'Main Sheet'!A:A,0)),"")</f>
        <v/>
      </c>
      <c r="I193" s="4" t="str">
        <f>IFERROR(INDEX('Main Sheet'!L:L,MATCH('ID Entry Sheet'!A193,'Main Sheet'!A:A,0)),"")</f>
        <v/>
      </c>
      <c r="J193" s="16" t="str">
        <f>IFERROR(INDEX('Main Sheet'!M:M,MATCH('ID Entry Sheet'!A193,'Main Sheet'!A:A,0)),"")</f>
        <v/>
      </c>
      <c r="K193" s="6" t="str">
        <f>IFERROR(INDEX('Main Sheet'!N:N,MATCH('ID Entry Sheet'!A193,'Main Sheet'!A:A,0)),"")</f>
        <v/>
      </c>
      <c r="L193" s="17" t="str">
        <f>IFERROR(INDEX('Main Sheet'!O:O,MATCH('ID Entry Sheet'!A193,'Main Sheet'!A:A,0)),"")</f>
        <v/>
      </c>
      <c r="M193" s="37" t="str">
        <f>IFERROR(INDEX('Main Sheet'!Q:Q,MATCH('ID Entry Sheet'!A193,'Main Sheet'!A:A,0)),"")</f>
        <v/>
      </c>
    </row>
    <row r="194" spans="1:13" ht="16" x14ac:dyDescent="0.35">
      <c r="A194" s="4"/>
      <c r="B194" s="13" t="str">
        <f>IFERROR(INDEX('Main Sheet'!C:C,MATCH('ID Entry Sheet'!A194,'Main Sheet'!A:A,0)),"")</f>
        <v/>
      </c>
      <c r="C194" s="4" t="str">
        <f>IFERROR(INDEX('Main Sheet'!D:D,MATCH('ID Entry Sheet'!A194,'Main Sheet'!A:A,0)),"")</f>
        <v/>
      </c>
      <c r="D194" s="17" t="str">
        <f>IFERROR(INDEX('Main Sheet'!F:F,MATCH('ID Entry Sheet'!A194,'Main Sheet'!A:A,0)),"")</f>
        <v/>
      </c>
      <c r="E194" s="15" t="str">
        <f>IFERROR(INDEX('Main Sheet'!E:E,MATCH('ID Entry Sheet'!A194,'Main Sheet'!A:A,0)),"")</f>
        <v/>
      </c>
      <c r="F194" s="15" t="str">
        <f>IFERROR(INDEX('Main Sheet'!I:I,MATCH('ID Entry Sheet'!A194,'Main Sheet'!A:A,0)),"")</f>
        <v/>
      </c>
      <c r="G194" s="4" t="str">
        <f>IFERROR(INDEX('Main Sheet'!J:J,MATCH('ID Entry Sheet'!A194,'Main Sheet'!A:A,0)),"")</f>
        <v/>
      </c>
      <c r="H194" s="4" t="str">
        <f>IFERROR(INDEX('Main Sheet'!K:K,MATCH('ID Entry Sheet'!A194,'Main Sheet'!A:A,0)),"")</f>
        <v/>
      </c>
      <c r="I194" s="4" t="str">
        <f>IFERROR(INDEX('Main Sheet'!L:L,MATCH('ID Entry Sheet'!A194,'Main Sheet'!A:A,0)),"")</f>
        <v/>
      </c>
      <c r="J194" s="16" t="str">
        <f>IFERROR(INDEX('Main Sheet'!M:M,MATCH('ID Entry Sheet'!A194,'Main Sheet'!A:A,0)),"")</f>
        <v/>
      </c>
      <c r="K194" s="6" t="str">
        <f>IFERROR(INDEX('Main Sheet'!N:N,MATCH('ID Entry Sheet'!A194,'Main Sheet'!A:A,0)),"")</f>
        <v/>
      </c>
      <c r="L194" s="17" t="str">
        <f>IFERROR(INDEX('Main Sheet'!O:O,MATCH('ID Entry Sheet'!A194,'Main Sheet'!A:A,0)),"")</f>
        <v/>
      </c>
      <c r="M194" s="37" t="str">
        <f>IFERROR(INDEX('Main Sheet'!Q:Q,MATCH('ID Entry Sheet'!A194,'Main Sheet'!A:A,0)),"")</f>
        <v/>
      </c>
    </row>
    <row r="195" spans="1:13" ht="16" x14ac:dyDescent="0.35">
      <c r="A195" s="4"/>
      <c r="B195" s="13" t="str">
        <f>IFERROR(INDEX('Main Sheet'!C:C,MATCH('ID Entry Sheet'!A195,'Main Sheet'!A:A,0)),"")</f>
        <v/>
      </c>
      <c r="C195" s="4" t="str">
        <f>IFERROR(INDEX('Main Sheet'!D:D,MATCH('ID Entry Sheet'!A195,'Main Sheet'!A:A,0)),"")</f>
        <v/>
      </c>
      <c r="D195" s="17" t="str">
        <f>IFERROR(INDEX('Main Sheet'!F:F,MATCH('ID Entry Sheet'!A195,'Main Sheet'!A:A,0)),"")</f>
        <v/>
      </c>
      <c r="E195" s="15" t="str">
        <f>IFERROR(INDEX('Main Sheet'!E:E,MATCH('ID Entry Sheet'!A195,'Main Sheet'!A:A,0)),"")</f>
        <v/>
      </c>
      <c r="F195" s="15" t="str">
        <f>IFERROR(INDEX('Main Sheet'!I:I,MATCH('ID Entry Sheet'!A195,'Main Sheet'!A:A,0)),"")</f>
        <v/>
      </c>
      <c r="G195" s="4" t="str">
        <f>IFERROR(INDEX('Main Sheet'!J:J,MATCH('ID Entry Sheet'!A195,'Main Sheet'!A:A,0)),"")</f>
        <v/>
      </c>
      <c r="H195" s="4" t="str">
        <f>IFERROR(INDEX('Main Sheet'!K:K,MATCH('ID Entry Sheet'!A195,'Main Sheet'!A:A,0)),"")</f>
        <v/>
      </c>
      <c r="I195" s="4" t="str">
        <f>IFERROR(INDEX('Main Sheet'!L:L,MATCH('ID Entry Sheet'!A195,'Main Sheet'!A:A,0)),"")</f>
        <v/>
      </c>
      <c r="J195" s="16" t="str">
        <f>IFERROR(INDEX('Main Sheet'!M:M,MATCH('ID Entry Sheet'!A195,'Main Sheet'!A:A,0)),"")</f>
        <v/>
      </c>
      <c r="K195" s="6" t="str">
        <f>IFERROR(INDEX('Main Sheet'!N:N,MATCH('ID Entry Sheet'!A195,'Main Sheet'!A:A,0)),"")</f>
        <v/>
      </c>
      <c r="L195" s="17" t="str">
        <f>IFERROR(INDEX('Main Sheet'!O:O,MATCH('ID Entry Sheet'!A195,'Main Sheet'!A:A,0)),"")</f>
        <v/>
      </c>
      <c r="M195" s="37" t="str">
        <f>IFERROR(INDEX('Main Sheet'!Q:Q,MATCH('ID Entry Sheet'!A195,'Main Sheet'!A:A,0)),"")</f>
        <v/>
      </c>
    </row>
    <row r="196" spans="1:13" ht="16" x14ac:dyDescent="0.35">
      <c r="A196" s="4"/>
      <c r="B196" s="13" t="str">
        <f>IFERROR(INDEX('Main Sheet'!C:C,MATCH('ID Entry Sheet'!A196,'Main Sheet'!A:A,0)),"")</f>
        <v/>
      </c>
      <c r="C196" s="4" t="str">
        <f>IFERROR(INDEX('Main Sheet'!D:D,MATCH('ID Entry Sheet'!A196,'Main Sheet'!A:A,0)),"")</f>
        <v/>
      </c>
      <c r="D196" s="17" t="str">
        <f>IFERROR(INDEX('Main Sheet'!F:F,MATCH('ID Entry Sheet'!A196,'Main Sheet'!A:A,0)),"")</f>
        <v/>
      </c>
      <c r="E196" s="15" t="str">
        <f>IFERROR(INDEX('Main Sheet'!E:E,MATCH('ID Entry Sheet'!A196,'Main Sheet'!A:A,0)),"")</f>
        <v/>
      </c>
      <c r="F196" s="15" t="str">
        <f>IFERROR(INDEX('Main Sheet'!I:I,MATCH('ID Entry Sheet'!A196,'Main Sheet'!A:A,0)),"")</f>
        <v/>
      </c>
      <c r="G196" s="4" t="str">
        <f>IFERROR(INDEX('Main Sheet'!J:J,MATCH('ID Entry Sheet'!A196,'Main Sheet'!A:A,0)),"")</f>
        <v/>
      </c>
      <c r="H196" s="4" t="str">
        <f>IFERROR(INDEX('Main Sheet'!K:K,MATCH('ID Entry Sheet'!A196,'Main Sheet'!A:A,0)),"")</f>
        <v/>
      </c>
      <c r="I196" s="4" t="str">
        <f>IFERROR(INDEX('Main Sheet'!L:L,MATCH('ID Entry Sheet'!A196,'Main Sheet'!A:A,0)),"")</f>
        <v/>
      </c>
      <c r="J196" s="16" t="str">
        <f>IFERROR(INDEX('Main Sheet'!M:M,MATCH('ID Entry Sheet'!A196,'Main Sheet'!A:A,0)),"")</f>
        <v/>
      </c>
      <c r="K196" s="6" t="str">
        <f>IFERROR(INDEX('Main Sheet'!N:N,MATCH('ID Entry Sheet'!A196,'Main Sheet'!A:A,0)),"")</f>
        <v/>
      </c>
      <c r="L196" s="17" t="str">
        <f>IFERROR(INDEX('Main Sheet'!O:O,MATCH('ID Entry Sheet'!A196,'Main Sheet'!A:A,0)),"")</f>
        <v/>
      </c>
      <c r="M196" s="37" t="str">
        <f>IFERROR(INDEX('Main Sheet'!Q:Q,MATCH('ID Entry Sheet'!A196,'Main Sheet'!A:A,0)),"")</f>
        <v/>
      </c>
    </row>
    <row r="197" spans="1:13" ht="16" x14ac:dyDescent="0.35">
      <c r="A197" s="4"/>
      <c r="B197" s="13" t="str">
        <f>IFERROR(INDEX('Main Sheet'!C:C,MATCH('ID Entry Sheet'!A197,'Main Sheet'!A:A,0)),"")</f>
        <v/>
      </c>
      <c r="C197" s="4" t="str">
        <f>IFERROR(INDEX('Main Sheet'!D:D,MATCH('ID Entry Sheet'!A197,'Main Sheet'!A:A,0)),"")</f>
        <v/>
      </c>
      <c r="D197" s="17" t="str">
        <f>IFERROR(INDEX('Main Sheet'!F:F,MATCH('ID Entry Sheet'!A197,'Main Sheet'!A:A,0)),"")</f>
        <v/>
      </c>
      <c r="E197" s="15" t="str">
        <f>IFERROR(INDEX('Main Sheet'!E:E,MATCH('ID Entry Sheet'!A197,'Main Sheet'!A:A,0)),"")</f>
        <v/>
      </c>
      <c r="F197" s="15" t="str">
        <f>IFERROR(INDEX('Main Sheet'!I:I,MATCH('ID Entry Sheet'!A197,'Main Sheet'!A:A,0)),"")</f>
        <v/>
      </c>
      <c r="G197" s="4" t="str">
        <f>IFERROR(INDEX('Main Sheet'!J:J,MATCH('ID Entry Sheet'!A197,'Main Sheet'!A:A,0)),"")</f>
        <v/>
      </c>
      <c r="H197" s="4" t="str">
        <f>IFERROR(INDEX('Main Sheet'!K:K,MATCH('ID Entry Sheet'!A197,'Main Sheet'!A:A,0)),"")</f>
        <v/>
      </c>
      <c r="I197" s="4" t="str">
        <f>IFERROR(INDEX('Main Sheet'!L:L,MATCH('ID Entry Sheet'!A197,'Main Sheet'!A:A,0)),"")</f>
        <v/>
      </c>
      <c r="J197" s="16" t="str">
        <f>IFERROR(INDEX('Main Sheet'!M:M,MATCH('ID Entry Sheet'!A197,'Main Sheet'!A:A,0)),"")</f>
        <v/>
      </c>
      <c r="K197" s="6" t="str">
        <f>IFERROR(INDEX('Main Sheet'!N:N,MATCH('ID Entry Sheet'!A197,'Main Sheet'!A:A,0)),"")</f>
        <v/>
      </c>
      <c r="L197" s="17" t="str">
        <f>IFERROR(INDEX('Main Sheet'!O:O,MATCH('ID Entry Sheet'!A197,'Main Sheet'!A:A,0)),"")</f>
        <v/>
      </c>
      <c r="M197" s="37" t="str">
        <f>IFERROR(INDEX('Main Sheet'!Q:Q,MATCH('ID Entry Sheet'!A197,'Main Sheet'!A:A,0)),"")</f>
        <v/>
      </c>
    </row>
    <row r="198" spans="1:13" ht="16" x14ac:dyDescent="0.35">
      <c r="A198" s="4"/>
      <c r="B198" s="13" t="str">
        <f>IFERROR(INDEX('Main Sheet'!C:C,MATCH('ID Entry Sheet'!A198,'Main Sheet'!A:A,0)),"")</f>
        <v/>
      </c>
      <c r="C198" s="4" t="str">
        <f>IFERROR(INDEX('Main Sheet'!D:D,MATCH('ID Entry Sheet'!A198,'Main Sheet'!A:A,0)),"")</f>
        <v/>
      </c>
      <c r="D198" s="17" t="str">
        <f>IFERROR(INDEX('Main Sheet'!F:F,MATCH('ID Entry Sheet'!A198,'Main Sheet'!A:A,0)),"")</f>
        <v/>
      </c>
      <c r="E198" s="15" t="str">
        <f>IFERROR(INDEX('Main Sheet'!E:E,MATCH('ID Entry Sheet'!A198,'Main Sheet'!A:A,0)),"")</f>
        <v/>
      </c>
      <c r="F198" s="15" t="str">
        <f>IFERROR(INDEX('Main Sheet'!I:I,MATCH('ID Entry Sheet'!A198,'Main Sheet'!A:A,0)),"")</f>
        <v/>
      </c>
      <c r="G198" s="4" t="str">
        <f>IFERROR(INDEX('Main Sheet'!J:J,MATCH('ID Entry Sheet'!A198,'Main Sheet'!A:A,0)),"")</f>
        <v/>
      </c>
      <c r="H198" s="4" t="str">
        <f>IFERROR(INDEX('Main Sheet'!K:K,MATCH('ID Entry Sheet'!A198,'Main Sheet'!A:A,0)),"")</f>
        <v/>
      </c>
      <c r="I198" s="4" t="str">
        <f>IFERROR(INDEX('Main Sheet'!L:L,MATCH('ID Entry Sheet'!A198,'Main Sheet'!A:A,0)),"")</f>
        <v/>
      </c>
      <c r="J198" s="16" t="str">
        <f>IFERROR(INDEX('Main Sheet'!M:M,MATCH('ID Entry Sheet'!A198,'Main Sheet'!A:A,0)),"")</f>
        <v/>
      </c>
      <c r="K198" s="6" t="str">
        <f>IFERROR(INDEX('Main Sheet'!N:N,MATCH('ID Entry Sheet'!A198,'Main Sheet'!A:A,0)),"")</f>
        <v/>
      </c>
      <c r="L198" s="17" t="str">
        <f>IFERROR(INDEX('Main Sheet'!O:O,MATCH('ID Entry Sheet'!A198,'Main Sheet'!A:A,0)),"")</f>
        <v/>
      </c>
      <c r="M198" s="37" t="str">
        <f>IFERROR(INDEX('Main Sheet'!Q:Q,MATCH('ID Entry Sheet'!A198,'Main Sheet'!A:A,0)),"")</f>
        <v/>
      </c>
    </row>
    <row r="199" spans="1:13" ht="16" x14ac:dyDescent="0.35">
      <c r="A199" s="4"/>
      <c r="B199" s="13" t="str">
        <f>IFERROR(INDEX('Main Sheet'!C:C,MATCH('ID Entry Sheet'!A199,'Main Sheet'!A:A,0)),"")</f>
        <v/>
      </c>
      <c r="C199" s="4" t="str">
        <f>IFERROR(INDEX('Main Sheet'!D:D,MATCH('ID Entry Sheet'!A199,'Main Sheet'!A:A,0)),"")</f>
        <v/>
      </c>
      <c r="D199" s="17" t="str">
        <f>IFERROR(INDEX('Main Sheet'!F:F,MATCH('ID Entry Sheet'!A199,'Main Sheet'!A:A,0)),"")</f>
        <v/>
      </c>
      <c r="E199" s="15" t="str">
        <f>IFERROR(INDEX('Main Sheet'!E:E,MATCH('ID Entry Sheet'!A199,'Main Sheet'!A:A,0)),"")</f>
        <v/>
      </c>
      <c r="F199" s="15" t="str">
        <f>IFERROR(INDEX('Main Sheet'!I:I,MATCH('ID Entry Sheet'!A199,'Main Sheet'!A:A,0)),"")</f>
        <v/>
      </c>
      <c r="G199" s="4" t="str">
        <f>IFERROR(INDEX('Main Sheet'!J:J,MATCH('ID Entry Sheet'!A199,'Main Sheet'!A:A,0)),"")</f>
        <v/>
      </c>
      <c r="H199" s="4" t="str">
        <f>IFERROR(INDEX('Main Sheet'!K:K,MATCH('ID Entry Sheet'!A199,'Main Sheet'!A:A,0)),"")</f>
        <v/>
      </c>
      <c r="I199" s="4" t="str">
        <f>IFERROR(INDEX('Main Sheet'!L:L,MATCH('ID Entry Sheet'!A199,'Main Sheet'!A:A,0)),"")</f>
        <v/>
      </c>
      <c r="J199" s="16" t="str">
        <f>IFERROR(INDEX('Main Sheet'!M:M,MATCH('ID Entry Sheet'!A199,'Main Sheet'!A:A,0)),"")</f>
        <v/>
      </c>
      <c r="K199" s="6" t="str">
        <f>IFERROR(INDEX('Main Sheet'!N:N,MATCH('ID Entry Sheet'!A199,'Main Sheet'!A:A,0)),"")</f>
        <v/>
      </c>
      <c r="L199" s="17" t="str">
        <f>IFERROR(INDEX('Main Sheet'!O:O,MATCH('ID Entry Sheet'!A199,'Main Sheet'!A:A,0)),"")</f>
        <v/>
      </c>
      <c r="M199" s="37" t="str">
        <f>IFERROR(INDEX('Main Sheet'!Q:Q,MATCH('ID Entry Sheet'!A199,'Main Sheet'!A:A,0)),"")</f>
        <v/>
      </c>
    </row>
    <row r="200" spans="1:13" ht="16" x14ac:dyDescent="0.35">
      <c r="A200" s="4"/>
      <c r="B200" s="13" t="str">
        <f>IFERROR(INDEX('Main Sheet'!C:C,MATCH('ID Entry Sheet'!A200,'Main Sheet'!A:A,0)),"")</f>
        <v/>
      </c>
      <c r="C200" s="4" t="str">
        <f>IFERROR(INDEX('Main Sheet'!D:D,MATCH('ID Entry Sheet'!A200,'Main Sheet'!A:A,0)),"")</f>
        <v/>
      </c>
      <c r="D200" s="17" t="str">
        <f>IFERROR(INDEX('Main Sheet'!F:F,MATCH('ID Entry Sheet'!A200,'Main Sheet'!A:A,0)),"")</f>
        <v/>
      </c>
      <c r="E200" s="15" t="str">
        <f>IFERROR(INDEX('Main Sheet'!E:E,MATCH('ID Entry Sheet'!A200,'Main Sheet'!A:A,0)),"")</f>
        <v/>
      </c>
      <c r="F200" s="15" t="str">
        <f>IFERROR(INDEX('Main Sheet'!I:I,MATCH('ID Entry Sheet'!A200,'Main Sheet'!A:A,0)),"")</f>
        <v/>
      </c>
      <c r="G200" s="4" t="str">
        <f>IFERROR(INDEX('Main Sheet'!J:J,MATCH('ID Entry Sheet'!A200,'Main Sheet'!A:A,0)),"")</f>
        <v/>
      </c>
      <c r="H200" s="4" t="str">
        <f>IFERROR(INDEX('Main Sheet'!K:K,MATCH('ID Entry Sheet'!A200,'Main Sheet'!A:A,0)),"")</f>
        <v/>
      </c>
      <c r="I200" s="4" t="str">
        <f>IFERROR(INDEX('Main Sheet'!L:L,MATCH('ID Entry Sheet'!A200,'Main Sheet'!A:A,0)),"")</f>
        <v/>
      </c>
      <c r="J200" s="16" t="str">
        <f>IFERROR(INDEX('Main Sheet'!M:M,MATCH('ID Entry Sheet'!A200,'Main Sheet'!A:A,0)),"")</f>
        <v/>
      </c>
      <c r="K200" s="6" t="str">
        <f>IFERROR(INDEX('Main Sheet'!N:N,MATCH('ID Entry Sheet'!A200,'Main Sheet'!A:A,0)),"")</f>
        <v/>
      </c>
      <c r="L200" s="17" t="str">
        <f>IFERROR(INDEX('Main Sheet'!O:O,MATCH('ID Entry Sheet'!A200,'Main Sheet'!A:A,0)),"")</f>
        <v/>
      </c>
      <c r="M200" s="37" t="str">
        <f>IFERROR(INDEX('Main Sheet'!Q:Q,MATCH('ID Entry Sheet'!A200,'Main Sheet'!A:A,0)),"")</f>
        <v/>
      </c>
    </row>
    <row r="201" spans="1:13" ht="16" x14ac:dyDescent="0.35">
      <c r="A201" s="4"/>
      <c r="B201" s="13" t="str">
        <f>IFERROR(INDEX('Main Sheet'!C:C,MATCH('ID Entry Sheet'!A201,'Main Sheet'!A:A,0)),"")</f>
        <v/>
      </c>
      <c r="C201" s="4" t="str">
        <f>IFERROR(INDEX('Main Sheet'!D:D,MATCH('ID Entry Sheet'!A201,'Main Sheet'!A:A,0)),"")</f>
        <v/>
      </c>
      <c r="D201" s="17" t="str">
        <f>IFERROR(INDEX('Main Sheet'!F:F,MATCH('ID Entry Sheet'!A201,'Main Sheet'!A:A,0)),"")</f>
        <v/>
      </c>
      <c r="E201" s="15" t="str">
        <f>IFERROR(INDEX('Main Sheet'!E:E,MATCH('ID Entry Sheet'!A201,'Main Sheet'!A:A,0)),"")</f>
        <v/>
      </c>
      <c r="F201" s="15" t="str">
        <f>IFERROR(INDEX('Main Sheet'!I:I,MATCH('ID Entry Sheet'!A201,'Main Sheet'!A:A,0)),"")</f>
        <v/>
      </c>
      <c r="G201" s="4" t="str">
        <f>IFERROR(INDEX('Main Sheet'!J:J,MATCH('ID Entry Sheet'!A201,'Main Sheet'!A:A,0)),"")</f>
        <v/>
      </c>
      <c r="H201" s="4" t="str">
        <f>IFERROR(INDEX('Main Sheet'!K:K,MATCH('ID Entry Sheet'!A201,'Main Sheet'!A:A,0)),"")</f>
        <v/>
      </c>
      <c r="I201" s="4" t="str">
        <f>IFERROR(INDEX('Main Sheet'!L:L,MATCH('ID Entry Sheet'!A201,'Main Sheet'!A:A,0)),"")</f>
        <v/>
      </c>
      <c r="J201" s="16" t="str">
        <f>IFERROR(INDEX('Main Sheet'!M:M,MATCH('ID Entry Sheet'!A201,'Main Sheet'!A:A,0)),"")</f>
        <v/>
      </c>
      <c r="K201" s="6" t="str">
        <f>IFERROR(INDEX('Main Sheet'!N:N,MATCH('ID Entry Sheet'!A201,'Main Sheet'!A:A,0)),"")</f>
        <v/>
      </c>
      <c r="L201" s="17" t="str">
        <f>IFERROR(INDEX('Main Sheet'!O:O,MATCH('ID Entry Sheet'!A201,'Main Sheet'!A:A,0)),"")</f>
        <v/>
      </c>
      <c r="M201" s="37" t="str">
        <f>IFERROR(INDEX('Main Sheet'!Q:Q,MATCH('ID Entry Sheet'!A201,'Main Sheet'!A:A,0)),"")</f>
        <v/>
      </c>
    </row>
    <row r="202" spans="1:13" ht="16" x14ac:dyDescent="0.35">
      <c r="A202" s="4"/>
      <c r="B202" s="13" t="str">
        <f>IFERROR(INDEX('Main Sheet'!C:C,MATCH('ID Entry Sheet'!A202,'Main Sheet'!A:A,0)),"")</f>
        <v/>
      </c>
      <c r="C202" s="4" t="str">
        <f>IFERROR(INDEX('Main Sheet'!D:D,MATCH('ID Entry Sheet'!A202,'Main Sheet'!A:A,0)),"")</f>
        <v/>
      </c>
      <c r="D202" s="17" t="str">
        <f>IFERROR(INDEX('Main Sheet'!F:F,MATCH('ID Entry Sheet'!A202,'Main Sheet'!A:A,0)),"")</f>
        <v/>
      </c>
      <c r="E202" s="15" t="str">
        <f>IFERROR(INDEX('Main Sheet'!E:E,MATCH('ID Entry Sheet'!A202,'Main Sheet'!A:A,0)),"")</f>
        <v/>
      </c>
      <c r="F202" s="15" t="str">
        <f>IFERROR(INDEX('Main Sheet'!I:I,MATCH('ID Entry Sheet'!A202,'Main Sheet'!A:A,0)),"")</f>
        <v/>
      </c>
      <c r="G202" s="4" t="str">
        <f>IFERROR(INDEX('Main Sheet'!J:J,MATCH('ID Entry Sheet'!A202,'Main Sheet'!A:A,0)),"")</f>
        <v/>
      </c>
      <c r="H202" s="4" t="str">
        <f>IFERROR(INDEX('Main Sheet'!K:K,MATCH('ID Entry Sheet'!A202,'Main Sheet'!A:A,0)),"")</f>
        <v/>
      </c>
      <c r="I202" s="4" t="str">
        <f>IFERROR(INDEX('Main Sheet'!L:L,MATCH('ID Entry Sheet'!A202,'Main Sheet'!A:A,0)),"")</f>
        <v/>
      </c>
      <c r="J202" s="16" t="str">
        <f>IFERROR(INDEX('Main Sheet'!M:M,MATCH('ID Entry Sheet'!A202,'Main Sheet'!A:A,0)),"")</f>
        <v/>
      </c>
      <c r="K202" s="6" t="str">
        <f>IFERROR(INDEX('Main Sheet'!N:N,MATCH('ID Entry Sheet'!A202,'Main Sheet'!A:A,0)),"")</f>
        <v/>
      </c>
      <c r="L202" s="17" t="str">
        <f>IFERROR(INDEX('Main Sheet'!O:O,MATCH('ID Entry Sheet'!A202,'Main Sheet'!A:A,0)),"")</f>
        <v/>
      </c>
      <c r="M202" s="37" t="str">
        <f>IFERROR(INDEX('Main Sheet'!Q:Q,MATCH('ID Entry Sheet'!A202,'Main Sheet'!A:A,0)),"")</f>
        <v/>
      </c>
    </row>
    <row r="203" spans="1:13" ht="16" x14ac:dyDescent="0.35">
      <c r="A203" s="4"/>
      <c r="B203" s="13" t="str">
        <f>IFERROR(INDEX('Main Sheet'!C:C,MATCH('ID Entry Sheet'!A203,'Main Sheet'!A:A,0)),"")</f>
        <v/>
      </c>
      <c r="C203" s="4" t="str">
        <f>IFERROR(INDEX('Main Sheet'!D:D,MATCH('ID Entry Sheet'!A203,'Main Sheet'!A:A,0)),"")</f>
        <v/>
      </c>
      <c r="D203" s="17" t="str">
        <f>IFERROR(INDEX('Main Sheet'!F:F,MATCH('ID Entry Sheet'!A203,'Main Sheet'!A:A,0)),"")</f>
        <v/>
      </c>
      <c r="E203" s="15" t="str">
        <f>IFERROR(INDEX('Main Sheet'!E:E,MATCH('ID Entry Sheet'!A203,'Main Sheet'!A:A,0)),"")</f>
        <v/>
      </c>
      <c r="F203" s="15" t="str">
        <f>IFERROR(INDEX('Main Sheet'!I:I,MATCH('ID Entry Sheet'!A203,'Main Sheet'!A:A,0)),"")</f>
        <v/>
      </c>
      <c r="G203" s="4" t="str">
        <f>IFERROR(INDEX('Main Sheet'!J:J,MATCH('ID Entry Sheet'!A203,'Main Sheet'!A:A,0)),"")</f>
        <v/>
      </c>
      <c r="H203" s="4" t="str">
        <f>IFERROR(INDEX('Main Sheet'!K:K,MATCH('ID Entry Sheet'!A203,'Main Sheet'!A:A,0)),"")</f>
        <v/>
      </c>
      <c r="I203" s="4" t="str">
        <f>IFERROR(INDEX('Main Sheet'!L:L,MATCH('ID Entry Sheet'!A203,'Main Sheet'!A:A,0)),"")</f>
        <v/>
      </c>
      <c r="J203" s="16" t="str">
        <f>IFERROR(INDEX('Main Sheet'!M:M,MATCH('ID Entry Sheet'!A203,'Main Sheet'!A:A,0)),"")</f>
        <v/>
      </c>
      <c r="K203" s="6" t="str">
        <f>IFERROR(INDEX('Main Sheet'!N:N,MATCH('ID Entry Sheet'!A203,'Main Sheet'!A:A,0)),"")</f>
        <v/>
      </c>
      <c r="L203" s="17" t="str">
        <f>IFERROR(INDEX('Main Sheet'!O:O,MATCH('ID Entry Sheet'!A203,'Main Sheet'!A:A,0)),"")</f>
        <v/>
      </c>
      <c r="M203" s="37" t="str">
        <f>IFERROR(INDEX('Main Sheet'!Q:Q,MATCH('ID Entry Sheet'!A203,'Main Sheet'!A:A,0)),"")</f>
        <v/>
      </c>
    </row>
    <row r="204" spans="1:13" ht="16" x14ac:dyDescent="0.35">
      <c r="A204" s="4"/>
      <c r="B204" s="13" t="str">
        <f>IFERROR(INDEX('Main Sheet'!C:C,MATCH('ID Entry Sheet'!A204,'Main Sheet'!A:A,0)),"")</f>
        <v/>
      </c>
      <c r="C204" s="4" t="str">
        <f>IFERROR(INDEX('Main Sheet'!D:D,MATCH('ID Entry Sheet'!A204,'Main Sheet'!A:A,0)),"")</f>
        <v/>
      </c>
      <c r="D204" s="17" t="str">
        <f>IFERROR(INDEX('Main Sheet'!F:F,MATCH('ID Entry Sheet'!A204,'Main Sheet'!A:A,0)),"")</f>
        <v/>
      </c>
      <c r="E204" s="15" t="str">
        <f>IFERROR(INDEX('Main Sheet'!E:E,MATCH('ID Entry Sheet'!A204,'Main Sheet'!A:A,0)),"")</f>
        <v/>
      </c>
      <c r="F204" s="15" t="str">
        <f>IFERROR(INDEX('Main Sheet'!I:I,MATCH('ID Entry Sheet'!A204,'Main Sheet'!A:A,0)),"")</f>
        <v/>
      </c>
      <c r="G204" s="4" t="str">
        <f>IFERROR(INDEX('Main Sheet'!J:J,MATCH('ID Entry Sheet'!A204,'Main Sheet'!A:A,0)),"")</f>
        <v/>
      </c>
      <c r="H204" s="4" t="str">
        <f>IFERROR(INDEX('Main Sheet'!K:K,MATCH('ID Entry Sheet'!A204,'Main Sheet'!A:A,0)),"")</f>
        <v/>
      </c>
      <c r="I204" s="4" t="str">
        <f>IFERROR(INDEX('Main Sheet'!L:L,MATCH('ID Entry Sheet'!A204,'Main Sheet'!A:A,0)),"")</f>
        <v/>
      </c>
      <c r="J204" s="16" t="str">
        <f>IFERROR(INDEX('Main Sheet'!M:M,MATCH('ID Entry Sheet'!A204,'Main Sheet'!A:A,0)),"")</f>
        <v/>
      </c>
      <c r="K204" s="6" t="str">
        <f>IFERROR(INDEX('Main Sheet'!N:N,MATCH('ID Entry Sheet'!A204,'Main Sheet'!A:A,0)),"")</f>
        <v/>
      </c>
      <c r="L204" s="17" t="str">
        <f>IFERROR(INDEX('Main Sheet'!O:O,MATCH('ID Entry Sheet'!A204,'Main Sheet'!A:A,0)),"")</f>
        <v/>
      </c>
      <c r="M204" s="37" t="str">
        <f>IFERROR(INDEX('Main Sheet'!Q:Q,MATCH('ID Entry Sheet'!A204,'Main Sheet'!A:A,0)),"")</f>
        <v/>
      </c>
    </row>
    <row r="205" spans="1:13" ht="16" x14ac:dyDescent="0.35">
      <c r="A205" s="4"/>
      <c r="B205" s="13" t="str">
        <f>IFERROR(INDEX('Main Sheet'!C:C,MATCH('ID Entry Sheet'!A205,'Main Sheet'!A:A,0)),"")</f>
        <v/>
      </c>
      <c r="C205" s="4" t="str">
        <f>IFERROR(INDEX('Main Sheet'!D:D,MATCH('ID Entry Sheet'!A205,'Main Sheet'!A:A,0)),"")</f>
        <v/>
      </c>
      <c r="D205" s="17" t="str">
        <f>IFERROR(INDEX('Main Sheet'!F:F,MATCH('ID Entry Sheet'!A205,'Main Sheet'!A:A,0)),"")</f>
        <v/>
      </c>
      <c r="E205" s="15" t="str">
        <f>IFERROR(INDEX('Main Sheet'!E:E,MATCH('ID Entry Sheet'!A205,'Main Sheet'!A:A,0)),"")</f>
        <v/>
      </c>
      <c r="F205" s="15" t="str">
        <f>IFERROR(INDEX('Main Sheet'!I:I,MATCH('ID Entry Sheet'!A205,'Main Sheet'!A:A,0)),"")</f>
        <v/>
      </c>
      <c r="G205" s="4" t="str">
        <f>IFERROR(INDEX('Main Sheet'!J:J,MATCH('ID Entry Sheet'!A205,'Main Sheet'!A:A,0)),"")</f>
        <v/>
      </c>
      <c r="H205" s="4" t="str">
        <f>IFERROR(INDEX('Main Sheet'!K:K,MATCH('ID Entry Sheet'!A205,'Main Sheet'!A:A,0)),"")</f>
        <v/>
      </c>
      <c r="I205" s="4" t="str">
        <f>IFERROR(INDEX('Main Sheet'!L:L,MATCH('ID Entry Sheet'!A205,'Main Sheet'!A:A,0)),"")</f>
        <v/>
      </c>
      <c r="J205" s="16" t="str">
        <f>IFERROR(INDEX('Main Sheet'!M:M,MATCH('ID Entry Sheet'!A205,'Main Sheet'!A:A,0)),"")</f>
        <v/>
      </c>
      <c r="K205" s="6" t="str">
        <f>IFERROR(INDEX('Main Sheet'!N:N,MATCH('ID Entry Sheet'!A205,'Main Sheet'!A:A,0)),"")</f>
        <v/>
      </c>
      <c r="L205" s="17" t="str">
        <f>IFERROR(INDEX('Main Sheet'!O:O,MATCH('ID Entry Sheet'!A205,'Main Sheet'!A:A,0)),"")</f>
        <v/>
      </c>
      <c r="M205" s="37" t="str">
        <f>IFERROR(INDEX('Main Sheet'!Q:Q,MATCH('ID Entry Sheet'!A205,'Main Sheet'!A:A,0)),"")</f>
        <v/>
      </c>
    </row>
    <row r="206" spans="1:13" ht="16" x14ac:dyDescent="0.35">
      <c r="A206" s="4"/>
      <c r="B206" s="13" t="str">
        <f>IFERROR(INDEX('Main Sheet'!C:C,MATCH('ID Entry Sheet'!A206,'Main Sheet'!A:A,0)),"")</f>
        <v/>
      </c>
      <c r="C206" s="4" t="str">
        <f>IFERROR(INDEX('Main Sheet'!D:D,MATCH('ID Entry Sheet'!A206,'Main Sheet'!A:A,0)),"")</f>
        <v/>
      </c>
      <c r="D206" s="17" t="str">
        <f>IFERROR(INDEX('Main Sheet'!F:F,MATCH('ID Entry Sheet'!A206,'Main Sheet'!A:A,0)),"")</f>
        <v/>
      </c>
      <c r="E206" s="15" t="str">
        <f>IFERROR(INDEX('Main Sheet'!E:E,MATCH('ID Entry Sheet'!A206,'Main Sheet'!A:A,0)),"")</f>
        <v/>
      </c>
      <c r="F206" s="15" t="str">
        <f>IFERROR(INDEX('Main Sheet'!I:I,MATCH('ID Entry Sheet'!A206,'Main Sheet'!A:A,0)),"")</f>
        <v/>
      </c>
      <c r="G206" s="4" t="str">
        <f>IFERROR(INDEX('Main Sheet'!J:J,MATCH('ID Entry Sheet'!A206,'Main Sheet'!A:A,0)),"")</f>
        <v/>
      </c>
      <c r="H206" s="4" t="str">
        <f>IFERROR(INDEX('Main Sheet'!K:K,MATCH('ID Entry Sheet'!A206,'Main Sheet'!A:A,0)),"")</f>
        <v/>
      </c>
      <c r="I206" s="4" t="str">
        <f>IFERROR(INDEX('Main Sheet'!L:L,MATCH('ID Entry Sheet'!A206,'Main Sheet'!A:A,0)),"")</f>
        <v/>
      </c>
      <c r="J206" s="16" t="str">
        <f>IFERROR(INDEX('Main Sheet'!M:M,MATCH('ID Entry Sheet'!A206,'Main Sheet'!A:A,0)),"")</f>
        <v/>
      </c>
      <c r="K206" s="6" t="str">
        <f>IFERROR(INDEX('Main Sheet'!N:N,MATCH('ID Entry Sheet'!A206,'Main Sheet'!A:A,0)),"")</f>
        <v/>
      </c>
      <c r="L206" s="17" t="str">
        <f>IFERROR(INDEX('Main Sheet'!O:O,MATCH('ID Entry Sheet'!A206,'Main Sheet'!A:A,0)),"")</f>
        <v/>
      </c>
      <c r="M206" s="37" t="str">
        <f>IFERROR(INDEX('Main Sheet'!Q:Q,MATCH('ID Entry Sheet'!A206,'Main Sheet'!A:A,0)),"")</f>
        <v/>
      </c>
    </row>
    <row r="207" spans="1:13" ht="16" x14ac:dyDescent="0.35">
      <c r="A207" s="4"/>
      <c r="B207" s="13" t="str">
        <f>IFERROR(INDEX('Main Sheet'!C:C,MATCH('ID Entry Sheet'!A207,'Main Sheet'!A:A,0)),"")</f>
        <v/>
      </c>
      <c r="C207" s="4" t="str">
        <f>IFERROR(INDEX('Main Sheet'!D:D,MATCH('ID Entry Sheet'!A207,'Main Sheet'!A:A,0)),"")</f>
        <v/>
      </c>
      <c r="D207" s="17" t="str">
        <f>IFERROR(INDEX('Main Sheet'!F:F,MATCH('ID Entry Sheet'!A207,'Main Sheet'!A:A,0)),"")</f>
        <v/>
      </c>
      <c r="E207" s="15" t="str">
        <f>IFERROR(INDEX('Main Sheet'!E:E,MATCH('ID Entry Sheet'!A207,'Main Sheet'!A:A,0)),"")</f>
        <v/>
      </c>
      <c r="F207" s="15" t="str">
        <f>IFERROR(INDEX('Main Sheet'!I:I,MATCH('ID Entry Sheet'!A207,'Main Sheet'!A:A,0)),"")</f>
        <v/>
      </c>
      <c r="G207" s="4" t="str">
        <f>IFERROR(INDEX('Main Sheet'!J:J,MATCH('ID Entry Sheet'!A207,'Main Sheet'!A:A,0)),"")</f>
        <v/>
      </c>
      <c r="H207" s="4" t="str">
        <f>IFERROR(INDEX('Main Sheet'!K:K,MATCH('ID Entry Sheet'!A207,'Main Sheet'!A:A,0)),"")</f>
        <v/>
      </c>
      <c r="I207" s="4" t="str">
        <f>IFERROR(INDEX('Main Sheet'!L:L,MATCH('ID Entry Sheet'!A207,'Main Sheet'!A:A,0)),"")</f>
        <v/>
      </c>
      <c r="J207" s="16" t="str">
        <f>IFERROR(INDEX('Main Sheet'!M:M,MATCH('ID Entry Sheet'!A207,'Main Sheet'!A:A,0)),"")</f>
        <v/>
      </c>
      <c r="K207" s="6" t="str">
        <f>IFERROR(INDEX('Main Sheet'!N:N,MATCH('ID Entry Sheet'!A207,'Main Sheet'!A:A,0)),"")</f>
        <v/>
      </c>
      <c r="L207" s="17" t="str">
        <f>IFERROR(INDEX('Main Sheet'!O:O,MATCH('ID Entry Sheet'!A207,'Main Sheet'!A:A,0)),"")</f>
        <v/>
      </c>
      <c r="M207" s="37" t="str">
        <f>IFERROR(INDEX('Main Sheet'!Q:Q,MATCH('ID Entry Sheet'!A207,'Main Sheet'!A:A,0)),"")</f>
        <v/>
      </c>
    </row>
    <row r="208" spans="1:13" ht="16" x14ac:dyDescent="0.35">
      <c r="A208" s="4"/>
      <c r="B208" s="13" t="str">
        <f>IFERROR(INDEX('Main Sheet'!C:C,MATCH('ID Entry Sheet'!A208,'Main Sheet'!A:A,0)),"")</f>
        <v/>
      </c>
      <c r="C208" s="4" t="str">
        <f>IFERROR(INDEX('Main Sheet'!D:D,MATCH('ID Entry Sheet'!A208,'Main Sheet'!A:A,0)),"")</f>
        <v/>
      </c>
      <c r="D208" s="17" t="str">
        <f>IFERROR(INDEX('Main Sheet'!F:F,MATCH('ID Entry Sheet'!A208,'Main Sheet'!A:A,0)),"")</f>
        <v/>
      </c>
      <c r="E208" s="15" t="str">
        <f>IFERROR(INDEX('Main Sheet'!E:E,MATCH('ID Entry Sheet'!A208,'Main Sheet'!A:A,0)),"")</f>
        <v/>
      </c>
      <c r="F208" s="15" t="str">
        <f>IFERROR(INDEX('Main Sheet'!I:I,MATCH('ID Entry Sheet'!A208,'Main Sheet'!A:A,0)),"")</f>
        <v/>
      </c>
      <c r="G208" s="4" t="str">
        <f>IFERROR(INDEX('Main Sheet'!J:J,MATCH('ID Entry Sheet'!A208,'Main Sheet'!A:A,0)),"")</f>
        <v/>
      </c>
      <c r="H208" s="4" t="str">
        <f>IFERROR(INDEX('Main Sheet'!K:K,MATCH('ID Entry Sheet'!A208,'Main Sheet'!A:A,0)),"")</f>
        <v/>
      </c>
      <c r="I208" s="4" t="str">
        <f>IFERROR(INDEX('Main Sheet'!L:L,MATCH('ID Entry Sheet'!A208,'Main Sheet'!A:A,0)),"")</f>
        <v/>
      </c>
      <c r="J208" s="16" t="str">
        <f>IFERROR(INDEX('Main Sheet'!M:M,MATCH('ID Entry Sheet'!A208,'Main Sheet'!A:A,0)),"")</f>
        <v/>
      </c>
      <c r="K208" s="6" t="str">
        <f>IFERROR(INDEX('Main Sheet'!N:N,MATCH('ID Entry Sheet'!A208,'Main Sheet'!A:A,0)),"")</f>
        <v/>
      </c>
      <c r="L208" s="17" t="str">
        <f>IFERROR(INDEX('Main Sheet'!O:O,MATCH('ID Entry Sheet'!A208,'Main Sheet'!A:A,0)),"")</f>
        <v/>
      </c>
      <c r="M208" s="37" t="str">
        <f>IFERROR(INDEX('Main Sheet'!Q:Q,MATCH('ID Entry Sheet'!A208,'Main Sheet'!A:A,0)),"")</f>
        <v/>
      </c>
    </row>
    <row r="209" spans="1:13" ht="16" x14ac:dyDescent="0.35">
      <c r="A209" s="4"/>
      <c r="B209" s="13" t="str">
        <f>IFERROR(INDEX('Main Sheet'!C:C,MATCH('ID Entry Sheet'!A209,'Main Sheet'!A:A,0)),"")</f>
        <v/>
      </c>
      <c r="C209" s="4" t="str">
        <f>IFERROR(INDEX('Main Sheet'!D:D,MATCH('ID Entry Sheet'!A209,'Main Sheet'!A:A,0)),"")</f>
        <v/>
      </c>
      <c r="D209" s="17" t="str">
        <f>IFERROR(INDEX('Main Sheet'!F:F,MATCH('ID Entry Sheet'!A209,'Main Sheet'!A:A,0)),"")</f>
        <v/>
      </c>
      <c r="E209" s="15" t="str">
        <f>IFERROR(INDEX('Main Sheet'!E:E,MATCH('ID Entry Sheet'!A209,'Main Sheet'!A:A,0)),"")</f>
        <v/>
      </c>
      <c r="F209" s="15" t="str">
        <f>IFERROR(INDEX('Main Sheet'!I:I,MATCH('ID Entry Sheet'!A209,'Main Sheet'!A:A,0)),"")</f>
        <v/>
      </c>
      <c r="G209" s="4" t="str">
        <f>IFERROR(INDEX('Main Sheet'!J:J,MATCH('ID Entry Sheet'!A209,'Main Sheet'!A:A,0)),"")</f>
        <v/>
      </c>
      <c r="H209" s="4" t="str">
        <f>IFERROR(INDEX('Main Sheet'!K:K,MATCH('ID Entry Sheet'!A209,'Main Sheet'!A:A,0)),"")</f>
        <v/>
      </c>
      <c r="I209" s="4" t="str">
        <f>IFERROR(INDEX('Main Sheet'!L:L,MATCH('ID Entry Sheet'!A209,'Main Sheet'!A:A,0)),"")</f>
        <v/>
      </c>
      <c r="J209" s="16" t="str">
        <f>IFERROR(INDEX('Main Sheet'!M:M,MATCH('ID Entry Sheet'!A209,'Main Sheet'!A:A,0)),"")</f>
        <v/>
      </c>
      <c r="K209" s="6" t="str">
        <f>IFERROR(INDEX('Main Sheet'!N:N,MATCH('ID Entry Sheet'!A209,'Main Sheet'!A:A,0)),"")</f>
        <v/>
      </c>
      <c r="L209" s="17" t="str">
        <f>IFERROR(INDEX('Main Sheet'!O:O,MATCH('ID Entry Sheet'!A209,'Main Sheet'!A:A,0)),"")</f>
        <v/>
      </c>
      <c r="M209" s="37" t="str">
        <f>IFERROR(INDEX('Main Sheet'!Q:Q,MATCH('ID Entry Sheet'!A209,'Main Sheet'!A:A,0)),"")</f>
        <v/>
      </c>
    </row>
    <row r="210" spans="1:13" ht="16" x14ac:dyDescent="0.35">
      <c r="A210" s="4"/>
      <c r="B210" s="13" t="str">
        <f>IFERROR(INDEX('Main Sheet'!C:C,MATCH('ID Entry Sheet'!A210,'Main Sheet'!A:A,0)),"")</f>
        <v/>
      </c>
      <c r="C210" s="4" t="str">
        <f>IFERROR(INDEX('Main Sheet'!D:D,MATCH('ID Entry Sheet'!A210,'Main Sheet'!A:A,0)),"")</f>
        <v/>
      </c>
      <c r="D210" s="17" t="str">
        <f>IFERROR(INDEX('Main Sheet'!F:F,MATCH('ID Entry Sheet'!A210,'Main Sheet'!A:A,0)),"")</f>
        <v/>
      </c>
      <c r="E210" s="15" t="str">
        <f>IFERROR(INDEX('Main Sheet'!E:E,MATCH('ID Entry Sheet'!A210,'Main Sheet'!A:A,0)),"")</f>
        <v/>
      </c>
      <c r="F210" s="15" t="str">
        <f>IFERROR(INDEX('Main Sheet'!I:I,MATCH('ID Entry Sheet'!A210,'Main Sheet'!A:A,0)),"")</f>
        <v/>
      </c>
      <c r="G210" s="4" t="str">
        <f>IFERROR(INDEX('Main Sheet'!J:J,MATCH('ID Entry Sheet'!A210,'Main Sheet'!A:A,0)),"")</f>
        <v/>
      </c>
      <c r="H210" s="4" t="str">
        <f>IFERROR(INDEX('Main Sheet'!K:K,MATCH('ID Entry Sheet'!A210,'Main Sheet'!A:A,0)),"")</f>
        <v/>
      </c>
      <c r="I210" s="4" t="str">
        <f>IFERROR(INDEX('Main Sheet'!L:L,MATCH('ID Entry Sheet'!A210,'Main Sheet'!A:A,0)),"")</f>
        <v/>
      </c>
      <c r="J210" s="16" t="str">
        <f>IFERROR(INDEX('Main Sheet'!M:M,MATCH('ID Entry Sheet'!A210,'Main Sheet'!A:A,0)),"")</f>
        <v/>
      </c>
      <c r="K210" s="6" t="str">
        <f>IFERROR(INDEX('Main Sheet'!N:N,MATCH('ID Entry Sheet'!A210,'Main Sheet'!A:A,0)),"")</f>
        <v/>
      </c>
      <c r="L210" s="17" t="str">
        <f>IFERROR(INDEX('Main Sheet'!O:O,MATCH('ID Entry Sheet'!A210,'Main Sheet'!A:A,0)),"")</f>
        <v/>
      </c>
      <c r="M210" s="37" t="str">
        <f>IFERROR(INDEX('Main Sheet'!Q:Q,MATCH('ID Entry Sheet'!A210,'Main Sheet'!A:A,0)),"")</f>
        <v/>
      </c>
    </row>
    <row r="211" spans="1:13" ht="16" x14ac:dyDescent="0.35">
      <c r="A211" s="4"/>
      <c r="B211" s="13" t="str">
        <f>IFERROR(INDEX('Main Sheet'!C:C,MATCH('ID Entry Sheet'!A211,'Main Sheet'!A:A,0)),"")</f>
        <v/>
      </c>
      <c r="C211" s="4" t="str">
        <f>IFERROR(INDEX('Main Sheet'!D:D,MATCH('ID Entry Sheet'!A211,'Main Sheet'!A:A,0)),"")</f>
        <v/>
      </c>
      <c r="D211" s="17" t="str">
        <f>IFERROR(INDEX('Main Sheet'!F:F,MATCH('ID Entry Sheet'!A211,'Main Sheet'!A:A,0)),"")</f>
        <v/>
      </c>
      <c r="E211" s="15" t="str">
        <f>IFERROR(INDEX('Main Sheet'!E:E,MATCH('ID Entry Sheet'!A211,'Main Sheet'!A:A,0)),"")</f>
        <v/>
      </c>
      <c r="F211" s="15" t="str">
        <f>IFERROR(INDEX('Main Sheet'!I:I,MATCH('ID Entry Sheet'!A211,'Main Sheet'!A:A,0)),"")</f>
        <v/>
      </c>
      <c r="G211" s="4" t="str">
        <f>IFERROR(INDEX('Main Sheet'!J:J,MATCH('ID Entry Sheet'!A211,'Main Sheet'!A:A,0)),"")</f>
        <v/>
      </c>
      <c r="H211" s="4" t="str">
        <f>IFERROR(INDEX('Main Sheet'!K:K,MATCH('ID Entry Sheet'!A211,'Main Sheet'!A:A,0)),"")</f>
        <v/>
      </c>
      <c r="I211" s="4" t="str">
        <f>IFERROR(INDEX('Main Sheet'!L:L,MATCH('ID Entry Sheet'!A211,'Main Sheet'!A:A,0)),"")</f>
        <v/>
      </c>
      <c r="J211" s="16" t="str">
        <f>IFERROR(INDEX('Main Sheet'!M:M,MATCH('ID Entry Sheet'!A211,'Main Sheet'!A:A,0)),"")</f>
        <v/>
      </c>
      <c r="K211" s="6" t="str">
        <f>IFERROR(INDEX('Main Sheet'!N:N,MATCH('ID Entry Sheet'!A211,'Main Sheet'!A:A,0)),"")</f>
        <v/>
      </c>
      <c r="L211" s="17" t="str">
        <f>IFERROR(INDEX('Main Sheet'!O:O,MATCH('ID Entry Sheet'!A211,'Main Sheet'!A:A,0)),"")</f>
        <v/>
      </c>
      <c r="M211" s="37" t="str">
        <f>IFERROR(INDEX('Main Sheet'!Q:Q,MATCH('ID Entry Sheet'!A211,'Main Sheet'!A:A,0)),"")</f>
        <v/>
      </c>
    </row>
    <row r="212" spans="1:13" ht="16" x14ac:dyDescent="0.35">
      <c r="A212" s="4"/>
      <c r="B212" s="13" t="str">
        <f>IFERROR(INDEX('Main Sheet'!C:C,MATCH('ID Entry Sheet'!A212,'Main Sheet'!A:A,0)),"")</f>
        <v/>
      </c>
      <c r="C212" s="4" t="str">
        <f>IFERROR(INDEX('Main Sheet'!D:D,MATCH('ID Entry Sheet'!A212,'Main Sheet'!A:A,0)),"")</f>
        <v/>
      </c>
      <c r="D212" s="17" t="str">
        <f>IFERROR(INDEX('Main Sheet'!F:F,MATCH('ID Entry Sheet'!A212,'Main Sheet'!A:A,0)),"")</f>
        <v/>
      </c>
      <c r="E212" s="15" t="str">
        <f>IFERROR(INDEX('Main Sheet'!E:E,MATCH('ID Entry Sheet'!A212,'Main Sheet'!A:A,0)),"")</f>
        <v/>
      </c>
      <c r="F212" s="15" t="str">
        <f>IFERROR(INDEX('Main Sheet'!I:I,MATCH('ID Entry Sheet'!A212,'Main Sheet'!A:A,0)),"")</f>
        <v/>
      </c>
      <c r="G212" s="4" t="str">
        <f>IFERROR(INDEX('Main Sheet'!J:J,MATCH('ID Entry Sheet'!A212,'Main Sheet'!A:A,0)),"")</f>
        <v/>
      </c>
      <c r="H212" s="4" t="str">
        <f>IFERROR(INDEX('Main Sheet'!K:K,MATCH('ID Entry Sheet'!A212,'Main Sheet'!A:A,0)),"")</f>
        <v/>
      </c>
      <c r="I212" s="4" t="str">
        <f>IFERROR(INDEX('Main Sheet'!L:L,MATCH('ID Entry Sheet'!A212,'Main Sheet'!A:A,0)),"")</f>
        <v/>
      </c>
      <c r="J212" s="16" t="str">
        <f>IFERROR(INDEX('Main Sheet'!M:M,MATCH('ID Entry Sheet'!A212,'Main Sheet'!A:A,0)),"")</f>
        <v/>
      </c>
      <c r="K212" s="6" t="str">
        <f>IFERROR(INDEX('Main Sheet'!N:N,MATCH('ID Entry Sheet'!A212,'Main Sheet'!A:A,0)),"")</f>
        <v/>
      </c>
      <c r="L212" s="17" t="str">
        <f>IFERROR(INDEX('Main Sheet'!O:O,MATCH('ID Entry Sheet'!A212,'Main Sheet'!A:A,0)),"")</f>
        <v/>
      </c>
      <c r="M212" s="37" t="str">
        <f>IFERROR(INDEX('Main Sheet'!Q:Q,MATCH('ID Entry Sheet'!A212,'Main Sheet'!A:A,0)),"")</f>
        <v/>
      </c>
    </row>
    <row r="213" spans="1:13" ht="16" x14ac:dyDescent="0.35">
      <c r="A213" s="4"/>
      <c r="B213" s="13" t="str">
        <f>IFERROR(INDEX('Main Sheet'!C:C,MATCH('ID Entry Sheet'!A213,'Main Sheet'!A:A,0)),"")</f>
        <v/>
      </c>
      <c r="C213" s="4" t="str">
        <f>IFERROR(INDEX('Main Sheet'!D:D,MATCH('ID Entry Sheet'!A213,'Main Sheet'!A:A,0)),"")</f>
        <v/>
      </c>
      <c r="D213" s="17" t="str">
        <f>IFERROR(INDEX('Main Sheet'!F:F,MATCH('ID Entry Sheet'!A213,'Main Sheet'!A:A,0)),"")</f>
        <v/>
      </c>
      <c r="E213" s="15" t="str">
        <f>IFERROR(INDEX('Main Sheet'!E:E,MATCH('ID Entry Sheet'!A213,'Main Sheet'!A:A,0)),"")</f>
        <v/>
      </c>
      <c r="F213" s="15" t="str">
        <f>IFERROR(INDEX('Main Sheet'!I:I,MATCH('ID Entry Sheet'!A213,'Main Sheet'!A:A,0)),"")</f>
        <v/>
      </c>
      <c r="G213" s="4" t="str">
        <f>IFERROR(INDEX('Main Sheet'!J:J,MATCH('ID Entry Sheet'!A213,'Main Sheet'!A:A,0)),"")</f>
        <v/>
      </c>
      <c r="H213" s="4" t="str">
        <f>IFERROR(INDEX('Main Sheet'!K:K,MATCH('ID Entry Sheet'!A213,'Main Sheet'!A:A,0)),"")</f>
        <v/>
      </c>
      <c r="I213" s="4" t="str">
        <f>IFERROR(INDEX('Main Sheet'!L:L,MATCH('ID Entry Sheet'!A213,'Main Sheet'!A:A,0)),"")</f>
        <v/>
      </c>
      <c r="J213" s="16" t="str">
        <f>IFERROR(INDEX('Main Sheet'!M:M,MATCH('ID Entry Sheet'!A213,'Main Sheet'!A:A,0)),"")</f>
        <v/>
      </c>
      <c r="K213" s="6" t="str">
        <f>IFERROR(INDEX('Main Sheet'!N:N,MATCH('ID Entry Sheet'!A213,'Main Sheet'!A:A,0)),"")</f>
        <v/>
      </c>
      <c r="L213" s="17" t="str">
        <f>IFERROR(INDEX('Main Sheet'!O:O,MATCH('ID Entry Sheet'!A213,'Main Sheet'!A:A,0)),"")</f>
        <v/>
      </c>
      <c r="M213" s="37" t="str">
        <f>IFERROR(INDEX('Main Sheet'!Q:Q,MATCH('ID Entry Sheet'!A213,'Main Sheet'!A:A,0)),"")</f>
        <v/>
      </c>
    </row>
    <row r="214" spans="1:13" ht="16" x14ac:dyDescent="0.35">
      <c r="A214" s="4"/>
      <c r="B214" s="13" t="str">
        <f>IFERROR(INDEX('Main Sheet'!C:C,MATCH('ID Entry Sheet'!A214,'Main Sheet'!A:A,0)),"")</f>
        <v/>
      </c>
      <c r="C214" s="4" t="str">
        <f>IFERROR(INDEX('Main Sheet'!D:D,MATCH('ID Entry Sheet'!A214,'Main Sheet'!A:A,0)),"")</f>
        <v/>
      </c>
      <c r="D214" s="17" t="str">
        <f>IFERROR(INDEX('Main Sheet'!F:F,MATCH('ID Entry Sheet'!A214,'Main Sheet'!A:A,0)),"")</f>
        <v/>
      </c>
      <c r="E214" s="15" t="str">
        <f>IFERROR(INDEX('Main Sheet'!E:E,MATCH('ID Entry Sheet'!A214,'Main Sheet'!A:A,0)),"")</f>
        <v/>
      </c>
      <c r="F214" s="15" t="str">
        <f>IFERROR(INDEX('Main Sheet'!I:I,MATCH('ID Entry Sheet'!A214,'Main Sheet'!A:A,0)),"")</f>
        <v/>
      </c>
      <c r="G214" s="4" t="str">
        <f>IFERROR(INDEX('Main Sheet'!J:J,MATCH('ID Entry Sheet'!A214,'Main Sheet'!A:A,0)),"")</f>
        <v/>
      </c>
      <c r="H214" s="4" t="str">
        <f>IFERROR(INDEX('Main Sheet'!K:K,MATCH('ID Entry Sheet'!A214,'Main Sheet'!A:A,0)),"")</f>
        <v/>
      </c>
      <c r="I214" s="4" t="str">
        <f>IFERROR(INDEX('Main Sheet'!L:L,MATCH('ID Entry Sheet'!A214,'Main Sheet'!A:A,0)),"")</f>
        <v/>
      </c>
      <c r="J214" s="16" t="str">
        <f>IFERROR(INDEX('Main Sheet'!M:M,MATCH('ID Entry Sheet'!A214,'Main Sheet'!A:A,0)),"")</f>
        <v/>
      </c>
      <c r="K214" s="6" t="str">
        <f>IFERROR(INDEX('Main Sheet'!N:N,MATCH('ID Entry Sheet'!A214,'Main Sheet'!A:A,0)),"")</f>
        <v/>
      </c>
      <c r="L214" s="17" t="str">
        <f>IFERROR(INDEX('Main Sheet'!O:O,MATCH('ID Entry Sheet'!A214,'Main Sheet'!A:A,0)),"")</f>
        <v/>
      </c>
      <c r="M214" s="37" t="str">
        <f>IFERROR(INDEX('Main Sheet'!Q:Q,MATCH('ID Entry Sheet'!A214,'Main Sheet'!A:A,0)),"")</f>
        <v/>
      </c>
    </row>
    <row r="215" spans="1:13" ht="16" x14ac:dyDescent="0.35">
      <c r="A215" s="4"/>
      <c r="B215" s="13" t="str">
        <f>IFERROR(INDEX('Main Sheet'!C:C,MATCH('ID Entry Sheet'!A215,'Main Sheet'!A:A,0)),"")</f>
        <v/>
      </c>
      <c r="C215" s="4" t="str">
        <f>IFERROR(INDEX('Main Sheet'!D:D,MATCH('ID Entry Sheet'!A215,'Main Sheet'!A:A,0)),"")</f>
        <v/>
      </c>
      <c r="D215" s="17" t="str">
        <f>IFERROR(INDEX('Main Sheet'!F:F,MATCH('ID Entry Sheet'!A215,'Main Sheet'!A:A,0)),"")</f>
        <v/>
      </c>
      <c r="E215" s="15" t="str">
        <f>IFERROR(INDEX('Main Sheet'!E:E,MATCH('ID Entry Sheet'!A215,'Main Sheet'!A:A,0)),"")</f>
        <v/>
      </c>
      <c r="F215" s="15" t="str">
        <f>IFERROR(INDEX('Main Sheet'!I:I,MATCH('ID Entry Sheet'!A215,'Main Sheet'!A:A,0)),"")</f>
        <v/>
      </c>
      <c r="G215" s="4" t="str">
        <f>IFERROR(INDEX('Main Sheet'!J:J,MATCH('ID Entry Sheet'!A215,'Main Sheet'!A:A,0)),"")</f>
        <v/>
      </c>
      <c r="H215" s="4" t="str">
        <f>IFERROR(INDEX('Main Sheet'!K:K,MATCH('ID Entry Sheet'!A215,'Main Sheet'!A:A,0)),"")</f>
        <v/>
      </c>
      <c r="I215" s="4" t="str">
        <f>IFERROR(INDEX('Main Sheet'!L:L,MATCH('ID Entry Sheet'!A215,'Main Sheet'!A:A,0)),"")</f>
        <v/>
      </c>
      <c r="J215" s="16" t="str">
        <f>IFERROR(INDEX('Main Sheet'!M:M,MATCH('ID Entry Sheet'!A215,'Main Sheet'!A:A,0)),"")</f>
        <v/>
      </c>
      <c r="K215" s="6" t="str">
        <f>IFERROR(INDEX('Main Sheet'!N:N,MATCH('ID Entry Sheet'!A215,'Main Sheet'!A:A,0)),"")</f>
        <v/>
      </c>
      <c r="L215" s="17" t="str">
        <f>IFERROR(INDEX('Main Sheet'!O:O,MATCH('ID Entry Sheet'!A215,'Main Sheet'!A:A,0)),"")</f>
        <v/>
      </c>
      <c r="M215" s="37" t="str">
        <f>IFERROR(INDEX('Main Sheet'!Q:Q,MATCH('ID Entry Sheet'!A215,'Main Sheet'!A:A,0)),"")</f>
        <v/>
      </c>
    </row>
    <row r="216" spans="1:13" ht="16" x14ac:dyDescent="0.35">
      <c r="A216" s="4"/>
      <c r="B216" s="13" t="str">
        <f>IFERROR(INDEX('Main Sheet'!C:C,MATCH('ID Entry Sheet'!A216,'Main Sheet'!A:A,0)),"")</f>
        <v/>
      </c>
      <c r="C216" s="4" t="str">
        <f>IFERROR(INDEX('Main Sheet'!D:D,MATCH('ID Entry Sheet'!A216,'Main Sheet'!A:A,0)),"")</f>
        <v/>
      </c>
      <c r="D216" s="17" t="str">
        <f>IFERROR(INDEX('Main Sheet'!F:F,MATCH('ID Entry Sheet'!A216,'Main Sheet'!A:A,0)),"")</f>
        <v/>
      </c>
      <c r="E216" s="15" t="str">
        <f>IFERROR(INDEX('Main Sheet'!E:E,MATCH('ID Entry Sheet'!A216,'Main Sheet'!A:A,0)),"")</f>
        <v/>
      </c>
      <c r="F216" s="15" t="str">
        <f>IFERROR(INDEX('Main Sheet'!I:I,MATCH('ID Entry Sheet'!A216,'Main Sheet'!A:A,0)),"")</f>
        <v/>
      </c>
      <c r="G216" s="4" t="str">
        <f>IFERROR(INDEX('Main Sheet'!J:J,MATCH('ID Entry Sheet'!A216,'Main Sheet'!A:A,0)),"")</f>
        <v/>
      </c>
      <c r="H216" s="4" t="str">
        <f>IFERROR(INDEX('Main Sheet'!K:K,MATCH('ID Entry Sheet'!A216,'Main Sheet'!A:A,0)),"")</f>
        <v/>
      </c>
      <c r="I216" s="4" t="str">
        <f>IFERROR(INDEX('Main Sheet'!L:L,MATCH('ID Entry Sheet'!A216,'Main Sheet'!A:A,0)),"")</f>
        <v/>
      </c>
      <c r="J216" s="16" t="str">
        <f>IFERROR(INDEX('Main Sheet'!M:M,MATCH('ID Entry Sheet'!A216,'Main Sheet'!A:A,0)),"")</f>
        <v/>
      </c>
      <c r="K216" s="6" t="str">
        <f>IFERROR(INDEX('Main Sheet'!N:N,MATCH('ID Entry Sheet'!A216,'Main Sheet'!A:A,0)),"")</f>
        <v/>
      </c>
      <c r="L216" s="17" t="str">
        <f>IFERROR(INDEX('Main Sheet'!O:O,MATCH('ID Entry Sheet'!A216,'Main Sheet'!A:A,0)),"")</f>
        <v/>
      </c>
      <c r="M216" s="37" t="str">
        <f>IFERROR(INDEX('Main Sheet'!Q:Q,MATCH('ID Entry Sheet'!A216,'Main Sheet'!A:A,0)),"")</f>
        <v/>
      </c>
    </row>
    <row r="217" spans="1:13" ht="16" x14ac:dyDescent="0.35">
      <c r="A217" s="4"/>
      <c r="B217" s="13" t="str">
        <f>IFERROR(INDEX('Main Sheet'!C:C,MATCH('ID Entry Sheet'!A217,'Main Sheet'!A:A,0)),"")</f>
        <v/>
      </c>
      <c r="C217" s="4" t="str">
        <f>IFERROR(INDEX('Main Sheet'!D:D,MATCH('ID Entry Sheet'!A217,'Main Sheet'!A:A,0)),"")</f>
        <v/>
      </c>
      <c r="D217" s="17" t="str">
        <f>IFERROR(INDEX('Main Sheet'!F:F,MATCH('ID Entry Sheet'!A217,'Main Sheet'!A:A,0)),"")</f>
        <v/>
      </c>
      <c r="E217" s="15" t="str">
        <f>IFERROR(INDEX('Main Sheet'!E:E,MATCH('ID Entry Sheet'!A217,'Main Sheet'!A:A,0)),"")</f>
        <v/>
      </c>
      <c r="F217" s="15" t="str">
        <f>IFERROR(INDEX('Main Sheet'!I:I,MATCH('ID Entry Sheet'!A217,'Main Sheet'!A:A,0)),"")</f>
        <v/>
      </c>
      <c r="G217" s="4" t="str">
        <f>IFERROR(INDEX('Main Sheet'!J:J,MATCH('ID Entry Sheet'!A217,'Main Sheet'!A:A,0)),"")</f>
        <v/>
      </c>
      <c r="H217" s="4" t="str">
        <f>IFERROR(INDEX('Main Sheet'!K:K,MATCH('ID Entry Sheet'!A217,'Main Sheet'!A:A,0)),"")</f>
        <v/>
      </c>
      <c r="I217" s="4" t="str">
        <f>IFERROR(INDEX('Main Sheet'!L:L,MATCH('ID Entry Sheet'!A217,'Main Sheet'!A:A,0)),"")</f>
        <v/>
      </c>
      <c r="J217" s="16" t="str">
        <f>IFERROR(INDEX('Main Sheet'!M:M,MATCH('ID Entry Sheet'!A217,'Main Sheet'!A:A,0)),"")</f>
        <v/>
      </c>
      <c r="K217" s="6" t="str">
        <f>IFERROR(INDEX('Main Sheet'!N:N,MATCH('ID Entry Sheet'!A217,'Main Sheet'!A:A,0)),"")</f>
        <v/>
      </c>
      <c r="L217" s="17" t="str">
        <f>IFERROR(INDEX('Main Sheet'!O:O,MATCH('ID Entry Sheet'!A217,'Main Sheet'!A:A,0)),"")</f>
        <v/>
      </c>
      <c r="M217" s="37" t="str">
        <f>IFERROR(INDEX('Main Sheet'!Q:Q,MATCH('ID Entry Sheet'!A217,'Main Sheet'!A:A,0)),"")</f>
        <v/>
      </c>
    </row>
    <row r="218" spans="1:13" ht="16" x14ac:dyDescent="0.35">
      <c r="A218" s="4"/>
      <c r="B218" s="13" t="str">
        <f>IFERROR(INDEX('Main Sheet'!C:C,MATCH('ID Entry Sheet'!A218,'Main Sheet'!A:A,0)),"")</f>
        <v/>
      </c>
      <c r="C218" s="4" t="str">
        <f>IFERROR(INDEX('Main Sheet'!D:D,MATCH('ID Entry Sheet'!A218,'Main Sheet'!A:A,0)),"")</f>
        <v/>
      </c>
      <c r="D218" s="17" t="str">
        <f>IFERROR(INDEX('Main Sheet'!F:F,MATCH('ID Entry Sheet'!A218,'Main Sheet'!A:A,0)),"")</f>
        <v/>
      </c>
      <c r="E218" s="15" t="str">
        <f>IFERROR(INDEX('Main Sheet'!E:E,MATCH('ID Entry Sheet'!A218,'Main Sheet'!A:A,0)),"")</f>
        <v/>
      </c>
      <c r="F218" s="15" t="str">
        <f>IFERROR(INDEX('Main Sheet'!I:I,MATCH('ID Entry Sheet'!A218,'Main Sheet'!A:A,0)),"")</f>
        <v/>
      </c>
      <c r="G218" s="4" t="str">
        <f>IFERROR(INDEX('Main Sheet'!J:J,MATCH('ID Entry Sheet'!A218,'Main Sheet'!A:A,0)),"")</f>
        <v/>
      </c>
      <c r="H218" s="4" t="str">
        <f>IFERROR(INDEX('Main Sheet'!K:K,MATCH('ID Entry Sheet'!A218,'Main Sheet'!A:A,0)),"")</f>
        <v/>
      </c>
      <c r="I218" s="4" t="str">
        <f>IFERROR(INDEX('Main Sheet'!L:L,MATCH('ID Entry Sheet'!A218,'Main Sheet'!A:A,0)),"")</f>
        <v/>
      </c>
      <c r="J218" s="16" t="str">
        <f>IFERROR(INDEX('Main Sheet'!M:M,MATCH('ID Entry Sheet'!A218,'Main Sheet'!A:A,0)),"")</f>
        <v/>
      </c>
      <c r="K218" s="6" t="str">
        <f>IFERROR(INDEX('Main Sheet'!N:N,MATCH('ID Entry Sheet'!A218,'Main Sheet'!A:A,0)),"")</f>
        <v/>
      </c>
      <c r="L218" s="17" t="str">
        <f>IFERROR(INDEX('Main Sheet'!O:O,MATCH('ID Entry Sheet'!A218,'Main Sheet'!A:A,0)),"")</f>
        <v/>
      </c>
      <c r="M218" s="37" t="str">
        <f>IFERROR(INDEX('Main Sheet'!Q:Q,MATCH('ID Entry Sheet'!A218,'Main Sheet'!A:A,0)),"")</f>
        <v/>
      </c>
    </row>
    <row r="219" spans="1:13" ht="16" x14ac:dyDescent="0.35">
      <c r="A219" s="4"/>
      <c r="B219" s="13" t="str">
        <f>IFERROR(INDEX('Main Sheet'!C:C,MATCH('ID Entry Sheet'!A219,'Main Sheet'!A:A,0)),"")</f>
        <v/>
      </c>
      <c r="C219" s="4" t="str">
        <f>IFERROR(INDEX('Main Sheet'!D:D,MATCH('ID Entry Sheet'!A219,'Main Sheet'!A:A,0)),"")</f>
        <v/>
      </c>
      <c r="D219" s="17" t="str">
        <f>IFERROR(INDEX('Main Sheet'!F:F,MATCH('ID Entry Sheet'!A219,'Main Sheet'!A:A,0)),"")</f>
        <v/>
      </c>
      <c r="E219" s="15" t="str">
        <f>IFERROR(INDEX('Main Sheet'!E:E,MATCH('ID Entry Sheet'!A219,'Main Sheet'!A:A,0)),"")</f>
        <v/>
      </c>
      <c r="F219" s="15" t="str">
        <f>IFERROR(INDEX('Main Sheet'!I:I,MATCH('ID Entry Sheet'!A219,'Main Sheet'!A:A,0)),"")</f>
        <v/>
      </c>
      <c r="G219" s="4" t="str">
        <f>IFERROR(INDEX('Main Sheet'!J:J,MATCH('ID Entry Sheet'!A219,'Main Sheet'!A:A,0)),"")</f>
        <v/>
      </c>
      <c r="H219" s="4" t="str">
        <f>IFERROR(INDEX('Main Sheet'!K:K,MATCH('ID Entry Sheet'!A219,'Main Sheet'!A:A,0)),"")</f>
        <v/>
      </c>
      <c r="I219" s="4" t="str">
        <f>IFERROR(INDEX('Main Sheet'!L:L,MATCH('ID Entry Sheet'!A219,'Main Sheet'!A:A,0)),"")</f>
        <v/>
      </c>
      <c r="J219" s="16" t="str">
        <f>IFERROR(INDEX('Main Sheet'!M:M,MATCH('ID Entry Sheet'!A219,'Main Sheet'!A:A,0)),"")</f>
        <v/>
      </c>
      <c r="K219" s="6" t="str">
        <f>IFERROR(INDEX('Main Sheet'!N:N,MATCH('ID Entry Sheet'!A219,'Main Sheet'!A:A,0)),"")</f>
        <v/>
      </c>
      <c r="L219" s="17" t="str">
        <f>IFERROR(INDEX('Main Sheet'!O:O,MATCH('ID Entry Sheet'!A219,'Main Sheet'!A:A,0)),"")</f>
        <v/>
      </c>
      <c r="M219" s="37" t="str">
        <f>IFERROR(INDEX('Main Sheet'!Q:Q,MATCH('ID Entry Sheet'!A219,'Main Sheet'!A:A,0)),"")</f>
        <v/>
      </c>
    </row>
    <row r="220" spans="1:13" ht="16" x14ac:dyDescent="0.35">
      <c r="A220" s="4"/>
      <c r="B220" s="13" t="str">
        <f>IFERROR(INDEX('Main Sheet'!C:C,MATCH('ID Entry Sheet'!A220,'Main Sheet'!A:A,0)),"")</f>
        <v/>
      </c>
      <c r="C220" s="4" t="str">
        <f>IFERROR(INDEX('Main Sheet'!D:D,MATCH('ID Entry Sheet'!A220,'Main Sheet'!A:A,0)),"")</f>
        <v/>
      </c>
      <c r="D220" s="17" t="str">
        <f>IFERROR(INDEX('Main Sheet'!F:F,MATCH('ID Entry Sheet'!A220,'Main Sheet'!A:A,0)),"")</f>
        <v/>
      </c>
      <c r="E220" s="15" t="str">
        <f>IFERROR(INDEX('Main Sheet'!E:E,MATCH('ID Entry Sheet'!A220,'Main Sheet'!A:A,0)),"")</f>
        <v/>
      </c>
      <c r="F220" s="15" t="str">
        <f>IFERROR(INDEX('Main Sheet'!I:I,MATCH('ID Entry Sheet'!A220,'Main Sheet'!A:A,0)),"")</f>
        <v/>
      </c>
      <c r="G220" s="4" t="str">
        <f>IFERROR(INDEX('Main Sheet'!J:J,MATCH('ID Entry Sheet'!A220,'Main Sheet'!A:A,0)),"")</f>
        <v/>
      </c>
      <c r="H220" s="4" t="str">
        <f>IFERROR(INDEX('Main Sheet'!K:K,MATCH('ID Entry Sheet'!A220,'Main Sheet'!A:A,0)),"")</f>
        <v/>
      </c>
      <c r="I220" s="4" t="str">
        <f>IFERROR(INDEX('Main Sheet'!L:L,MATCH('ID Entry Sheet'!A220,'Main Sheet'!A:A,0)),"")</f>
        <v/>
      </c>
      <c r="J220" s="16" t="str">
        <f>IFERROR(INDEX('Main Sheet'!M:M,MATCH('ID Entry Sheet'!A220,'Main Sheet'!A:A,0)),"")</f>
        <v/>
      </c>
      <c r="K220" s="6" t="str">
        <f>IFERROR(INDEX('Main Sheet'!N:N,MATCH('ID Entry Sheet'!A220,'Main Sheet'!A:A,0)),"")</f>
        <v/>
      </c>
      <c r="L220" s="17" t="str">
        <f>IFERROR(INDEX('Main Sheet'!O:O,MATCH('ID Entry Sheet'!A220,'Main Sheet'!A:A,0)),"")</f>
        <v/>
      </c>
      <c r="M220" s="37" t="str">
        <f>IFERROR(INDEX('Main Sheet'!Q:Q,MATCH('ID Entry Sheet'!A220,'Main Sheet'!A:A,0)),"")</f>
        <v/>
      </c>
    </row>
    <row r="221" spans="1:13" ht="16" x14ac:dyDescent="0.35">
      <c r="A221" s="4"/>
      <c r="B221" s="13" t="str">
        <f>IFERROR(INDEX('Main Sheet'!C:C,MATCH('ID Entry Sheet'!A221,'Main Sheet'!A:A,0)),"")</f>
        <v/>
      </c>
      <c r="C221" s="4" t="str">
        <f>IFERROR(INDEX('Main Sheet'!D:D,MATCH('ID Entry Sheet'!A221,'Main Sheet'!A:A,0)),"")</f>
        <v/>
      </c>
      <c r="D221" s="17" t="str">
        <f>IFERROR(INDEX('Main Sheet'!F:F,MATCH('ID Entry Sheet'!A221,'Main Sheet'!A:A,0)),"")</f>
        <v/>
      </c>
      <c r="E221" s="15" t="str">
        <f>IFERROR(INDEX('Main Sheet'!E:E,MATCH('ID Entry Sheet'!A221,'Main Sheet'!A:A,0)),"")</f>
        <v/>
      </c>
      <c r="F221" s="15" t="str">
        <f>IFERROR(INDEX('Main Sheet'!I:I,MATCH('ID Entry Sheet'!A221,'Main Sheet'!A:A,0)),"")</f>
        <v/>
      </c>
      <c r="G221" s="4" t="str">
        <f>IFERROR(INDEX('Main Sheet'!J:J,MATCH('ID Entry Sheet'!A221,'Main Sheet'!A:A,0)),"")</f>
        <v/>
      </c>
      <c r="H221" s="4" t="str">
        <f>IFERROR(INDEX('Main Sheet'!K:K,MATCH('ID Entry Sheet'!A221,'Main Sheet'!A:A,0)),"")</f>
        <v/>
      </c>
      <c r="I221" s="4" t="str">
        <f>IFERROR(INDEX('Main Sheet'!L:L,MATCH('ID Entry Sheet'!A221,'Main Sheet'!A:A,0)),"")</f>
        <v/>
      </c>
      <c r="J221" s="16" t="str">
        <f>IFERROR(INDEX('Main Sheet'!M:M,MATCH('ID Entry Sheet'!A221,'Main Sheet'!A:A,0)),"")</f>
        <v/>
      </c>
      <c r="K221" s="6" t="str">
        <f>IFERROR(INDEX('Main Sheet'!N:N,MATCH('ID Entry Sheet'!A221,'Main Sheet'!A:A,0)),"")</f>
        <v/>
      </c>
      <c r="L221" s="17" t="str">
        <f>IFERROR(INDEX('Main Sheet'!O:O,MATCH('ID Entry Sheet'!A221,'Main Sheet'!A:A,0)),"")</f>
        <v/>
      </c>
      <c r="M221" s="37" t="str">
        <f>IFERROR(INDEX('Main Sheet'!Q:Q,MATCH('ID Entry Sheet'!A221,'Main Sheet'!A:A,0)),"")</f>
        <v/>
      </c>
    </row>
    <row r="222" spans="1:13" ht="16" x14ac:dyDescent="0.35">
      <c r="A222" s="4"/>
      <c r="B222" s="13" t="str">
        <f>IFERROR(INDEX('Main Sheet'!C:C,MATCH('ID Entry Sheet'!A222,'Main Sheet'!A:A,0)),"")</f>
        <v/>
      </c>
      <c r="C222" s="4" t="str">
        <f>IFERROR(INDEX('Main Sheet'!D:D,MATCH('ID Entry Sheet'!A222,'Main Sheet'!A:A,0)),"")</f>
        <v/>
      </c>
      <c r="D222" s="17" t="str">
        <f>IFERROR(INDEX('Main Sheet'!F:F,MATCH('ID Entry Sheet'!A222,'Main Sheet'!A:A,0)),"")</f>
        <v/>
      </c>
      <c r="E222" s="15" t="str">
        <f>IFERROR(INDEX('Main Sheet'!E:E,MATCH('ID Entry Sheet'!A222,'Main Sheet'!A:A,0)),"")</f>
        <v/>
      </c>
      <c r="F222" s="15" t="str">
        <f>IFERROR(INDEX('Main Sheet'!I:I,MATCH('ID Entry Sheet'!A222,'Main Sheet'!A:A,0)),"")</f>
        <v/>
      </c>
      <c r="G222" s="4" t="str">
        <f>IFERROR(INDEX('Main Sheet'!J:J,MATCH('ID Entry Sheet'!A222,'Main Sheet'!A:A,0)),"")</f>
        <v/>
      </c>
      <c r="H222" s="4" t="str">
        <f>IFERROR(INDEX('Main Sheet'!K:K,MATCH('ID Entry Sheet'!A222,'Main Sheet'!A:A,0)),"")</f>
        <v/>
      </c>
      <c r="I222" s="4" t="str">
        <f>IFERROR(INDEX('Main Sheet'!L:L,MATCH('ID Entry Sheet'!A222,'Main Sheet'!A:A,0)),"")</f>
        <v/>
      </c>
      <c r="J222" s="16" t="str">
        <f>IFERROR(INDEX('Main Sheet'!M:M,MATCH('ID Entry Sheet'!A222,'Main Sheet'!A:A,0)),"")</f>
        <v/>
      </c>
      <c r="K222" s="6" t="str">
        <f>IFERROR(INDEX('Main Sheet'!N:N,MATCH('ID Entry Sheet'!A222,'Main Sheet'!A:A,0)),"")</f>
        <v/>
      </c>
      <c r="L222" s="17" t="str">
        <f>IFERROR(INDEX('Main Sheet'!O:O,MATCH('ID Entry Sheet'!A222,'Main Sheet'!A:A,0)),"")</f>
        <v/>
      </c>
      <c r="M222" s="37" t="str">
        <f>IFERROR(INDEX('Main Sheet'!Q:Q,MATCH('ID Entry Sheet'!A222,'Main Sheet'!A:A,0)),"")</f>
        <v/>
      </c>
    </row>
    <row r="223" spans="1:13" ht="16" x14ac:dyDescent="0.35">
      <c r="A223" s="4"/>
      <c r="B223" s="13" t="str">
        <f>IFERROR(INDEX('Main Sheet'!C:C,MATCH('ID Entry Sheet'!A223,'Main Sheet'!A:A,0)),"")</f>
        <v/>
      </c>
      <c r="C223" s="4" t="str">
        <f>IFERROR(INDEX('Main Sheet'!D:D,MATCH('ID Entry Sheet'!A223,'Main Sheet'!A:A,0)),"")</f>
        <v/>
      </c>
      <c r="D223" s="17" t="str">
        <f>IFERROR(INDEX('Main Sheet'!F:F,MATCH('ID Entry Sheet'!A223,'Main Sheet'!A:A,0)),"")</f>
        <v/>
      </c>
      <c r="E223" s="15" t="str">
        <f>IFERROR(INDEX('Main Sheet'!E:E,MATCH('ID Entry Sheet'!A223,'Main Sheet'!A:A,0)),"")</f>
        <v/>
      </c>
      <c r="F223" s="15" t="str">
        <f>IFERROR(INDEX('Main Sheet'!I:I,MATCH('ID Entry Sheet'!A223,'Main Sheet'!A:A,0)),"")</f>
        <v/>
      </c>
      <c r="G223" s="4" t="str">
        <f>IFERROR(INDEX('Main Sheet'!J:J,MATCH('ID Entry Sheet'!A223,'Main Sheet'!A:A,0)),"")</f>
        <v/>
      </c>
      <c r="H223" s="4" t="str">
        <f>IFERROR(INDEX('Main Sheet'!K:K,MATCH('ID Entry Sheet'!A223,'Main Sheet'!A:A,0)),"")</f>
        <v/>
      </c>
      <c r="I223" s="4" t="str">
        <f>IFERROR(INDEX('Main Sheet'!L:L,MATCH('ID Entry Sheet'!A223,'Main Sheet'!A:A,0)),"")</f>
        <v/>
      </c>
      <c r="J223" s="16" t="str">
        <f>IFERROR(INDEX('Main Sheet'!M:M,MATCH('ID Entry Sheet'!A223,'Main Sheet'!A:A,0)),"")</f>
        <v/>
      </c>
      <c r="K223" s="6" t="str">
        <f>IFERROR(INDEX('Main Sheet'!N:N,MATCH('ID Entry Sheet'!A223,'Main Sheet'!A:A,0)),"")</f>
        <v/>
      </c>
      <c r="L223" s="17" t="str">
        <f>IFERROR(INDEX('Main Sheet'!O:O,MATCH('ID Entry Sheet'!A223,'Main Sheet'!A:A,0)),"")</f>
        <v/>
      </c>
      <c r="M223" s="37" t="str">
        <f>IFERROR(INDEX('Main Sheet'!Q:Q,MATCH('ID Entry Sheet'!A223,'Main Sheet'!A:A,0)),"")</f>
        <v/>
      </c>
    </row>
    <row r="224" spans="1:13" ht="16" x14ac:dyDescent="0.35">
      <c r="A224" s="4"/>
      <c r="B224" s="13" t="str">
        <f>IFERROR(INDEX('Main Sheet'!C:C,MATCH('ID Entry Sheet'!A224,'Main Sheet'!A:A,0)),"")</f>
        <v/>
      </c>
      <c r="C224" s="4" t="str">
        <f>IFERROR(INDEX('Main Sheet'!D:D,MATCH('ID Entry Sheet'!A224,'Main Sheet'!A:A,0)),"")</f>
        <v/>
      </c>
      <c r="D224" s="17" t="str">
        <f>IFERROR(INDEX('Main Sheet'!F:F,MATCH('ID Entry Sheet'!A224,'Main Sheet'!A:A,0)),"")</f>
        <v/>
      </c>
      <c r="E224" s="15" t="str">
        <f>IFERROR(INDEX('Main Sheet'!E:E,MATCH('ID Entry Sheet'!A224,'Main Sheet'!A:A,0)),"")</f>
        <v/>
      </c>
      <c r="F224" s="15" t="str">
        <f>IFERROR(INDEX('Main Sheet'!I:I,MATCH('ID Entry Sheet'!A224,'Main Sheet'!A:A,0)),"")</f>
        <v/>
      </c>
      <c r="G224" s="4" t="str">
        <f>IFERROR(INDEX('Main Sheet'!J:J,MATCH('ID Entry Sheet'!A224,'Main Sheet'!A:A,0)),"")</f>
        <v/>
      </c>
      <c r="H224" s="4" t="str">
        <f>IFERROR(INDEX('Main Sheet'!K:K,MATCH('ID Entry Sheet'!A224,'Main Sheet'!A:A,0)),"")</f>
        <v/>
      </c>
      <c r="I224" s="4" t="str">
        <f>IFERROR(INDEX('Main Sheet'!L:L,MATCH('ID Entry Sheet'!A224,'Main Sheet'!A:A,0)),"")</f>
        <v/>
      </c>
      <c r="J224" s="16" t="str">
        <f>IFERROR(INDEX('Main Sheet'!M:M,MATCH('ID Entry Sheet'!A224,'Main Sheet'!A:A,0)),"")</f>
        <v/>
      </c>
      <c r="K224" s="6" t="str">
        <f>IFERROR(INDEX('Main Sheet'!N:N,MATCH('ID Entry Sheet'!A224,'Main Sheet'!A:A,0)),"")</f>
        <v/>
      </c>
      <c r="L224" s="17" t="str">
        <f>IFERROR(INDEX('Main Sheet'!O:O,MATCH('ID Entry Sheet'!A224,'Main Sheet'!A:A,0)),"")</f>
        <v/>
      </c>
      <c r="M224" s="37" t="str">
        <f>IFERROR(INDEX('Main Sheet'!Q:Q,MATCH('ID Entry Sheet'!A224,'Main Sheet'!A:A,0)),"")</f>
        <v/>
      </c>
    </row>
    <row r="225" spans="1:13" ht="16" x14ac:dyDescent="0.35">
      <c r="A225" s="4"/>
      <c r="B225" s="13" t="str">
        <f>IFERROR(INDEX('Main Sheet'!C:C,MATCH('ID Entry Sheet'!A225,'Main Sheet'!A:A,0)),"")</f>
        <v/>
      </c>
      <c r="C225" s="4" t="str">
        <f>IFERROR(INDEX('Main Sheet'!D:D,MATCH('ID Entry Sheet'!A225,'Main Sheet'!A:A,0)),"")</f>
        <v/>
      </c>
      <c r="D225" s="17" t="str">
        <f>IFERROR(INDEX('Main Sheet'!F:F,MATCH('ID Entry Sheet'!A225,'Main Sheet'!A:A,0)),"")</f>
        <v/>
      </c>
      <c r="E225" s="15" t="str">
        <f>IFERROR(INDEX('Main Sheet'!E:E,MATCH('ID Entry Sheet'!A225,'Main Sheet'!A:A,0)),"")</f>
        <v/>
      </c>
      <c r="F225" s="15" t="str">
        <f>IFERROR(INDEX('Main Sheet'!I:I,MATCH('ID Entry Sheet'!A225,'Main Sheet'!A:A,0)),"")</f>
        <v/>
      </c>
      <c r="G225" s="4" t="str">
        <f>IFERROR(INDEX('Main Sheet'!J:J,MATCH('ID Entry Sheet'!A225,'Main Sheet'!A:A,0)),"")</f>
        <v/>
      </c>
      <c r="H225" s="4" t="str">
        <f>IFERROR(INDEX('Main Sheet'!K:K,MATCH('ID Entry Sheet'!A225,'Main Sheet'!A:A,0)),"")</f>
        <v/>
      </c>
      <c r="I225" s="4" t="str">
        <f>IFERROR(INDEX('Main Sheet'!L:L,MATCH('ID Entry Sheet'!A225,'Main Sheet'!A:A,0)),"")</f>
        <v/>
      </c>
      <c r="J225" s="16" t="str">
        <f>IFERROR(INDEX('Main Sheet'!M:M,MATCH('ID Entry Sheet'!A225,'Main Sheet'!A:A,0)),"")</f>
        <v/>
      </c>
      <c r="K225" s="6" t="str">
        <f>IFERROR(INDEX('Main Sheet'!N:N,MATCH('ID Entry Sheet'!A225,'Main Sheet'!A:A,0)),"")</f>
        <v/>
      </c>
      <c r="L225" s="17" t="str">
        <f>IFERROR(INDEX('Main Sheet'!O:O,MATCH('ID Entry Sheet'!A225,'Main Sheet'!A:A,0)),"")</f>
        <v/>
      </c>
      <c r="M225" s="37" t="str">
        <f>IFERROR(INDEX('Main Sheet'!Q:Q,MATCH('ID Entry Sheet'!A225,'Main Sheet'!A:A,0)),"")</f>
        <v/>
      </c>
    </row>
    <row r="226" spans="1:13" ht="16" x14ac:dyDescent="0.35">
      <c r="A226" s="4"/>
      <c r="B226" s="13" t="str">
        <f>IFERROR(INDEX('Main Sheet'!C:C,MATCH('ID Entry Sheet'!A226,'Main Sheet'!A:A,0)),"")</f>
        <v/>
      </c>
      <c r="C226" s="4" t="str">
        <f>IFERROR(INDEX('Main Sheet'!D:D,MATCH('ID Entry Sheet'!A226,'Main Sheet'!A:A,0)),"")</f>
        <v/>
      </c>
      <c r="D226" s="17" t="str">
        <f>IFERROR(INDEX('Main Sheet'!F:F,MATCH('ID Entry Sheet'!A226,'Main Sheet'!A:A,0)),"")</f>
        <v/>
      </c>
      <c r="E226" s="15" t="str">
        <f>IFERROR(INDEX('Main Sheet'!E:E,MATCH('ID Entry Sheet'!A226,'Main Sheet'!A:A,0)),"")</f>
        <v/>
      </c>
      <c r="F226" s="15" t="str">
        <f>IFERROR(INDEX('Main Sheet'!I:I,MATCH('ID Entry Sheet'!A226,'Main Sheet'!A:A,0)),"")</f>
        <v/>
      </c>
      <c r="G226" s="4" t="str">
        <f>IFERROR(INDEX('Main Sheet'!J:J,MATCH('ID Entry Sheet'!A226,'Main Sheet'!A:A,0)),"")</f>
        <v/>
      </c>
      <c r="H226" s="4" t="str">
        <f>IFERROR(INDEX('Main Sheet'!K:K,MATCH('ID Entry Sheet'!A226,'Main Sheet'!A:A,0)),"")</f>
        <v/>
      </c>
      <c r="I226" s="4" t="str">
        <f>IFERROR(INDEX('Main Sheet'!L:L,MATCH('ID Entry Sheet'!A226,'Main Sheet'!A:A,0)),"")</f>
        <v/>
      </c>
      <c r="J226" s="16" t="str">
        <f>IFERROR(INDEX('Main Sheet'!M:M,MATCH('ID Entry Sheet'!A226,'Main Sheet'!A:A,0)),"")</f>
        <v/>
      </c>
      <c r="K226" s="6" t="str">
        <f>IFERROR(INDEX('Main Sheet'!N:N,MATCH('ID Entry Sheet'!A226,'Main Sheet'!A:A,0)),"")</f>
        <v/>
      </c>
      <c r="L226" s="17" t="str">
        <f>IFERROR(INDEX('Main Sheet'!O:O,MATCH('ID Entry Sheet'!A226,'Main Sheet'!A:A,0)),"")</f>
        <v/>
      </c>
      <c r="M226" s="37" t="str">
        <f>IFERROR(INDEX('Main Sheet'!Q:Q,MATCH('ID Entry Sheet'!A226,'Main Sheet'!A:A,0)),"")</f>
        <v/>
      </c>
    </row>
    <row r="227" spans="1:13" ht="16" x14ac:dyDescent="0.35">
      <c r="A227" s="4"/>
      <c r="B227" s="13" t="str">
        <f>IFERROR(INDEX('Main Sheet'!C:C,MATCH('ID Entry Sheet'!A227,'Main Sheet'!A:A,0)),"")</f>
        <v/>
      </c>
      <c r="C227" s="4" t="str">
        <f>IFERROR(INDEX('Main Sheet'!D:D,MATCH('ID Entry Sheet'!A227,'Main Sheet'!A:A,0)),"")</f>
        <v/>
      </c>
      <c r="D227" s="17" t="str">
        <f>IFERROR(INDEX('Main Sheet'!F:F,MATCH('ID Entry Sheet'!A227,'Main Sheet'!A:A,0)),"")</f>
        <v/>
      </c>
      <c r="E227" s="15" t="str">
        <f>IFERROR(INDEX('Main Sheet'!E:E,MATCH('ID Entry Sheet'!A227,'Main Sheet'!A:A,0)),"")</f>
        <v/>
      </c>
      <c r="F227" s="15" t="str">
        <f>IFERROR(INDEX('Main Sheet'!I:I,MATCH('ID Entry Sheet'!A227,'Main Sheet'!A:A,0)),"")</f>
        <v/>
      </c>
      <c r="G227" s="4" t="str">
        <f>IFERROR(INDEX('Main Sheet'!J:J,MATCH('ID Entry Sheet'!A227,'Main Sheet'!A:A,0)),"")</f>
        <v/>
      </c>
      <c r="H227" s="4" t="str">
        <f>IFERROR(INDEX('Main Sheet'!K:K,MATCH('ID Entry Sheet'!A227,'Main Sheet'!A:A,0)),"")</f>
        <v/>
      </c>
      <c r="I227" s="4" t="str">
        <f>IFERROR(INDEX('Main Sheet'!L:L,MATCH('ID Entry Sheet'!A227,'Main Sheet'!A:A,0)),"")</f>
        <v/>
      </c>
      <c r="J227" s="16" t="str">
        <f>IFERROR(INDEX('Main Sheet'!M:M,MATCH('ID Entry Sheet'!A227,'Main Sheet'!A:A,0)),"")</f>
        <v/>
      </c>
      <c r="K227" s="6" t="str">
        <f>IFERROR(INDEX('Main Sheet'!N:N,MATCH('ID Entry Sheet'!A227,'Main Sheet'!A:A,0)),"")</f>
        <v/>
      </c>
      <c r="L227" s="17" t="str">
        <f>IFERROR(INDEX('Main Sheet'!O:O,MATCH('ID Entry Sheet'!A227,'Main Sheet'!A:A,0)),"")</f>
        <v/>
      </c>
      <c r="M227" s="37" t="str">
        <f>IFERROR(INDEX('Main Sheet'!Q:Q,MATCH('ID Entry Sheet'!A227,'Main Sheet'!A:A,0)),"")</f>
        <v/>
      </c>
    </row>
    <row r="228" spans="1:13" ht="16" x14ac:dyDescent="0.35">
      <c r="A228" s="4"/>
      <c r="B228" s="13" t="str">
        <f>IFERROR(INDEX('Main Sheet'!C:C,MATCH('ID Entry Sheet'!A228,'Main Sheet'!A:A,0)),"")</f>
        <v/>
      </c>
      <c r="C228" s="4" t="str">
        <f>IFERROR(INDEX('Main Sheet'!D:D,MATCH('ID Entry Sheet'!A228,'Main Sheet'!A:A,0)),"")</f>
        <v/>
      </c>
      <c r="D228" s="17" t="str">
        <f>IFERROR(INDEX('Main Sheet'!F:F,MATCH('ID Entry Sheet'!A228,'Main Sheet'!A:A,0)),"")</f>
        <v/>
      </c>
      <c r="E228" s="15" t="str">
        <f>IFERROR(INDEX('Main Sheet'!E:E,MATCH('ID Entry Sheet'!A228,'Main Sheet'!A:A,0)),"")</f>
        <v/>
      </c>
      <c r="F228" s="15" t="str">
        <f>IFERROR(INDEX('Main Sheet'!I:I,MATCH('ID Entry Sheet'!A228,'Main Sheet'!A:A,0)),"")</f>
        <v/>
      </c>
      <c r="G228" s="4" t="str">
        <f>IFERROR(INDEX('Main Sheet'!J:J,MATCH('ID Entry Sheet'!A228,'Main Sheet'!A:A,0)),"")</f>
        <v/>
      </c>
      <c r="H228" s="4" t="str">
        <f>IFERROR(INDEX('Main Sheet'!K:K,MATCH('ID Entry Sheet'!A228,'Main Sheet'!A:A,0)),"")</f>
        <v/>
      </c>
      <c r="I228" s="4" t="str">
        <f>IFERROR(INDEX('Main Sheet'!L:L,MATCH('ID Entry Sheet'!A228,'Main Sheet'!A:A,0)),"")</f>
        <v/>
      </c>
      <c r="J228" s="16" t="str">
        <f>IFERROR(INDEX('Main Sheet'!M:M,MATCH('ID Entry Sheet'!A228,'Main Sheet'!A:A,0)),"")</f>
        <v/>
      </c>
      <c r="K228" s="6" t="str">
        <f>IFERROR(INDEX('Main Sheet'!N:N,MATCH('ID Entry Sheet'!A228,'Main Sheet'!A:A,0)),"")</f>
        <v/>
      </c>
      <c r="L228" s="17" t="str">
        <f>IFERROR(INDEX('Main Sheet'!O:O,MATCH('ID Entry Sheet'!A228,'Main Sheet'!A:A,0)),"")</f>
        <v/>
      </c>
      <c r="M228" s="37" t="str">
        <f>IFERROR(INDEX('Main Sheet'!Q:Q,MATCH('ID Entry Sheet'!A228,'Main Sheet'!A:A,0)),"")</f>
        <v/>
      </c>
    </row>
    <row r="229" spans="1:13" ht="16" x14ac:dyDescent="0.35">
      <c r="A229" s="4"/>
      <c r="B229" s="13" t="str">
        <f>IFERROR(INDEX('Main Sheet'!C:C,MATCH('ID Entry Sheet'!A229,'Main Sheet'!A:A,0)),"")</f>
        <v/>
      </c>
      <c r="C229" s="4" t="str">
        <f>IFERROR(INDEX('Main Sheet'!D:D,MATCH('ID Entry Sheet'!A229,'Main Sheet'!A:A,0)),"")</f>
        <v/>
      </c>
      <c r="D229" s="17" t="str">
        <f>IFERROR(INDEX('Main Sheet'!F:F,MATCH('ID Entry Sheet'!A229,'Main Sheet'!A:A,0)),"")</f>
        <v/>
      </c>
      <c r="E229" s="15" t="str">
        <f>IFERROR(INDEX('Main Sheet'!E:E,MATCH('ID Entry Sheet'!A229,'Main Sheet'!A:A,0)),"")</f>
        <v/>
      </c>
      <c r="F229" s="15" t="str">
        <f>IFERROR(INDEX('Main Sheet'!I:I,MATCH('ID Entry Sheet'!A229,'Main Sheet'!A:A,0)),"")</f>
        <v/>
      </c>
      <c r="G229" s="4" t="str">
        <f>IFERROR(INDEX('Main Sheet'!J:J,MATCH('ID Entry Sheet'!A229,'Main Sheet'!A:A,0)),"")</f>
        <v/>
      </c>
      <c r="H229" s="4" t="str">
        <f>IFERROR(INDEX('Main Sheet'!K:K,MATCH('ID Entry Sheet'!A229,'Main Sheet'!A:A,0)),"")</f>
        <v/>
      </c>
      <c r="I229" s="4" t="str">
        <f>IFERROR(INDEX('Main Sheet'!L:L,MATCH('ID Entry Sheet'!A229,'Main Sheet'!A:A,0)),"")</f>
        <v/>
      </c>
      <c r="J229" s="16" t="str">
        <f>IFERROR(INDEX('Main Sheet'!M:M,MATCH('ID Entry Sheet'!A229,'Main Sheet'!A:A,0)),"")</f>
        <v/>
      </c>
      <c r="K229" s="6" t="str">
        <f>IFERROR(INDEX('Main Sheet'!N:N,MATCH('ID Entry Sheet'!A229,'Main Sheet'!A:A,0)),"")</f>
        <v/>
      </c>
      <c r="L229" s="17" t="str">
        <f>IFERROR(INDEX('Main Sheet'!O:O,MATCH('ID Entry Sheet'!A229,'Main Sheet'!A:A,0)),"")</f>
        <v/>
      </c>
      <c r="M229" s="37" t="str">
        <f>IFERROR(INDEX('Main Sheet'!Q:Q,MATCH('ID Entry Sheet'!A229,'Main Sheet'!A:A,0)),"")</f>
        <v/>
      </c>
    </row>
    <row r="230" spans="1:13" ht="16" x14ac:dyDescent="0.35">
      <c r="A230" s="4"/>
      <c r="B230" s="13" t="str">
        <f>IFERROR(INDEX('Main Sheet'!C:C,MATCH('ID Entry Sheet'!A230,'Main Sheet'!A:A,0)),"")</f>
        <v/>
      </c>
      <c r="C230" s="4" t="str">
        <f>IFERROR(INDEX('Main Sheet'!D:D,MATCH('ID Entry Sheet'!A230,'Main Sheet'!A:A,0)),"")</f>
        <v/>
      </c>
      <c r="D230" s="17" t="str">
        <f>IFERROR(INDEX('Main Sheet'!F:F,MATCH('ID Entry Sheet'!A230,'Main Sheet'!A:A,0)),"")</f>
        <v/>
      </c>
      <c r="E230" s="15" t="str">
        <f>IFERROR(INDEX('Main Sheet'!E:E,MATCH('ID Entry Sheet'!A230,'Main Sheet'!A:A,0)),"")</f>
        <v/>
      </c>
      <c r="F230" s="15" t="str">
        <f>IFERROR(INDEX('Main Sheet'!I:I,MATCH('ID Entry Sheet'!A230,'Main Sheet'!A:A,0)),"")</f>
        <v/>
      </c>
      <c r="G230" s="4" t="str">
        <f>IFERROR(INDEX('Main Sheet'!J:J,MATCH('ID Entry Sheet'!A230,'Main Sheet'!A:A,0)),"")</f>
        <v/>
      </c>
      <c r="H230" s="4" t="str">
        <f>IFERROR(INDEX('Main Sheet'!K:K,MATCH('ID Entry Sheet'!A230,'Main Sheet'!A:A,0)),"")</f>
        <v/>
      </c>
      <c r="I230" s="4" t="str">
        <f>IFERROR(INDEX('Main Sheet'!L:L,MATCH('ID Entry Sheet'!A230,'Main Sheet'!A:A,0)),"")</f>
        <v/>
      </c>
      <c r="J230" s="16" t="str">
        <f>IFERROR(INDEX('Main Sheet'!M:M,MATCH('ID Entry Sheet'!A230,'Main Sheet'!A:A,0)),"")</f>
        <v/>
      </c>
      <c r="K230" s="6" t="str">
        <f>IFERROR(INDEX('Main Sheet'!N:N,MATCH('ID Entry Sheet'!A230,'Main Sheet'!A:A,0)),"")</f>
        <v/>
      </c>
      <c r="L230" s="17" t="str">
        <f>IFERROR(INDEX('Main Sheet'!O:O,MATCH('ID Entry Sheet'!A230,'Main Sheet'!A:A,0)),"")</f>
        <v/>
      </c>
      <c r="M230" s="37" t="str">
        <f>IFERROR(INDEX('Main Sheet'!Q:Q,MATCH('ID Entry Sheet'!A230,'Main Sheet'!A:A,0)),"")</f>
        <v/>
      </c>
    </row>
    <row r="231" spans="1:13" ht="16" x14ac:dyDescent="0.35">
      <c r="A231" s="4"/>
      <c r="B231" s="13" t="str">
        <f>IFERROR(INDEX('Main Sheet'!C:C,MATCH('ID Entry Sheet'!A231,'Main Sheet'!A:A,0)),"")</f>
        <v/>
      </c>
      <c r="C231" s="4" t="str">
        <f>IFERROR(INDEX('Main Sheet'!D:D,MATCH('ID Entry Sheet'!A231,'Main Sheet'!A:A,0)),"")</f>
        <v/>
      </c>
      <c r="D231" s="17" t="str">
        <f>IFERROR(INDEX('Main Sheet'!F:F,MATCH('ID Entry Sheet'!A231,'Main Sheet'!A:A,0)),"")</f>
        <v/>
      </c>
      <c r="E231" s="15" t="str">
        <f>IFERROR(INDEX('Main Sheet'!E:E,MATCH('ID Entry Sheet'!A231,'Main Sheet'!A:A,0)),"")</f>
        <v/>
      </c>
      <c r="F231" s="15" t="str">
        <f>IFERROR(INDEX('Main Sheet'!I:I,MATCH('ID Entry Sheet'!A231,'Main Sheet'!A:A,0)),"")</f>
        <v/>
      </c>
      <c r="G231" s="4" t="str">
        <f>IFERROR(INDEX('Main Sheet'!J:J,MATCH('ID Entry Sheet'!A231,'Main Sheet'!A:A,0)),"")</f>
        <v/>
      </c>
      <c r="H231" s="4" t="str">
        <f>IFERROR(INDEX('Main Sheet'!K:K,MATCH('ID Entry Sheet'!A231,'Main Sheet'!A:A,0)),"")</f>
        <v/>
      </c>
      <c r="I231" s="4" t="str">
        <f>IFERROR(INDEX('Main Sheet'!L:L,MATCH('ID Entry Sheet'!A231,'Main Sheet'!A:A,0)),"")</f>
        <v/>
      </c>
      <c r="J231" s="16" t="str">
        <f>IFERROR(INDEX('Main Sheet'!M:M,MATCH('ID Entry Sheet'!A231,'Main Sheet'!A:A,0)),"")</f>
        <v/>
      </c>
      <c r="K231" s="6" t="str">
        <f>IFERROR(INDEX('Main Sheet'!N:N,MATCH('ID Entry Sheet'!A231,'Main Sheet'!A:A,0)),"")</f>
        <v/>
      </c>
      <c r="L231" s="17" t="str">
        <f>IFERROR(INDEX('Main Sheet'!O:O,MATCH('ID Entry Sheet'!A231,'Main Sheet'!A:A,0)),"")</f>
        <v/>
      </c>
      <c r="M231" s="37" t="str">
        <f>IFERROR(INDEX('Main Sheet'!Q:Q,MATCH('ID Entry Sheet'!A231,'Main Sheet'!A:A,0)),"")</f>
        <v/>
      </c>
    </row>
    <row r="232" spans="1:13" ht="16" x14ac:dyDescent="0.35">
      <c r="A232" s="4"/>
      <c r="B232" s="13" t="str">
        <f>IFERROR(INDEX('Main Sheet'!C:C,MATCH('ID Entry Sheet'!A232,'Main Sheet'!A:A,0)),"")</f>
        <v/>
      </c>
      <c r="C232" s="4" t="str">
        <f>IFERROR(INDEX('Main Sheet'!D:D,MATCH('ID Entry Sheet'!A232,'Main Sheet'!A:A,0)),"")</f>
        <v/>
      </c>
      <c r="D232" s="17" t="str">
        <f>IFERROR(INDEX('Main Sheet'!F:F,MATCH('ID Entry Sheet'!A232,'Main Sheet'!A:A,0)),"")</f>
        <v/>
      </c>
      <c r="E232" s="15" t="str">
        <f>IFERROR(INDEX('Main Sheet'!E:E,MATCH('ID Entry Sheet'!A232,'Main Sheet'!A:A,0)),"")</f>
        <v/>
      </c>
      <c r="F232" s="15" t="str">
        <f>IFERROR(INDEX('Main Sheet'!I:I,MATCH('ID Entry Sheet'!A232,'Main Sheet'!A:A,0)),"")</f>
        <v/>
      </c>
      <c r="G232" s="4" t="str">
        <f>IFERROR(INDEX('Main Sheet'!J:J,MATCH('ID Entry Sheet'!A232,'Main Sheet'!A:A,0)),"")</f>
        <v/>
      </c>
      <c r="H232" s="4" t="str">
        <f>IFERROR(INDEX('Main Sheet'!K:K,MATCH('ID Entry Sheet'!A232,'Main Sheet'!A:A,0)),"")</f>
        <v/>
      </c>
      <c r="I232" s="4" t="str">
        <f>IFERROR(INDEX('Main Sheet'!L:L,MATCH('ID Entry Sheet'!A232,'Main Sheet'!A:A,0)),"")</f>
        <v/>
      </c>
      <c r="J232" s="16" t="str">
        <f>IFERROR(INDEX('Main Sheet'!M:M,MATCH('ID Entry Sheet'!A232,'Main Sheet'!A:A,0)),"")</f>
        <v/>
      </c>
      <c r="K232" s="6" t="str">
        <f>IFERROR(INDEX('Main Sheet'!N:N,MATCH('ID Entry Sheet'!A232,'Main Sheet'!A:A,0)),"")</f>
        <v/>
      </c>
      <c r="L232" s="17" t="str">
        <f>IFERROR(INDEX('Main Sheet'!O:O,MATCH('ID Entry Sheet'!A232,'Main Sheet'!A:A,0)),"")</f>
        <v/>
      </c>
      <c r="M232" s="37" t="str">
        <f>IFERROR(INDEX('Main Sheet'!Q:Q,MATCH('ID Entry Sheet'!A232,'Main Sheet'!A:A,0)),"")</f>
        <v/>
      </c>
    </row>
    <row r="233" spans="1:13" ht="16" x14ac:dyDescent="0.35">
      <c r="A233" s="4"/>
      <c r="B233" s="13" t="str">
        <f>IFERROR(INDEX('Main Sheet'!C:C,MATCH('ID Entry Sheet'!A233,'Main Sheet'!A:A,0)),"")</f>
        <v/>
      </c>
      <c r="C233" s="4" t="str">
        <f>IFERROR(INDEX('Main Sheet'!D:D,MATCH('ID Entry Sheet'!A233,'Main Sheet'!A:A,0)),"")</f>
        <v/>
      </c>
      <c r="D233" s="17" t="str">
        <f>IFERROR(INDEX('Main Sheet'!F:F,MATCH('ID Entry Sheet'!A233,'Main Sheet'!A:A,0)),"")</f>
        <v/>
      </c>
      <c r="E233" s="15" t="str">
        <f>IFERROR(INDEX('Main Sheet'!E:E,MATCH('ID Entry Sheet'!A233,'Main Sheet'!A:A,0)),"")</f>
        <v/>
      </c>
      <c r="F233" s="15" t="str">
        <f>IFERROR(INDEX('Main Sheet'!I:I,MATCH('ID Entry Sheet'!A233,'Main Sheet'!A:A,0)),"")</f>
        <v/>
      </c>
      <c r="G233" s="4" t="str">
        <f>IFERROR(INDEX('Main Sheet'!J:J,MATCH('ID Entry Sheet'!A233,'Main Sheet'!A:A,0)),"")</f>
        <v/>
      </c>
      <c r="H233" s="4" t="str">
        <f>IFERROR(INDEX('Main Sheet'!K:K,MATCH('ID Entry Sheet'!A233,'Main Sheet'!A:A,0)),"")</f>
        <v/>
      </c>
      <c r="I233" s="4" t="str">
        <f>IFERROR(INDEX('Main Sheet'!L:L,MATCH('ID Entry Sheet'!A233,'Main Sheet'!A:A,0)),"")</f>
        <v/>
      </c>
      <c r="J233" s="16" t="str">
        <f>IFERROR(INDEX('Main Sheet'!M:M,MATCH('ID Entry Sheet'!A233,'Main Sheet'!A:A,0)),"")</f>
        <v/>
      </c>
      <c r="K233" s="6" t="str">
        <f>IFERROR(INDEX('Main Sheet'!N:N,MATCH('ID Entry Sheet'!A233,'Main Sheet'!A:A,0)),"")</f>
        <v/>
      </c>
      <c r="L233" s="17" t="str">
        <f>IFERROR(INDEX('Main Sheet'!O:O,MATCH('ID Entry Sheet'!A233,'Main Sheet'!A:A,0)),"")</f>
        <v/>
      </c>
      <c r="M233" s="37" t="str">
        <f>IFERROR(INDEX('Main Sheet'!Q:Q,MATCH('ID Entry Sheet'!A233,'Main Sheet'!A:A,0)),"")</f>
        <v/>
      </c>
    </row>
    <row r="234" spans="1:13" ht="16" x14ac:dyDescent="0.35">
      <c r="A234" s="4"/>
      <c r="B234" s="13" t="str">
        <f>IFERROR(INDEX('Main Sheet'!C:C,MATCH('ID Entry Sheet'!A234,'Main Sheet'!A:A,0)),"")</f>
        <v/>
      </c>
      <c r="C234" s="4" t="str">
        <f>IFERROR(INDEX('Main Sheet'!D:D,MATCH('ID Entry Sheet'!A234,'Main Sheet'!A:A,0)),"")</f>
        <v/>
      </c>
      <c r="D234" s="17" t="str">
        <f>IFERROR(INDEX('Main Sheet'!F:F,MATCH('ID Entry Sheet'!A234,'Main Sheet'!A:A,0)),"")</f>
        <v/>
      </c>
      <c r="E234" s="15" t="str">
        <f>IFERROR(INDEX('Main Sheet'!E:E,MATCH('ID Entry Sheet'!A234,'Main Sheet'!A:A,0)),"")</f>
        <v/>
      </c>
      <c r="F234" s="15" t="str">
        <f>IFERROR(INDEX('Main Sheet'!I:I,MATCH('ID Entry Sheet'!A234,'Main Sheet'!A:A,0)),"")</f>
        <v/>
      </c>
      <c r="G234" s="4" t="str">
        <f>IFERROR(INDEX('Main Sheet'!J:J,MATCH('ID Entry Sheet'!A234,'Main Sheet'!A:A,0)),"")</f>
        <v/>
      </c>
      <c r="H234" s="4" t="str">
        <f>IFERROR(INDEX('Main Sheet'!K:K,MATCH('ID Entry Sheet'!A234,'Main Sheet'!A:A,0)),"")</f>
        <v/>
      </c>
      <c r="I234" s="4" t="str">
        <f>IFERROR(INDEX('Main Sheet'!L:L,MATCH('ID Entry Sheet'!A234,'Main Sheet'!A:A,0)),"")</f>
        <v/>
      </c>
      <c r="J234" s="16" t="str">
        <f>IFERROR(INDEX('Main Sheet'!M:M,MATCH('ID Entry Sheet'!A234,'Main Sheet'!A:A,0)),"")</f>
        <v/>
      </c>
      <c r="K234" s="6" t="str">
        <f>IFERROR(INDEX('Main Sheet'!N:N,MATCH('ID Entry Sheet'!A234,'Main Sheet'!A:A,0)),"")</f>
        <v/>
      </c>
      <c r="L234" s="17" t="str">
        <f>IFERROR(INDEX('Main Sheet'!O:O,MATCH('ID Entry Sheet'!A234,'Main Sheet'!A:A,0)),"")</f>
        <v/>
      </c>
      <c r="M234" s="37" t="str">
        <f>IFERROR(INDEX('Main Sheet'!Q:Q,MATCH('ID Entry Sheet'!A234,'Main Sheet'!A:A,0)),"")</f>
        <v/>
      </c>
    </row>
    <row r="235" spans="1:13" ht="16" x14ac:dyDescent="0.35">
      <c r="A235" s="4"/>
      <c r="B235" s="13" t="str">
        <f>IFERROR(INDEX('Main Sheet'!C:C,MATCH('ID Entry Sheet'!A235,'Main Sheet'!A:A,0)),"")</f>
        <v/>
      </c>
      <c r="C235" s="4" t="str">
        <f>IFERROR(INDEX('Main Sheet'!D:D,MATCH('ID Entry Sheet'!A235,'Main Sheet'!A:A,0)),"")</f>
        <v/>
      </c>
      <c r="D235" s="17" t="str">
        <f>IFERROR(INDEX('Main Sheet'!F:F,MATCH('ID Entry Sheet'!A235,'Main Sheet'!A:A,0)),"")</f>
        <v/>
      </c>
      <c r="E235" s="15" t="str">
        <f>IFERROR(INDEX('Main Sheet'!E:E,MATCH('ID Entry Sheet'!A235,'Main Sheet'!A:A,0)),"")</f>
        <v/>
      </c>
      <c r="F235" s="15" t="str">
        <f>IFERROR(INDEX('Main Sheet'!I:I,MATCH('ID Entry Sheet'!A235,'Main Sheet'!A:A,0)),"")</f>
        <v/>
      </c>
      <c r="G235" s="4" t="str">
        <f>IFERROR(INDEX('Main Sheet'!J:J,MATCH('ID Entry Sheet'!A235,'Main Sheet'!A:A,0)),"")</f>
        <v/>
      </c>
      <c r="H235" s="4" t="str">
        <f>IFERROR(INDEX('Main Sheet'!K:K,MATCH('ID Entry Sheet'!A235,'Main Sheet'!A:A,0)),"")</f>
        <v/>
      </c>
      <c r="I235" s="4" t="str">
        <f>IFERROR(INDEX('Main Sheet'!L:L,MATCH('ID Entry Sheet'!A235,'Main Sheet'!A:A,0)),"")</f>
        <v/>
      </c>
      <c r="J235" s="16" t="str">
        <f>IFERROR(INDEX('Main Sheet'!M:M,MATCH('ID Entry Sheet'!A235,'Main Sheet'!A:A,0)),"")</f>
        <v/>
      </c>
      <c r="K235" s="6" t="str">
        <f>IFERROR(INDEX('Main Sheet'!N:N,MATCH('ID Entry Sheet'!A235,'Main Sheet'!A:A,0)),"")</f>
        <v/>
      </c>
      <c r="L235" s="17" t="str">
        <f>IFERROR(INDEX('Main Sheet'!O:O,MATCH('ID Entry Sheet'!A235,'Main Sheet'!A:A,0)),"")</f>
        <v/>
      </c>
      <c r="M235" s="37" t="str">
        <f>IFERROR(INDEX('Main Sheet'!Q:Q,MATCH('ID Entry Sheet'!A235,'Main Sheet'!A:A,0)),"")</f>
        <v/>
      </c>
    </row>
    <row r="236" spans="1:13" ht="16" x14ac:dyDescent="0.35">
      <c r="A236" s="4"/>
      <c r="B236" s="13" t="str">
        <f>IFERROR(INDEX('Main Sheet'!C:C,MATCH('ID Entry Sheet'!A236,'Main Sheet'!A:A,0)),"")</f>
        <v/>
      </c>
      <c r="C236" s="4" t="str">
        <f>IFERROR(INDEX('Main Sheet'!D:D,MATCH('ID Entry Sheet'!A236,'Main Sheet'!A:A,0)),"")</f>
        <v/>
      </c>
      <c r="D236" s="17" t="str">
        <f>IFERROR(INDEX('Main Sheet'!F:F,MATCH('ID Entry Sheet'!A236,'Main Sheet'!A:A,0)),"")</f>
        <v/>
      </c>
      <c r="E236" s="15" t="str">
        <f>IFERROR(INDEX('Main Sheet'!E:E,MATCH('ID Entry Sheet'!A236,'Main Sheet'!A:A,0)),"")</f>
        <v/>
      </c>
      <c r="F236" s="15" t="str">
        <f>IFERROR(INDEX('Main Sheet'!I:I,MATCH('ID Entry Sheet'!A236,'Main Sheet'!A:A,0)),"")</f>
        <v/>
      </c>
      <c r="G236" s="4" t="str">
        <f>IFERROR(INDEX('Main Sheet'!J:J,MATCH('ID Entry Sheet'!A236,'Main Sheet'!A:A,0)),"")</f>
        <v/>
      </c>
      <c r="H236" s="4" t="str">
        <f>IFERROR(INDEX('Main Sheet'!K:K,MATCH('ID Entry Sheet'!A236,'Main Sheet'!A:A,0)),"")</f>
        <v/>
      </c>
      <c r="I236" s="4" t="str">
        <f>IFERROR(INDEX('Main Sheet'!L:L,MATCH('ID Entry Sheet'!A236,'Main Sheet'!A:A,0)),"")</f>
        <v/>
      </c>
      <c r="J236" s="16" t="str">
        <f>IFERROR(INDEX('Main Sheet'!M:M,MATCH('ID Entry Sheet'!A236,'Main Sheet'!A:A,0)),"")</f>
        <v/>
      </c>
      <c r="K236" s="6" t="str">
        <f>IFERROR(INDEX('Main Sheet'!N:N,MATCH('ID Entry Sheet'!A236,'Main Sheet'!A:A,0)),"")</f>
        <v/>
      </c>
      <c r="L236" s="17" t="str">
        <f>IFERROR(INDEX('Main Sheet'!O:O,MATCH('ID Entry Sheet'!A236,'Main Sheet'!A:A,0)),"")</f>
        <v/>
      </c>
      <c r="M236" s="37" t="str">
        <f>IFERROR(INDEX('Main Sheet'!Q:Q,MATCH('ID Entry Sheet'!A236,'Main Sheet'!A:A,0)),"")</f>
        <v/>
      </c>
    </row>
    <row r="237" spans="1:13" ht="16" x14ac:dyDescent="0.35">
      <c r="A237" s="4"/>
      <c r="B237" s="13" t="str">
        <f>IFERROR(INDEX('Main Sheet'!C:C,MATCH('ID Entry Sheet'!A237,'Main Sheet'!A:A,0)),"")</f>
        <v/>
      </c>
      <c r="C237" s="4" t="str">
        <f>IFERROR(INDEX('Main Sheet'!D:D,MATCH('ID Entry Sheet'!A237,'Main Sheet'!A:A,0)),"")</f>
        <v/>
      </c>
      <c r="D237" s="17" t="str">
        <f>IFERROR(INDEX('Main Sheet'!F:F,MATCH('ID Entry Sheet'!A237,'Main Sheet'!A:A,0)),"")</f>
        <v/>
      </c>
      <c r="E237" s="15" t="str">
        <f>IFERROR(INDEX('Main Sheet'!E:E,MATCH('ID Entry Sheet'!A237,'Main Sheet'!A:A,0)),"")</f>
        <v/>
      </c>
      <c r="F237" s="15" t="str">
        <f>IFERROR(INDEX('Main Sheet'!I:I,MATCH('ID Entry Sheet'!A237,'Main Sheet'!A:A,0)),"")</f>
        <v/>
      </c>
      <c r="G237" s="4" t="str">
        <f>IFERROR(INDEX('Main Sheet'!J:J,MATCH('ID Entry Sheet'!A237,'Main Sheet'!A:A,0)),"")</f>
        <v/>
      </c>
      <c r="H237" s="4" t="str">
        <f>IFERROR(INDEX('Main Sheet'!K:K,MATCH('ID Entry Sheet'!A237,'Main Sheet'!A:A,0)),"")</f>
        <v/>
      </c>
      <c r="I237" s="4" t="str">
        <f>IFERROR(INDEX('Main Sheet'!L:L,MATCH('ID Entry Sheet'!A237,'Main Sheet'!A:A,0)),"")</f>
        <v/>
      </c>
      <c r="J237" s="16" t="str">
        <f>IFERROR(INDEX('Main Sheet'!M:M,MATCH('ID Entry Sheet'!A237,'Main Sheet'!A:A,0)),"")</f>
        <v/>
      </c>
      <c r="K237" s="6" t="str">
        <f>IFERROR(INDEX('Main Sheet'!N:N,MATCH('ID Entry Sheet'!A237,'Main Sheet'!A:A,0)),"")</f>
        <v/>
      </c>
      <c r="L237" s="17" t="str">
        <f>IFERROR(INDEX('Main Sheet'!O:O,MATCH('ID Entry Sheet'!A237,'Main Sheet'!A:A,0)),"")</f>
        <v/>
      </c>
      <c r="M237" s="37" t="str">
        <f>IFERROR(INDEX('Main Sheet'!Q:Q,MATCH('ID Entry Sheet'!A237,'Main Sheet'!A:A,0)),"")</f>
        <v/>
      </c>
    </row>
    <row r="238" spans="1:13" ht="16" x14ac:dyDescent="0.35">
      <c r="A238" s="4"/>
      <c r="B238" s="13" t="str">
        <f>IFERROR(INDEX('Main Sheet'!C:C,MATCH('ID Entry Sheet'!A238,'Main Sheet'!A:A,0)),"")</f>
        <v/>
      </c>
      <c r="C238" s="4" t="str">
        <f>IFERROR(INDEX('Main Sheet'!D:D,MATCH('ID Entry Sheet'!A238,'Main Sheet'!A:A,0)),"")</f>
        <v/>
      </c>
      <c r="D238" s="17" t="str">
        <f>IFERROR(INDEX('Main Sheet'!F:F,MATCH('ID Entry Sheet'!A238,'Main Sheet'!A:A,0)),"")</f>
        <v/>
      </c>
      <c r="E238" s="15" t="str">
        <f>IFERROR(INDEX('Main Sheet'!E:E,MATCH('ID Entry Sheet'!A238,'Main Sheet'!A:A,0)),"")</f>
        <v/>
      </c>
      <c r="F238" s="15" t="str">
        <f>IFERROR(INDEX('Main Sheet'!I:I,MATCH('ID Entry Sheet'!A238,'Main Sheet'!A:A,0)),"")</f>
        <v/>
      </c>
      <c r="G238" s="4" t="str">
        <f>IFERROR(INDEX('Main Sheet'!J:J,MATCH('ID Entry Sheet'!A238,'Main Sheet'!A:A,0)),"")</f>
        <v/>
      </c>
      <c r="H238" s="4" t="str">
        <f>IFERROR(INDEX('Main Sheet'!K:K,MATCH('ID Entry Sheet'!A238,'Main Sheet'!A:A,0)),"")</f>
        <v/>
      </c>
      <c r="I238" s="4" t="str">
        <f>IFERROR(INDEX('Main Sheet'!L:L,MATCH('ID Entry Sheet'!A238,'Main Sheet'!A:A,0)),"")</f>
        <v/>
      </c>
      <c r="J238" s="16" t="str">
        <f>IFERROR(INDEX('Main Sheet'!M:M,MATCH('ID Entry Sheet'!A238,'Main Sheet'!A:A,0)),"")</f>
        <v/>
      </c>
      <c r="K238" s="6" t="str">
        <f>IFERROR(INDEX('Main Sheet'!N:N,MATCH('ID Entry Sheet'!A238,'Main Sheet'!A:A,0)),"")</f>
        <v/>
      </c>
      <c r="L238" s="17" t="str">
        <f>IFERROR(INDEX('Main Sheet'!O:O,MATCH('ID Entry Sheet'!A238,'Main Sheet'!A:A,0)),"")</f>
        <v/>
      </c>
      <c r="M238" s="37" t="str">
        <f>IFERROR(INDEX('Main Sheet'!Q:Q,MATCH('ID Entry Sheet'!A238,'Main Sheet'!A:A,0)),"")</f>
        <v/>
      </c>
    </row>
    <row r="239" spans="1:13" ht="16" x14ac:dyDescent="0.35">
      <c r="A239" s="4"/>
      <c r="B239" s="13" t="str">
        <f>IFERROR(INDEX('Main Sheet'!C:C,MATCH('ID Entry Sheet'!A239,'Main Sheet'!A:A,0)),"")</f>
        <v/>
      </c>
      <c r="C239" s="4" t="str">
        <f>IFERROR(INDEX('Main Sheet'!D:D,MATCH('ID Entry Sheet'!A239,'Main Sheet'!A:A,0)),"")</f>
        <v/>
      </c>
      <c r="D239" s="17" t="str">
        <f>IFERROR(INDEX('Main Sheet'!F:F,MATCH('ID Entry Sheet'!A239,'Main Sheet'!A:A,0)),"")</f>
        <v/>
      </c>
      <c r="E239" s="15" t="str">
        <f>IFERROR(INDEX('Main Sheet'!E:E,MATCH('ID Entry Sheet'!A239,'Main Sheet'!A:A,0)),"")</f>
        <v/>
      </c>
      <c r="F239" s="15" t="str">
        <f>IFERROR(INDEX('Main Sheet'!I:I,MATCH('ID Entry Sheet'!A239,'Main Sheet'!A:A,0)),"")</f>
        <v/>
      </c>
      <c r="G239" s="4" t="str">
        <f>IFERROR(INDEX('Main Sheet'!J:J,MATCH('ID Entry Sheet'!A239,'Main Sheet'!A:A,0)),"")</f>
        <v/>
      </c>
      <c r="H239" s="4" t="str">
        <f>IFERROR(INDEX('Main Sheet'!K:K,MATCH('ID Entry Sheet'!A239,'Main Sheet'!A:A,0)),"")</f>
        <v/>
      </c>
      <c r="I239" s="4" t="str">
        <f>IFERROR(INDEX('Main Sheet'!L:L,MATCH('ID Entry Sheet'!A239,'Main Sheet'!A:A,0)),"")</f>
        <v/>
      </c>
      <c r="J239" s="16" t="str">
        <f>IFERROR(INDEX('Main Sheet'!M:M,MATCH('ID Entry Sheet'!A239,'Main Sheet'!A:A,0)),"")</f>
        <v/>
      </c>
      <c r="K239" s="6" t="str">
        <f>IFERROR(INDEX('Main Sheet'!N:N,MATCH('ID Entry Sheet'!A239,'Main Sheet'!A:A,0)),"")</f>
        <v/>
      </c>
      <c r="L239" s="17" t="str">
        <f>IFERROR(INDEX('Main Sheet'!O:O,MATCH('ID Entry Sheet'!A239,'Main Sheet'!A:A,0)),"")</f>
        <v/>
      </c>
      <c r="M239" s="37" t="str">
        <f>IFERROR(INDEX('Main Sheet'!Q:Q,MATCH('ID Entry Sheet'!A239,'Main Sheet'!A:A,0)),"")</f>
        <v/>
      </c>
    </row>
    <row r="240" spans="1:13" ht="16" x14ac:dyDescent="0.35">
      <c r="A240" s="4"/>
      <c r="B240" s="13" t="str">
        <f>IFERROR(INDEX('Main Sheet'!C:C,MATCH('ID Entry Sheet'!A240,'Main Sheet'!A:A,0)),"")</f>
        <v/>
      </c>
      <c r="C240" s="4" t="str">
        <f>IFERROR(INDEX('Main Sheet'!D:D,MATCH('ID Entry Sheet'!A240,'Main Sheet'!A:A,0)),"")</f>
        <v/>
      </c>
      <c r="D240" s="17" t="str">
        <f>IFERROR(INDEX('Main Sheet'!F:F,MATCH('ID Entry Sheet'!A240,'Main Sheet'!A:A,0)),"")</f>
        <v/>
      </c>
      <c r="E240" s="15" t="str">
        <f>IFERROR(INDEX('Main Sheet'!E:E,MATCH('ID Entry Sheet'!A240,'Main Sheet'!A:A,0)),"")</f>
        <v/>
      </c>
      <c r="F240" s="15" t="str">
        <f>IFERROR(INDEX('Main Sheet'!I:I,MATCH('ID Entry Sheet'!A240,'Main Sheet'!A:A,0)),"")</f>
        <v/>
      </c>
      <c r="G240" s="4" t="str">
        <f>IFERROR(INDEX('Main Sheet'!J:J,MATCH('ID Entry Sheet'!A240,'Main Sheet'!A:A,0)),"")</f>
        <v/>
      </c>
      <c r="H240" s="4" t="str">
        <f>IFERROR(INDEX('Main Sheet'!K:K,MATCH('ID Entry Sheet'!A240,'Main Sheet'!A:A,0)),"")</f>
        <v/>
      </c>
      <c r="I240" s="4" t="str">
        <f>IFERROR(INDEX('Main Sheet'!L:L,MATCH('ID Entry Sheet'!A240,'Main Sheet'!A:A,0)),"")</f>
        <v/>
      </c>
      <c r="J240" s="16" t="str">
        <f>IFERROR(INDEX('Main Sheet'!M:M,MATCH('ID Entry Sheet'!A240,'Main Sheet'!A:A,0)),"")</f>
        <v/>
      </c>
      <c r="K240" s="6" t="str">
        <f>IFERROR(INDEX('Main Sheet'!N:N,MATCH('ID Entry Sheet'!A240,'Main Sheet'!A:A,0)),"")</f>
        <v/>
      </c>
      <c r="L240" s="17" t="str">
        <f>IFERROR(INDEX('Main Sheet'!O:O,MATCH('ID Entry Sheet'!A240,'Main Sheet'!A:A,0)),"")</f>
        <v/>
      </c>
      <c r="M240" s="37" t="str">
        <f>IFERROR(INDEX('Main Sheet'!Q:Q,MATCH('ID Entry Sheet'!A240,'Main Sheet'!A:A,0)),"")</f>
        <v/>
      </c>
    </row>
    <row r="241" spans="1:13" ht="16" x14ac:dyDescent="0.35">
      <c r="A241" s="4"/>
      <c r="B241" s="13" t="str">
        <f>IFERROR(INDEX('Main Sheet'!C:C,MATCH('ID Entry Sheet'!A241,'Main Sheet'!A:A,0)),"")</f>
        <v/>
      </c>
      <c r="C241" s="4" t="str">
        <f>IFERROR(INDEX('Main Sheet'!D:D,MATCH('ID Entry Sheet'!A241,'Main Sheet'!A:A,0)),"")</f>
        <v/>
      </c>
      <c r="D241" s="17" t="str">
        <f>IFERROR(INDEX('Main Sheet'!F:F,MATCH('ID Entry Sheet'!A241,'Main Sheet'!A:A,0)),"")</f>
        <v/>
      </c>
      <c r="E241" s="15" t="str">
        <f>IFERROR(INDEX('Main Sheet'!E:E,MATCH('ID Entry Sheet'!A241,'Main Sheet'!A:A,0)),"")</f>
        <v/>
      </c>
      <c r="F241" s="15" t="str">
        <f>IFERROR(INDEX('Main Sheet'!I:I,MATCH('ID Entry Sheet'!A241,'Main Sheet'!A:A,0)),"")</f>
        <v/>
      </c>
      <c r="G241" s="4" t="str">
        <f>IFERROR(INDEX('Main Sheet'!J:J,MATCH('ID Entry Sheet'!A241,'Main Sheet'!A:A,0)),"")</f>
        <v/>
      </c>
      <c r="H241" s="4" t="str">
        <f>IFERROR(INDEX('Main Sheet'!K:K,MATCH('ID Entry Sheet'!A241,'Main Sheet'!A:A,0)),"")</f>
        <v/>
      </c>
      <c r="I241" s="4" t="str">
        <f>IFERROR(INDEX('Main Sheet'!L:L,MATCH('ID Entry Sheet'!A241,'Main Sheet'!A:A,0)),"")</f>
        <v/>
      </c>
      <c r="J241" s="16" t="str">
        <f>IFERROR(INDEX('Main Sheet'!M:M,MATCH('ID Entry Sheet'!A241,'Main Sheet'!A:A,0)),"")</f>
        <v/>
      </c>
      <c r="K241" s="6" t="str">
        <f>IFERROR(INDEX('Main Sheet'!N:N,MATCH('ID Entry Sheet'!A241,'Main Sheet'!A:A,0)),"")</f>
        <v/>
      </c>
      <c r="L241" s="17" t="str">
        <f>IFERROR(INDEX('Main Sheet'!O:O,MATCH('ID Entry Sheet'!A241,'Main Sheet'!A:A,0)),"")</f>
        <v/>
      </c>
      <c r="M241" s="37" t="str">
        <f>IFERROR(INDEX('Main Sheet'!Q:Q,MATCH('ID Entry Sheet'!A241,'Main Sheet'!A:A,0)),"")</f>
        <v/>
      </c>
    </row>
    <row r="242" spans="1:13" ht="16" x14ac:dyDescent="0.35">
      <c r="A242" s="4"/>
      <c r="B242" s="13" t="str">
        <f>IFERROR(INDEX('Main Sheet'!C:C,MATCH('ID Entry Sheet'!A242,'Main Sheet'!A:A,0)),"")</f>
        <v/>
      </c>
      <c r="C242" s="4" t="str">
        <f>IFERROR(INDEX('Main Sheet'!D:D,MATCH('ID Entry Sheet'!A242,'Main Sheet'!A:A,0)),"")</f>
        <v/>
      </c>
      <c r="D242" s="17" t="str">
        <f>IFERROR(INDEX('Main Sheet'!F:F,MATCH('ID Entry Sheet'!A242,'Main Sheet'!A:A,0)),"")</f>
        <v/>
      </c>
      <c r="E242" s="15" t="str">
        <f>IFERROR(INDEX('Main Sheet'!E:E,MATCH('ID Entry Sheet'!A242,'Main Sheet'!A:A,0)),"")</f>
        <v/>
      </c>
      <c r="F242" s="15" t="str">
        <f>IFERROR(INDEX('Main Sheet'!I:I,MATCH('ID Entry Sheet'!A242,'Main Sheet'!A:A,0)),"")</f>
        <v/>
      </c>
      <c r="G242" s="4" t="str">
        <f>IFERROR(INDEX('Main Sheet'!J:J,MATCH('ID Entry Sheet'!A242,'Main Sheet'!A:A,0)),"")</f>
        <v/>
      </c>
      <c r="H242" s="4" t="str">
        <f>IFERROR(INDEX('Main Sheet'!K:K,MATCH('ID Entry Sheet'!A242,'Main Sheet'!A:A,0)),"")</f>
        <v/>
      </c>
      <c r="I242" s="4" t="str">
        <f>IFERROR(INDEX('Main Sheet'!L:L,MATCH('ID Entry Sheet'!A242,'Main Sheet'!A:A,0)),"")</f>
        <v/>
      </c>
      <c r="J242" s="16" t="str">
        <f>IFERROR(INDEX('Main Sheet'!M:M,MATCH('ID Entry Sheet'!A242,'Main Sheet'!A:A,0)),"")</f>
        <v/>
      </c>
      <c r="K242" s="6" t="str">
        <f>IFERROR(INDEX('Main Sheet'!N:N,MATCH('ID Entry Sheet'!A242,'Main Sheet'!A:A,0)),"")</f>
        <v/>
      </c>
      <c r="L242" s="17" t="str">
        <f>IFERROR(INDEX('Main Sheet'!O:O,MATCH('ID Entry Sheet'!A242,'Main Sheet'!A:A,0)),"")</f>
        <v/>
      </c>
      <c r="M242" s="37" t="str">
        <f>IFERROR(INDEX('Main Sheet'!Q:Q,MATCH('ID Entry Sheet'!A242,'Main Sheet'!A:A,0)),"")</f>
        <v/>
      </c>
    </row>
    <row r="243" spans="1:13" ht="16" x14ac:dyDescent="0.35">
      <c r="A243" s="4"/>
      <c r="B243" s="13" t="str">
        <f>IFERROR(INDEX('Main Sheet'!C:C,MATCH('ID Entry Sheet'!A243,'Main Sheet'!A:A,0)),"")</f>
        <v/>
      </c>
      <c r="C243" s="4" t="str">
        <f>IFERROR(INDEX('Main Sheet'!D:D,MATCH('ID Entry Sheet'!A243,'Main Sheet'!A:A,0)),"")</f>
        <v/>
      </c>
      <c r="D243" s="17" t="str">
        <f>IFERROR(INDEX('Main Sheet'!F:F,MATCH('ID Entry Sheet'!A243,'Main Sheet'!A:A,0)),"")</f>
        <v/>
      </c>
      <c r="E243" s="15" t="str">
        <f>IFERROR(INDEX('Main Sheet'!E:E,MATCH('ID Entry Sheet'!A243,'Main Sheet'!A:A,0)),"")</f>
        <v/>
      </c>
      <c r="F243" s="15" t="str">
        <f>IFERROR(INDEX('Main Sheet'!I:I,MATCH('ID Entry Sheet'!A243,'Main Sheet'!A:A,0)),"")</f>
        <v/>
      </c>
      <c r="G243" s="4" t="str">
        <f>IFERROR(INDEX('Main Sheet'!J:J,MATCH('ID Entry Sheet'!A243,'Main Sheet'!A:A,0)),"")</f>
        <v/>
      </c>
      <c r="H243" s="4" t="str">
        <f>IFERROR(INDEX('Main Sheet'!K:K,MATCH('ID Entry Sheet'!A243,'Main Sheet'!A:A,0)),"")</f>
        <v/>
      </c>
      <c r="I243" s="4" t="str">
        <f>IFERROR(INDEX('Main Sheet'!L:L,MATCH('ID Entry Sheet'!A243,'Main Sheet'!A:A,0)),"")</f>
        <v/>
      </c>
      <c r="J243" s="16" t="str">
        <f>IFERROR(INDEX('Main Sheet'!M:M,MATCH('ID Entry Sheet'!A243,'Main Sheet'!A:A,0)),"")</f>
        <v/>
      </c>
      <c r="K243" s="6" t="str">
        <f>IFERROR(INDEX('Main Sheet'!N:N,MATCH('ID Entry Sheet'!A243,'Main Sheet'!A:A,0)),"")</f>
        <v/>
      </c>
      <c r="L243" s="17" t="str">
        <f>IFERROR(INDEX('Main Sheet'!O:O,MATCH('ID Entry Sheet'!A243,'Main Sheet'!A:A,0)),"")</f>
        <v/>
      </c>
      <c r="M243" s="37" t="str">
        <f>IFERROR(INDEX('Main Sheet'!Q:Q,MATCH('ID Entry Sheet'!A243,'Main Sheet'!A:A,0)),"")</f>
        <v/>
      </c>
    </row>
    <row r="244" spans="1:13" ht="16" x14ac:dyDescent="0.35">
      <c r="A244" s="4"/>
      <c r="B244" s="13" t="str">
        <f>IFERROR(INDEX('Main Sheet'!C:C,MATCH('ID Entry Sheet'!A244,'Main Sheet'!A:A,0)),"")</f>
        <v/>
      </c>
      <c r="C244" s="4" t="str">
        <f>IFERROR(INDEX('Main Sheet'!D:D,MATCH('ID Entry Sheet'!A244,'Main Sheet'!A:A,0)),"")</f>
        <v/>
      </c>
      <c r="D244" s="17" t="str">
        <f>IFERROR(INDEX('Main Sheet'!F:F,MATCH('ID Entry Sheet'!A244,'Main Sheet'!A:A,0)),"")</f>
        <v/>
      </c>
      <c r="E244" s="15" t="str">
        <f>IFERROR(INDEX('Main Sheet'!E:E,MATCH('ID Entry Sheet'!A244,'Main Sheet'!A:A,0)),"")</f>
        <v/>
      </c>
      <c r="F244" s="15" t="str">
        <f>IFERROR(INDEX('Main Sheet'!I:I,MATCH('ID Entry Sheet'!A244,'Main Sheet'!A:A,0)),"")</f>
        <v/>
      </c>
      <c r="G244" s="4" t="str">
        <f>IFERROR(INDEX('Main Sheet'!J:J,MATCH('ID Entry Sheet'!A244,'Main Sheet'!A:A,0)),"")</f>
        <v/>
      </c>
      <c r="H244" s="4" t="str">
        <f>IFERROR(INDEX('Main Sheet'!K:K,MATCH('ID Entry Sheet'!A244,'Main Sheet'!A:A,0)),"")</f>
        <v/>
      </c>
      <c r="I244" s="4" t="str">
        <f>IFERROR(INDEX('Main Sheet'!L:L,MATCH('ID Entry Sheet'!A244,'Main Sheet'!A:A,0)),"")</f>
        <v/>
      </c>
      <c r="J244" s="16" t="str">
        <f>IFERROR(INDEX('Main Sheet'!M:M,MATCH('ID Entry Sheet'!A244,'Main Sheet'!A:A,0)),"")</f>
        <v/>
      </c>
      <c r="K244" s="6" t="str">
        <f>IFERROR(INDEX('Main Sheet'!N:N,MATCH('ID Entry Sheet'!A244,'Main Sheet'!A:A,0)),"")</f>
        <v/>
      </c>
      <c r="L244" s="17" t="str">
        <f>IFERROR(INDEX('Main Sheet'!O:O,MATCH('ID Entry Sheet'!A244,'Main Sheet'!A:A,0)),"")</f>
        <v/>
      </c>
      <c r="M244" s="37" t="str">
        <f>IFERROR(INDEX('Main Sheet'!Q:Q,MATCH('ID Entry Sheet'!A244,'Main Sheet'!A:A,0)),"")</f>
        <v/>
      </c>
    </row>
    <row r="245" spans="1:13" ht="16" x14ac:dyDescent="0.35">
      <c r="A245" s="4"/>
      <c r="B245" s="13" t="str">
        <f>IFERROR(INDEX('Main Sheet'!C:C,MATCH('ID Entry Sheet'!A245,'Main Sheet'!A:A,0)),"")</f>
        <v/>
      </c>
      <c r="C245" s="4" t="str">
        <f>IFERROR(INDEX('Main Sheet'!D:D,MATCH('ID Entry Sheet'!A245,'Main Sheet'!A:A,0)),"")</f>
        <v/>
      </c>
      <c r="D245" s="17" t="str">
        <f>IFERROR(INDEX('Main Sheet'!F:F,MATCH('ID Entry Sheet'!A245,'Main Sheet'!A:A,0)),"")</f>
        <v/>
      </c>
      <c r="E245" s="15" t="str">
        <f>IFERROR(INDEX('Main Sheet'!E:E,MATCH('ID Entry Sheet'!A245,'Main Sheet'!A:A,0)),"")</f>
        <v/>
      </c>
      <c r="F245" s="15" t="str">
        <f>IFERROR(INDEX('Main Sheet'!I:I,MATCH('ID Entry Sheet'!A245,'Main Sheet'!A:A,0)),"")</f>
        <v/>
      </c>
      <c r="G245" s="4" t="str">
        <f>IFERROR(INDEX('Main Sheet'!J:J,MATCH('ID Entry Sheet'!A245,'Main Sheet'!A:A,0)),"")</f>
        <v/>
      </c>
      <c r="H245" s="4" t="str">
        <f>IFERROR(INDEX('Main Sheet'!K:K,MATCH('ID Entry Sheet'!A245,'Main Sheet'!A:A,0)),"")</f>
        <v/>
      </c>
      <c r="I245" s="4" t="str">
        <f>IFERROR(INDEX('Main Sheet'!L:L,MATCH('ID Entry Sheet'!A245,'Main Sheet'!A:A,0)),"")</f>
        <v/>
      </c>
      <c r="J245" s="16" t="str">
        <f>IFERROR(INDEX('Main Sheet'!M:M,MATCH('ID Entry Sheet'!A245,'Main Sheet'!A:A,0)),"")</f>
        <v/>
      </c>
      <c r="K245" s="6" t="str">
        <f>IFERROR(INDEX('Main Sheet'!N:N,MATCH('ID Entry Sheet'!A245,'Main Sheet'!A:A,0)),"")</f>
        <v/>
      </c>
      <c r="L245" s="17" t="str">
        <f>IFERROR(INDEX('Main Sheet'!O:O,MATCH('ID Entry Sheet'!A245,'Main Sheet'!A:A,0)),"")</f>
        <v/>
      </c>
      <c r="M245" s="37" t="str">
        <f>IFERROR(INDEX('Main Sheet'!Q:Q,MATCH('ID Entry Sheet'!A245,'Main Sheet'!A:A,0)),"")</f>
        <v/>
      </c>
    </row>
    <row r="246" spans="1:13" ht="16" x14ac:dyDescent="0.35">
      <c r="A246" s="4"/>
      <c r="B246" s="13" t="str">
        <f>IFERROR(INDEX('Main Sheet'!C:C,MATCH('ID Entry Sheet'!A246,'Main Sheet'!A:A,0)),"")</f>
        <v/>
      </c>
      <c r="C246" s="4" t="str">
        <f>IFERROR(INDEX('Main Sheet'!D:D,MATCH('ID Entry Sheet'!A246,'Main Sheet'!A:A,0)),"")</f>
        <v/>
      </c>
      <c r="D246" s="17" t="str">
        <f>IFERROR(INDEX('Main Sheet'!F:F,MATCH('ID Entry Sheet'!A246,'Main Sheet'!A:A,0)),"")</f>
        <v/>
      </c>
      <c r="E246" s="15" t="str">
        <f>IFERROR(INDEX('Main Sheet'!E:E,MATCH('ID Entry Sheet'!A246,'Main Sheet'!A:A,0)),"")</f>
        <v/>
      </c>
      <c r="F246" s="15" t="str">
        <f>IFERROR(INDEX('Main Sheet'!I:I,MATCH('ID Entry Sheet'!A246,'Main Sheet'!A:A,0)),"")</f>
        <v/>
      </c>
      <c r="G246" s="4" t="str">
        <f>IFERROR(INDEX('Main Sheet'!J:J,MATCH('ID Entry Sheet'!A246,'Main Sheet'!A:A,0)),"")</f>
        <v/>
      </c>
      <c r="H246" s="4" t="str">
        <f>IFERROR(INDEX('Main Sheet'!K:K,MATCH('ID Entry Sheet'!A246,'Main Sheet'!A:A,0)),"")</f>
        <v/>
      </c>
      <c r="I246" s="4" t="str">
        <f>IFERROR(INDEX('Main Sheet'!L:L,MATCH('ID Entry Sheet'!A246,'Main Sheet'!A:A,0)),"")</f>
        <v/>
      </c>
      <c r="J246" s="16" t="str">
        <f>IFERROR(INDEX('Main Sheet'!M:M,MATCH('ID Entry Sheet'!A246,'Main Sheet'!A:A,0)),"")</f>
        <v/>
      </c>
      <c r="K246" s="6" t="str">
        <f>IFERROR(INDEX('Main Sheet'!N:N,MATCH('ID Entry Sheet'!A246,'Main Sheet'!A:A,0)),"")</f>
        <v/>
      </c>
      <c r="L246" s="17" t="str">
        <f>IFERROR(INDEX('Main Sheet'!O:O,MATCH('ID Entry Sheet'!A246,'Main Sheet'!A:A,0)),"")</f>
        <v/>
      </c>
      <c r="M246" s="37" t="str">
        <f>IFERROR(INDEX('Main Sheet'!Q:Q,MATCH('ID Entry Sheet'!A246,'Main Sheet'!A:A,0)),"")</f>
        <v/>
      </c>
    </row>
    <row r="247" spans="1:13" ht="16" x14ac:dyDescent="0.35">
      <c r="A247" s="4"/>
      <c r="B247" s="13" t="str">
        <f>IFERROR(INDEX('Main Sheet'!C:C,MATCH('ID Entry Sheet'!A247,'Main Sheet'!A:A,0)),"")</f>
        <v/>
      </c>
      <c r="C247" s="4" t="str">
        <f>IFERROR(INDEX('Main Sheet'!D:D,MATCH('ID Entry Sheet'!A247,'Main Sheet'!A:A,0)),"")</f>
        <v/>
      </c>
      <c r="D247" s="17" t="str">
        <f>IFERROR(INDEX('Main Sheet'!F:F,MATCH('ID Entry Sheet'!A247,'Main Sheet'!A:A,0)),"")</f>
        <v/>
      </c>
      <c r="E247" s="15" t="str">
        <f>IFERROR(INDEX('Main Sheet'!E:E,MATCH('ID Entry Sheet'!A247,'Main Sheet'!A:A,0)),"")</f>
        <v/>
      </c>
      <c r="F247" s="15" t="str">
        <f>IFERROR(INDEX('Main Sheet'!I:I,MATCH('ID Entry Sheet'!A247,'Main Sheet'!A:A,0)),"")</f>
        <v/>
      </c>
      <c r="G247" s="4" t="str">
        <f>IFERROR(INDEX('Main Sheet'!J:J,MATCH('ID Entry Sheet'!A247,'Main Sheet'!A:A,0)),"")</f>
        <v/>
      </c>
      <c r="H247" s="4" t="str">
        <f>IFERROR(INDEX('Main Sheet'!K:K,MATCH('ID Entry Sheet'!A247,'Main Sheet'!A:A,0)),"")</f>
        <v/>
      </c>
      <c r="I247" s="4" t="str">
        <f>IFERROR(INDEX('Main Sheet'!L:L,MATCH('ID Entry Sheet'!A247,'Main Sheet'!A:A,0)),"")</f>
        <v/>
      </c>
      <c r="J247" s="16" t="str">
        <f>IFERROR(INDEX('Main Sheet'!M:M,MATCH('ID Entry Sheet'!A247,'Main Sheet'!A:A,0)),"")</f>
        <v/>
      </c>
      <c r="K247" s="6" t="str">
        <f>IFERROR(INDEX('Main Sheet'!N:N,MATCH('ID Entry Sheet'!A247,'Main Sheet'!A:A,0)),"")</f>
        <v/>
      </c>
      <c r="L247" s="17" t="str">
        <f>IFERROR(INDEX('Main Sheet'!O:O,MATCH('ID Entry Sheet'!A247,'Main Sheet'!A:A,0)),"")</f>
        <v/>
      </c>
      <c r="M247" s="37" t="str">
        <f>IFERROR(INDEX('Main Sheet'!Q:Q,MATCH('ID Entry Sheet'!A247,'Main Sheet'!A:A,0)),"")</f>
        <v/>
      </c>
    </row>
    <row r="248" spans="1:13" ht="16" x14ac:dyDescent="0.35">
      <c r="A248" s="4"/>
      <c r="B248" s="13" t="str">
        <f>IFERROR(INDEX('Main Sheet'!C:C,MATCH('ID Entry Sheet'!A248,'Main Sheet'!A:A,0)),"")</f>
        <v/>
      </c>
      <c r="C248" s="4" t="str">
        <f>IFERROR(INDEX('Main Sheet'!D:D,MATCH('ID Entry Sheet'!A248,'Main Sheet'!A:A,0)),"")</f>
        <v/>
      </c>
      <c r="D248" s="17" t="str">
        <f>IFERROR(INDEX('Main Sheet'!F:F,MATCH('ID Entry Sheet'!A248,'Main Sheet'!A:A,0)),"")</f>
        <v/>
      </c>
      <c r="E248" s="15" t="str">
        <f>IFERROR(INDEX('Main Sheet'!E:E,MATCH('ID Entry Sheet'!A248,'Main Sheet'!A:A,0)),"")</f>
        <v/>
      </c>
      <c r="F248" s="15" t="str">
        <f>IFERROR(INDEX('Main Sheet'!I:I,MATCH('ID Entry Sheet'!A248,'Main Sheet'!A:A,0)),"")</f>
        <v/>
      </c>
      <c r="G248" s="4" t="str">
        <f>IFERROR(INDEX('Main Sheet'!J:J,MATCH('ID Entry Sheet'!A248,'Main Sheet'!A:A,0)),"")</f>
        <v/>
      </c>
      <c r="H248" s="4" t="str">
        <f>IFERROR(INDEX('Main Sheet'!K:K,MATCH('ID Entry Sheet'!A248,'Main Sheet'!A:A,0)),"")</f>
        <v/>
      </c>
      <c r="I248" s="4" t="str">
        <f>IFERROR(INDEX('Main Sheet'!L:L,MATCH('ID Entry Sheet'!A248,'Main Sheet'!A:A,0)),"")</f>
        <v/>
      </c>
      <c r="J248" s="16" t="str">
        <f>IFERROR(INDEX('Main Sheet'!M:M,MATCH('ID Entry Sheet'!A248,'Main Sheet'!A:A,0)),"")</f>
        <v/>
      </c>
      <c r="K248" s="6" t="str">
        <f>IFERROR(INDEX('Main Sheet'!N:N,MATCH('ID Entry Sheet'!A248,'Main Sheet'!A:A,0)),"")</f>
        <v/>
      </c>
      <c r="L248" s="17" t="str">
        <f>IFERROR(INDEX('Main Sheet'!O:O,MATCH('ID Entry Sheet'!A248,'Main Sheet'!A:A,0)),"")</f>
        <v/>
      </c>
      <c r="M248" s="37" t="str">
        <f>IFERROR(INDEX('Main Sheet'!Q:Q,MATCH('ID Entry Sheet'!A248,'Main Sheet'!A:A,0)),"")</f>
        <v/>
      </c>
    </row>
    <row r="249" spans="1:13" ht="16" x14ac:dyDescent="0.35">
      <c r="A249" s="4"/>
      <c r="B249" s="13" t="str">
        <f>IFERROR(INDEX('Main Sheet'!C:C,MATCH('ID Entry Sheet'!A249,'Main Sheet'!A:A,0)),"")</f>
        <v/>
      </c>
      <c r="C249" s="4" t="str">
        <f>IFERROR(INDEX('Main Sheet'!D:D,MATCH('ID Entry Sheet'!A249,'Main Sheet'!A:A,0)),"")</f>
        <v/>
      </c>
      <c r="D249" s="17" t="str">
        <f>IFERROR(INDEX('Main Sheet'!F:F,MATCH('ID Entry Sheet'!A249,'Main Sheet'!A:A,0)),"")</f>
        <v/>
      </c>
      <c r="E249" s="15" t="str">
        <f>IFERROR(INDEX('Main Sheet'!E:E,MATCH('ID Entry Sheet'!A249,'Main Sheet'!A:A,0)),"")</f>
        <v/>
      </c>
      <c r="F249" s="15" t="str">
        <f>IFERROR(INDEX('Main Sheet'!I:I,MATCH('ID Entry Sheet'!A249,'Main Sheet'!A:A,0)),"")</f>
        <v/>
      </c>
      <c r="G249" s="4" t="str">
        <f>IFERROR(INDEX('Main Sheet'!J:J,MATCH('ID Entry Sheet'!A249,'Main Sheet'!A:A,0)),"")</f>
        <v/>
      </c>
      <c r="H249" s="4" t="str">
        <f>IFERROR(INDEX('Main Sheet'!K:K,MATCH('ID Entry Sheet'!A249,'Main Sheet'!A:A,0)),"")</f>
        <v/>
      </c>
      <c r="I249" s="4" t="str">
        <f>IFERROR(INDEX('Main Sheet'!L:L,MATCH('ID Entry Sheet'!A249,'Main Sheet'!A:A,0)),"")</f>
        <v/>
      </c>
      <c r="J249" s="16" t="str">
        <f>IFERROR(INDEX('Main Sheet'!M:M,MATCH('ID Entry Sheet'!A249,'Main Sheet'!A:A,0)),"")</f>
        <v/>
      </c>
      <c r="K249" s="6" t="str">
        <f>IFERROR(INDEX('Main Sheet'!N:N,MATCH('ID Entry Sheet'!A249,'Main Sheet'!A:A,0)),"")</f>
        <v/>
      </c>
      <c r="L249" s="17" t="str">
        <f>IFERROR(INDEX('Main Sheet'!O:O,MATCH('ID Entry Sheet'!A249,'Main Sheet'!A:A,0)),"")</f>
        <v/>
      </c>
      <c r="M249" s="37" t="str">
        <f>IFERROR(INDEX('Main Sheet'!Q:Q,MATCH('ID Entry Sheet'!A249,'Main Sheet'!A:A,0)),"")</f>
        <v/>
      </c>
    </row>
    <row r="250" spans="1:13" ht="16" x14ac:dyDescent="0.35">
      <c r="A250" s="4"/>
      <c r="B250" s="13" t="str">
        <f>IFERROR(INDEX('Main Sheet'!C:C,MATCH('ID Entry Sheet'!A250,'Main Sheet'!A:A,0)),"")</f>
        <v/>
      </c>
      <c r="C250" s="4" t="str">
        <f>IFERROR(INDEX('Main Sheet'!D:D,MATCH('ID Entry Sheet'!A250,'Main Sheet'!A:A,0)),"")</f>
        <v/>
      </c>
      <c r="D250" s="17" t="str">
        <f>IFERROR(INDEX('Main Sheet'!F:F,MATCH('ID Entry Sheet'!A250,'Main Sheet'!A:A,0)),"")</f>
        <v/>
      </c>
      <c r="E250" s="15" t="str">
        <f>IFERROR(INDEX('Main Sheet'!E:E,MATCH('ID Entry Sheet'!A250,'Main Sheet'!A:A,0)),"")</f>
        <v/>
      </c>
      <c r="F250" s="15" t="str">
        <f>IFERROR(INDEX('Main Sheet'!I:I,MATCH('ID Entry Sheet'!A250,'Main Sheet'!A:A,0)),"")</f>
        <v/>
      </c>
      <c r="G250" s="4" t="str">
        <f>IFERROR(INDEX('Main Sheet'!J:J,MATCH('ID Entry Sheet'!A250,'Main Sheet'!A:A,0)),"")</f>
        <v/>
      </c>
      <c r="H250" s="4" t="str">
        <f>IFERROR(INDEX('Main Sheet'!K:K,MATCH('ID Entry Sheet'!A250,'Main Sheet'!A:A,0)),"")</f>
        <v/>
      </c>
      <c r="I250" s="4" t="str">
        <f>IFERROR(INDEX('Main Sheet'!L:L,MATCH('ID Entry Sheet'!A250,'Main Sheet'!A:A,0)),"")</f>
        <v/>
      </c>
      <c r="J250" s="16" t="str">
        <f>IFERROR(INDEX('Main Sheet'!M:M,MATCH('ID Entry Sheet'!A250,'Main Sheet'!A:A,0)),"")</f>
        <v/>
      </c>
      <c r="K250" s="6" t="str">
        <f>IFERROR(INDEX('Main Sheet'!N:N,MATCH('ID Entry Sheet'!A250,'Main Sheet'!A:A,0)),"")</f>
        <v/>
      </c>
      <c r="L250" s="17" t="str">
        <f>IFERROR(INDEX('Main Sheet'!O:O,MATCH('ID Entry Sheet'!A250,'Main Sheet'!A:A,0)),"")</f>
        <v/>
      </c>
      <c r="M250" s="37" t="str">
        <f>IFERROR(INDEX('Main Sheet'!Q:Q,MATCH('ID Entry Sheet'!A250,'Main Sheet'!A:A,0)),"")</f>
        <v/>
      </c>
    </row>
    <row r="251" spans="1:13" ht="16" x14ac:dyDescent="0.35">
      <c r="A251" s="4"/>
      <c r="B251" s="13" t="str">
        <f>IFERROR(INDEX('Main Sheet'!C:C,MATCH('ID Entry Sheet'!A251,'Main Sheet'!A:A,0)),"")</f>
        <v/>
      </c>
      <c r="C251" s="4" t="str">
        <f>IFERROR(INDEX('Main Sheet'!D:D,MATCH('ID Entry Sheet'!A251,'Main Sheet'!A:A,0)),"")</f>
        <v/>
      </c>
      <c r="D251" s="17" t="str">
        <f>IFERROR(INDEX('Main Sheet'!F:F,MATCH('ID Entry Sheet'!A251,'Main Sheet'!A:A,0)),"")</f>
        <v/>
      </c>
      <c r="E251" s="15" t="str">
        <f>IFERROR(INDEX('Main Sheet'!E:E,MATCH('ID Entry Sheet'!A251,'Main Sheet'!A:A,0)),"")</f>
        <v/>
      </c>
      <c r="F251" s="15" t="str">
        <f>IFERROR(INDEX('Main Sheet'!I:I,MATCH('ID Entry Sheet'!A251,'Main Sheet'!A:A,0)),"")</f>
        <v/>
      </c>
      <c r="G251" s="4" t="str">
        <f>IFERROR(INDEX('Main Sheet'!J:J,MATCH('ID Entry Sheet'!A251,'Main Sheet'!A:A,0)),"")</f>
        <v/>
      </c>
      <c r="H251" s="4" t="str">
        <f>IFERROR(INDEX('Main Sheet'!K:K,MATCH('ID Entry Sheet'!A251,'Main Sheet'!A:A,0)),"")</f>
        <v/>
      </c>
      <c r="I251" s="4" t="str">
        <f>IFERROR(INDEX('Main Sheet'!L:L,MATCH('ID Entry Sheet'!A251,'Main Sheet'!A:A,0)),"")</f>
        <v/>
      </c>
      <c r="J251" s="16" t="str">
        <f>IFERROR(INDEX('Main Sheet'!M:M,MATCH('ID Entry Sheet'!A251,'Main Sheet'!A:A,0)),"")</f>
        <v/>
      </c>
      <c r="K251" s="6" t="str">
        <f>IFERROR(INDEX('Main Sheet'!N:N,MATCH('ID Entry Sheet'!A251,'Main Sheet'!A:A,0)),"")</f>
        <v/>
      </c>
      <c r="L251" s="17" t="str">
        <f>IFERROR(INDEX('Main Sheet'!O:O,MATCH('ID Entry Sheet'!A251,'Main Sheet'!A:A,0)),"")</f>
        <v/>
      </c>
      <c r="M251" s="37" t="str">
        <f>IFERROR(INDEX('Main Sheet'!Q:Q,MATCH('ID Entry Sheet'!A251,'Main Sheet'!A:A,0)),"")</f>
        <v/>
      </c>
    </row>
    <row r="252" spans="1:13" ht="16" x14ac:dyDescent="0.35">
      <c r="A252" s="4"/>
      <c r="B252" s="13" t="str">
        <f>IFERROR(INDEX('Main Sheet'!C:C,MATCH('ID Entry Sheet'!A252,'Main Sheet'!A:A,0)),"")</f>
        <v/>
      </c>
      <c r="C252" s="4" t="str">
        <f>IFERROR(INDEX('Main Sheet'!D:D,MATCH('ID Entry Sheet'!A252,'Main Sheet'!A:A,0)),"")</f>
        <v/>
      </c>
      <c r="D252" s="17" t="str">
        <f>IFERROR(INDEX('Main Sheet'!F:F,MATCH('ID Entry Sheet'!A252,'Main Sheet'!A:A,0)),"")</f>
        <v/>
      </c>
      <c r="E252" s="15" t="str">
        <f>IFERROR(INDEX('Main Sheet'!E:E,MATCH('ID Entry Sheet'!A252,'Main Sheet'!A:A,0)),"")</f>
        <v/>
      </c>
      <c r="F252" s="15" t="str">
        <f>IFERROR(INDEX('Main Sheet'!I:I,MATCH('ID Entry Sheet'!A252,'Main Sheet'!A:A,0)),"")</f>
        <v/>
      </c>
      <c r="G252" s="4" t="str">
        <f>IFERROR(INDEX('Main Sheet'!J:J,MATCH('ID Entry Sheet'!A252,'Main Sheet'!A:A,0)),"")</f>
        <v/>
      </c>
      <c r="H252" s="4" t="str">
        <f>IFERROR(INDEX('Main Sheet'!K:K,MATCH('ID Entry Sheet'!A252,'Main Sheet'!A:A,0)),"")</f>
        <v/>
      </c>
      <c r="I252" s="4" t="str">
        <f>IFERROR(INDEX('Main Sheet'!L:L,MATCH('ID Entry Sheet'!A252,'Main Sheet'!A:A,0)),"")</f>
        <v/>
      </c>
      <c r="J252" s="16" t="str">
        <f>IFERROR(INDEX('Main Sheet'!M:M,MATCH('ID Entry Sheet'!A252,'Main Sheet'!A:A,0)),"")</f>
        <v/>
      </c>
      <c r="K252" s="6" t="str">
        <f>IFERROR(INDEX('Main Sheet'!N:N,MATCH('ID Entry Sheet'!A252,'Main Sheet'!A:A,0)),"")</f>
        <v/>
      </c>
      <c r="L252" s="17" t="str">
        <f>IFERROR(INDEX('Main Sheet'!O:O,MATCH('ID Entry Sheet'!A252,'Main Sheet'!A:A,0)),"")</f>
        <v/>
      </c>
      <c r="M252" s="37" t="str">
        <f>IFERROR(INDEX('Main Sheet'!Q:Q,MATCH('ID Entry Sheet'!A252,'Main Sheet'!A:A,0)),"")</f>
        <v/>
      </c>
    </row>
    <row r="253" spans="1:13" ht="16" x14ac:dyDescent="0.35">
      <c r="A253" s="4"/>
      <c r="B253" s="13" t="str">
        <f>IFERROR(INDEX('Main Sheet'!C:C,MATCH('ID Entry Sheet'!A253,'Main Sheet'!A:A,0)),"")</f>
        <v/>
      </c>
      <c r="C253" s="4" t="str">
        <f>IFERROR(INDEX('Main Sheet'!D:D,MATCH('ID Entry Sheet'!A253,'Main Sheet'!A:A,0)),"")</f>
        <v/>
      </c>
      <c r="D253" s="17" t="str">
        <f>IFERROR(INDEX('Main Sheet'!F:F,MATCH('ID Entry Sheet'!A253,'Main Sheet'!A:A,0)),"")</f>
        <v/>
      </c>
      <c r="E253" s="15" t="str">
        <f>IFERROR(INDEX('Main Sheet'!E:E,MATCH('ID Entry Sheet'!A253,'Main Sheet'!A:A,0)),"")</f>
        <v/>
      </c>
      <c r="F253" s="15" t="str">
        <f>IFERROR(INDEX('Main Sheet'!I:I,MATCH('ID Entry Sheet'!A253,'Main Sheet'!A:A,0)),"")</f>
        <v/>
      </c>
      <c r="G253" s="4" t="str">
        <f>IFERROR(INDEX('Main Sheet'!J:J,MATCH('ID Entry Sheet'!A253,'Main Sheet'!A:A,0)),"")</f>
        <v/>
      </c>
      <c r="H253" s="4" t="str">
        <f>IFERROR(INDEX('Main Sheet'!K:K,MATCH('ID Entry Sheet'!A253,'Main Sheet'!A:A,0)),"")</f>
        <v/>
      </c>
      <c r="I253" s="4" t="str">
        <f>IFERROR(INDEX('Main Sheet'!L:L,MATCH('ID Entry Sheet'!A253,'Main Sheet'!A:A,0)),"")</f>
        <v/>
      </c>
      <c r="J253" s="16" t="str">
        <f>IFERROR(INDEX('Main Sheet'!M:M,MATCH('ID Entry Sheet'!A253,'Main Sheet'!A:A,0)),"")</f>
        <v/>
      </c>
      <c r="K253" s="6" t="str">
        <f>IFERROR(INDEX('Main Sheet'!N:N,MATCH('ID Entry Sheet'!A253,'Main Sheet'!A:A,0)),"")</f>
        <v/>
      </c>
      <c r="L253" s="17" t="str">
        <f>IFERROR(INDEX('Main Sheet'!O:O,MATCH('ID Entry Sheet'!A253,'Main Sheet'!A:A,0)),"")</f>
        <v/>
      </c>
      <c r="M253" s="37" t="str">
        <f>IFERROR(INDEX('Main Sheet'!Q:Q,MATCH('ID Entry Sheet'!A253,'Main Sheet'!A:A,0)),"")</f>
        <v/>
      </c>
    </row>
    <row r="254" spans="1:13" ht="16" x14ac:dyDescent="0.35">
      <c r="A254" s="4"/>
      <c r="B254" s="13" t="str">
        <f>IFERROR(INDEX('Main Sheet'!C:C,MATCH('ID Entry Sheet'!A254,'Main Sheet'!A:A,0)),"")</f>
        <v/>
      </c>
      <c r="C254" s="4" t="str">
        <f>IFERROR(INDEX('Main Sheet'!D:D,MATCH('ID Entry Sheet'!A254,'Main Sheet'!A:A,0)),"")</f>
        <v/>
      </c>
      <c r="D254" s="17" t="str">
        <f>IFERROR(INDEX('Main Sheet'!F:F,MATCH('ID Entry Sheet'!A254,'Main Sheet'!A:A,0)),"")</f>
        <v/>
      </c>
      <c r="E254" s="15" t="str">
        <f>IFERROR(INDEX('Main Sheet'!E:E,MATCH('ID Entry Sheet'!A254,'Main Sheet'!A:A,0)),"")</f>
        <v/>
      </c>
      <c r="F254" s="15" t="str">
        <f>IFERROR(INDEX('Main Sheet'!I:I,MATCH('ID Entry Sheet'!A254,'Main Sheet'!A:A,0)),"")</f>
        <v/>
      </c>
      <c r="G254" s="4" t="str">
        <f>IFERROR(INDEX('Main Sheet'!J:J,MATCH('ID Entry Sheet'!A254,'Main Sheet'!A:A,0)),"")</f>
        <v/>
      </c>
      <c r="H254" s="4" t="str">
        <f>IFERROR(INDEX('Main Sheet'!K:K,MATCH('ID Entry Sheet'!A254,'Main Sheet'!A:A,0)),"")</f>
        <v/>
      </c>
      <c r="I254" s="4" t="str">
        <f>IFERROR(INDEX('Main Sheet'!L:L,MATCH('ID Entry Sheet'!A254,'Main Sheet'!A:A,0)),"")</f>
        <v/>
      </c>
      <c r="J254" s="16" t="str">
        <f>IFERROR(INDEX('Main Sheet'!M:M,MATCH('ID Entry Sheet'!A254,'Main Sheet'!A:A,0)),"")</f>
        <v/>
      </c>
      <c r="K254" s="6" t="str">
        <f>IFERROR(INDEX('Main Sheet'!N:N,MATCH('ID Entry Sheet'!A254,'Main Sheet'!A:A,0)),"")</f>
        <v/>
      </c>
      <c r="L254" s="17" t="str">
        <f>IFERROR(INDEX('Main Sheet'!O:O,MATCH('ID Entry Sheet'!A254,'Main Sheet'!A:A,0)),"")</f>
        <v/>
      </c>
      <c r="M254" s="37" t="str">
        <f>IFERROR(INDEX('Main Sheet'!Q:Q,MATCH('ID Entry Sheet'!A254,'Main Sheet'!A:A,0)),"")</f>
        <v/>
      </c>
    </row>
    <row r="255" spans="1:13" ht="16" x14ac:dyDescent="0.35">
      <c r="A255" s="4"/>
      <c r="B255" s="13" t="str">
        <f>IFERROR(INDEX('Main Sheet'!C:C,MATCH('ID Entry Sheet'!A255,'Main Sheet'!A:A,0)),"")</f>
        <v/>
      </c>
      <c r="C255" s="4" t="str">
        <f>IFERROR(INDEX('Main Sheet'!D:D,MATCH('ID Entry Sheet'!A255,'Main Sheet'!A:A,0)),"")</f>
        <v/>
      </c>
      <c r="D255" s="17" t="str">
        <f>IFERROR(INDEX('Main Sheet'!F:F,MATCH('ID Entry Sheet'!A255,'Main Sheet'!A:A,0)),"")</f>
        <v/>
      </c>
      <c r="E255" s="15" t="str">
        <f>IFERROR(INDEX('Main Sheet'!E:E,MATCH('ID Entry Sheet'!A255,'Main Sheet'!A:A,0)),"")</f>
        <v/>
      </c>
      <c r="F255" s="15" t="str">
        <f>IFERROR(INDEX('Main Sheet'!I:I,MATCH('ID Entry Sheet'!A255,'Main Sheet'!A:A,0)),"")</f>
        <v/>
      </c>
      <c r="G255" s="4" t="str">
        <f>IFERROR(INDEX('Main Sheet'!J:J,MATCH('ID Entry Sheet'!A255,'Main Sheet'!A:A,0)),"")</f>
        <v/>
      </c>
      <c r="H255" s="4" t="str">
        <f>IFERROR(INDEX('Main Sheet'!K:K,MATCH('ID Entry Sheet'!A255,'Main Sheet'!A:A,0)),"")</f>
        <v/>
      </c>
      <c r="I255" s="4" t="str">
        <f>IFERROR(INDEX('Main Sheet'!L:L,MATCH('ID Entry Sheet'!A255,'Main Sheet'!A:A,0)),"")</f>
        <v/>
      </c>
      <c r="J255" s="16" t="str">
        <f>IFERROR(INDEX('Main Sheet'!M:M,MATCH('ID Entry Sheet'!A255,'Main Sheet'!A:A,0)),"")</f>
        <v/>
      </c>
      <c r="K255" s="6" t="str">
        <f>IFERROR(INDEX('Main Sheet'!N:N,MATCH('ID Entry Sheet'!A255,'Main Sheet'!A:A,0)),"")</f>
        <v/>
      </c>
      <c r="L255" s="17" t="str">
        <f>IFERROR(INDEX('Main Sheet'!O:O,MATCH('ID Entry Sheet'!A255,'Main Sheet'!A:A,0)),"")</f>
        <v/>
      </c>
      <c r="M255" s="37" t="str">
        <f>IFERROR(INDEX('Main Sheet'!Q:Q,MATCH('ID Entry Sheet'!A255,'Main Sheet'!A:A,0)),"")</f>
        <v/>
      </c>
    </row>
    <row r="256" spans="1:13" ht="16" x14ac:dyDescent="0.35">
      <c r="A256" s="4"/>
      <c r="B256" s="13" t="str">
        <f>IFERROR(INDEX('Main Sheet'!C:C,MATCH('ID Entry Sheet'!A256,'Main Sheet'!A:A,0)),"")</f>
        <v/>
      </c>
      <c r="C256" s="4" t="str">
        <f>IFERROR(INDEX('Main Sheet'!D:D,MATCH('ID Entry Sheet'!A256,'Main Sheet'!A:A,0)),"")</f>
        <v/>
      </c>
      <c r="D256" s="17" t="str">
        <f>IFERROR(INDEX('Main Sheet'!F:F,MATCH('ID Entry Sheet'!A256,'Main Sheet'!A:A,0)),"")</f>
        <v/>
      </c>
      <c r="E256" s="15" t="str">
        <f>IFERROR(INDEX('Main Sheet'!E:E,MATCH('ID Entry Sheet'!A256,'Main Sheet'!A:A,0)),"")</f>
        <v/>
      </c>
      <c r="F256" s="15" t="str">
        <f>IFERROR(INDEX('Main Sheet'!I:I,MATCH('ID Entry Sheet'!A256,'Main Sheet'!A:A,0)),"")</f>
        <v/>
      </c>
      <c r="G256" s="4" t="str">
        <f>IFERROR(INDEX('Main Sheet'!J:J,MATCH('ID Entry Sheet'!A256,'Main Sheet'!A:A,0)),"")</f>
        <v/>
      </c>
      <c r="H256" s="4" t="str">
        <f>IFERROR(INDEX('Main Sheet'!K:K,MATCH('ID Entry Sheet'!A256,'Main Sheet'!A:A,0)),"")</f>
        <v/>
      </c>
      <c r="I256" s="4" t="str">
        <f>IFERROR(INDEX('Main Sheet'!L:L,MATCH('ID Entry Sheet'!A256,'Main Sheet'!A:A,0)),"")</f>
        <v/>
      </c>
      <c r="J256" s="16" t="str">
        <f>IFERROR(INDEX('Main Sheet'!M:M,MATCH('ID Entry Sheet'!A256,'Main Sheet'!A:A,0)),"")</f>
        <v/>
      </c>
      <c r="K256" s="6" t="str">
        <f>IFERROR(INDEX('Main Sheet'!N:N,MATCH('ID Entry Sheet'!A256,'Main Sheet'!A:A,0)),"")</f>
        <v/>
      </c>
      <c r="L256" s="17" t="str">
        <f>IFERROR(INDEX('Main Sheet'!O:O,MATCH('ID Entry Sheet'!A256,'Main Sheet'!A:A,0)),"")</f>
        <v/>
      </c>
      <c r="M256" s="37" t="str">
        <f>IFERROR(INDEX('Main Sheet'!Q:Q,MATCH('ID Entry Sheet'!A256,'Main Sheet'!A:A,0)),"")</f>
        <v/>
      </c>
    </row>
    <row r="257" spans="1:13" ht="16" x14ac:dyDescent="0.35">
      <c r="A257" s="4"/>
      <c r="B257" s="13" t="str">
        <f>IFERROR(INDEX('Main Sheet'!C:C,MATCH('ID Entry Sheet'!A257,'Main Sheet'!A:A,0)),"")</f>
        <v/>
      </c>
      <c r="C257" s="4" t="str">
        <f>IFERROR(INDEX('Main Sheet'!D:D,MATCH('ID Entry Sheet'!A257,'Main Sheet'!A:A,0)),"")</f>
        <v/>
      </c>
      <c r="D257" s="17" t="str">
        <f>IFERROR(INDEX('Main Sheet'!F:F,MATCH('ID Entry Sheet'!A257,'Main Sheet'!A:A,0)),"")</f>
        <v/>
      </c>
      <c r="E257" s="15" t="str">
        <f>IFERROR(INDEX('Main Sheet'!E:E,MATCH('ID Entry Sheet'!A257,'Main Sheet'!A:A,0)),"")</f>
        <v/>
      </c>
      <c r="F257" s="15" t="str">
        <f>IFERROR(INDEX('Main Sheet'!I:I,MATCH('ID Entry Sheet'!A257,'Main Sheet'!A:A,0)),"")</f>
        <v/>
      </c>
      <c r="G257" s="4" t="str">
        <f>IFERROR(INDEX('Main Sheet'!J:J,MATCH('ID Entry Sheet'!A257,'Main Sheet'!A:A,0)),"")</f>
        <v/>
      </c>
      <c r="H257" s="4" t="str">
        <f>IFERROR(INDEX('Main Sheet'!K:K,MATCH('ID Entry Sheet'!A257,'Main Sheet'!A:A,0)),"")</f>
        <v/>
      </c>
      <c r="I257" s="4" t="str">
        <f>IFERROR(INDEX('Main Sheet'!L:L,MATCH('ID Entry Sheet'!A257,'Main Sheet'!A:A,0)),"")</f>
        <v/>
      </c>
      <c r="J257" s="16" t="str">
        <f>IFERROR(INDEX('Main Sheet'!M:M,MATCH('ID Entry Sheet'!A257,'Main Sheet'!A:A,0)),"")</f>
        <v/>
      </c>
      <c r="K257" s="6" t="str">
        <f>IFERROR(INDEX('Main Sheet'!N:N,MATCH('ID Entry Sheet'!A257,'Main Sheet'!A:A,0)),"")</f>
        <v/>
      </c>
      <c r="L257" s="17" t="str">
        <f>IFERROR(INDEX('Main Sheet'!O:O,MATCH('ID Entry Sheet'!A257,'Main Sheet'!A:A,0)),"")</f>
        <v/>
      </c>
      <c r="M257" s="37" t="str">
        <f>IFERROR(INDEX('Main Sheet'!Q:Q,MATCH('ID Entry Sheet'!A257,'Main Sheet'!A:A,0)),"")</f>
        <v/>
      </c>
    </row>
    <row r="258" spans="1:13" ht="16" x14ac:dyDescent="0.35">
      <c r="A258" s="4"/>
      <c r="B258" s="13" t="str">
        <f>IFERROR(INDEX('Main Sheet'!C:C,MATCH('ID Entry Sheet'!A258,'Main Sheet'!A:A,0)),"")</f>
        <v/>
      </c>
      <c r="C258" s="4" t="str">
        <f>IFERROR(INDEX('Main Sheet'!D:D,MATCH('ID Entry Sheet'!A258,'Main Sheet'!A:A,0)),"")</f>
        <v/>
      </c>
      <c r="D258" s="17" t="str">
        <f>IFERROR(INDEX('Main Sheet'!F:F,MATCH('ID Entry Sheet'!A258,'Main Sheet'!A:A,0)),"")</f>
        <v/>
      </c>
      <c r="E258" s="15" t="str">
        <f>IFERROR(INDEX('Main Sheet'!E:E,MATCH('ID Entry Sheet'!A258,'Main Sheet'!A:A,0)),"")</f>
        <v/>
      </c>
      <c r="F258" s="15" t="str">
        <f>IFERROR(INDEX('Main Sheet'!I:I,MATCH('ID Entry Sheet'!A258,'Main Sheet'!A:A,0)),"")</f>
        <v/>
      </c>
      <c r="G258" s="4" t="str">
        <f>IFERROR(INDEX('Main Sheet'!J:J,MATCH('ID Entry Sheet'!A258,'Main Sheet'!A:A,0)),"")</f>
        <v/>
      </c>
      <c r="H258" s="4" t="str">
        <f>IFERROR(INDEX('Main Sheet'!K:K,MATCH('ID Entry Sheet'!A258,'Main Sheet'!A:A,0)),"")</f>
        <v/>
      </c>
      <c r="I258" s="4" t="str">
        <f>IFERROR(INDEX('Main Sheet'!L:L,MATCH('ID Entry Sheet'!A258,'Main Sheet'!A:A,0)),"")</f>
        <v/>
      </c>
      <c r="J258" s="16" t="str">
        <f>IFERROR(INDEX('Main Sheet'!M:M,MATCH('ID Entry Sheet'!A258,'Main Sheet'!A:A,0)),"")</f>
        <v/>
      </c>
      <c r="K258" s="6" t="str">
        <f>IFERROR(INDEX('Main Sheet'!N:N,MATCH('ID Entry Sheet'!A258,'Main Sheet'!A:A,0)),"")</f>
        <v/>
      </c>
      <c r="L258" s="17" t="str">
        <f>IFERROR(INDEX('Main Sheet'!O:O,MATCH('ID Entry Sheet'!A258,'Main Sheet'!A:A,0)),"")</f>
        <v/>
      </c>
      <c r="M258" s="37" t="str">
        <f>IFERROR(INDEX('Main Sheet'!Q:Q,MATCH('ID Entry Sheet'!A258,'Main Sheet'!A:A,0)),"")</f>
        <v/>
      </c>
    </row>
    <row r="259" spans="1:13" ht="16" x14ac:dyDescent="0.35">
      <c r="A259" s="4"/>
      <c r="B259" s="13" t="str">
        <f>IFERROR(INDEX('Main Sheet'!C:C,MATCH('ID Entry Sheet'!A259,'Main Sheet'!A:A,0)),"")</f>
        <v/>
      </c>
      <c r="C259" s="4" t="str">
        <f>IFERROR(INDEX('Main Sheet'!D:D,MATCH('ID Entry Sheet'!A259,'Main Sheet'!A:A,0)),"")</f>
        <v/>
      </c>
      <c r="D259" s="17" t="str">
        <f>IFERROR(INDEX('Main Sheet'!F:F,MATCH('ID Entry Sheet'!A259,'Main Sheet'!A:A,0)),"")</f>
        <v/>
      </c>
      <c r="E259" s="15" t="str">
        <f>IFERROR(INDEX('Main Sheet'!E:E,MATCH('ID Entry Sheet'!A259,'Main Sheet'!A:A,0)),"")</f>
        <v/>
      </c>
      <c r="F259" s="15" t="str">
        <f>IFERROR(INDEX('Main Sheet'!I:I,MATCH('ID Entry Sheet'!A259,'Main Sheet'!A:A,0)),"")</f>
        <v/>
      </c>
      <c r="G259" s="4" t="str">
        <f>IFERROR(INDEX('Main Sheet'!J:J,MATCH('ID Entry Sheet'!A259,'Main Sheet'!A:A,0)),"")</f>
        <v/>
      </c>
      <c r="H259" s="4" t="str">
        <f>IFERROR(INDEX('Main Sheet'!K:K,MATCH('ID Entry Sheet'!A259,'Main Sheet'!A:A,0)),"")</f>
        <v/>
      </c>
      <c r="I259" s="4" t="str">
        <f>IFERROR(INDEX('Main Sheet'!L:L,MATCH('ID Entry Sheet'!A259,'Main Sheet'!A:A,0)),"")</f>
        <v/>
      </c>
      <c r="J259" s="16" t="str">
        <f>IFERROR(INDEX('Main Sheet'!M:M,MATCH('ID Entry Sheet'!A259,'Main Sheet'!A:A,0)),"")</f>
        <v/>
      </c>
      <c r="K259" s="6" t="str">
        <f>IFERROR(INDEX('Main Sheet'!N:N,MATCH('ID Entry Sheet'!A259,'Main Sheet'!A:A,0)),"")</f>
        <v/>
      </c>
      <c r="L259" s="17" t="str">
        <f>IFERROR(INDEX('Main Sheet'!O:O,MATCH('ID Entry Sheet'!A259,'Main Sheet'!A:A,0)),"")</f>
        <v/>
      </c>
      <c r="M259" s="37" t="str">
        <f>IFERROR(INDEX('Main Sheet'!Q:Q,MATCH('ID Entry Sheet'!A259,'Main Sheet'!A:A,0)),"")</f>
        <v/>
      </c>
    </row>
    <row r="260" spans="1:13" ht="16" x14ac:dyDescent="0.35">
      <c r="A260" s="4"/>
      <c r="B260" s="13" t="str">
        <f>IFERROR(INDEX('Main Sheet'!C:C,MATCH('ID Entry Sheet'!A260,'Main Sheet'!A:A,0)),"")</f>
        <v/>
      </c>
      <c r="C260" s="4" t="str">
        <f>IFERROR(INDEX('Main Sheet'!D:D,MATCH('ID Entry Sheet'!A260,'Main Sheet'!A:A,0)),"")</f>
        <v/>
      </c>
      <c r="D260" s="17" t="str">
        <f>IFERROR(INDEX('Main Sheet'!F:F,MATCH('ID Entry Sheet'!A260,'Main Sheet'!A:A,0)),"")</f>
        <v/>
      </c>
      <c r="E260" s="15" t="str">
        <f>IFERROR(INDEX('Main Sheet'!E:E,MATCH('ID Entry Sheet'!A260,'Main Sheet'!A:A,0)),"")</f>
        <v/>
      </c>
      <c r="F260" s="15" t="str">
        <f>IFERROR(INDEX('Main Sheet'!I:I,MATCH('ID Entry Sheet'!A260,'Main Sheet'!A:A,0)),"")</f>
        <v/>
      </c>
      <c r="G260" s="4" t="str">
        <f>IFERROR(INDEX('Main Sheet'!J:J,MATCH('ID Entry Sheet'!A260,'Main Sheet'!A:A,0)),"")</f>
        <v/>
      </c>
      <c r="H260" s="4" t="str">
        <f>IFERROR(INDEX('Main Sheet'!K:K,MATCH('ID Entry Sheet'!A260,'Main Sheet'!A:A,0)),"")</f>
        <v/>
      </c>
      <c r="I260" s="4" t="str">
        <f>IFERROR(INDEX('Main Sheet'!L:L,MATCH('ID Entry Sheet'!A260,'Main Sheet'!A:A,0)),"")</f>
        <v/>
      </c>
      <c r="J260" s="16" t="str">
        <f>IFERROR(INDEX('Main Sheet'!M:M,MATCH('ID Entry Sheet'!A260,'Main Sheet'!A:A,0)),"")</f>
        <v/>
      </c>
      <c r="K260" s="6" t="str">
        <f>IFERROR(INDEX('Main Sheet'!N:N,MATCH('ID Entry Sheet'!A260,'Main Sheet'!A:A,0)),"")</f>
        <v/>
      </c>
      <c r="L260" s="17" t="str">
        <f>IFERROR(INDEX('Main Sheet'!O:O,MATCH('ID Entry Sheet'!A260,'Main Sheet'!A:A,0)),"")</f>
        <v/>
      </c>
      <c r="M260" s="37" t="str">
        <f>IFERROR(INDEX('Main Sheet'!Q:Q,MATCH('ID Entry Sheet'!A260,'Main Sheet'!A:A,0)),"")</f>
        <v/>
      </c>
    </row>
    <row r="261" spans="1:13" ht="16" x14ac:dyDescent="0.35">
      <c r="A261" s="4"/>
      <c r="B261" s="13" t="str">
        <f>IFERROR(INDEX('Main Sheet'!C:C,MATCH('ID Entry Sheet'!A261,'Main Sheet'!A:A,0)),"")</f>
        <v/>
      </c>
      <c r="C261" s="4" t="str">
        <f>IFERROR(INDEX('Main Sheet'!D:D,MATCH('ID Entry Sheet'!A261,'Main Sheet'!A:A,0)),"")</f>
        <v/>
      </c>
      <c r="D261" s="17" t="str">
        <f>IFERROR(INDEX('Main Sheet'!F:F,MATCH('ID Entry Sheet'!A261,'Main Sheet'!A:A,0)),"")</f>
        <v/>
      </c>
      <c r="E261" s="15" t="str">
        <f>IFERROR(INDEX('Main Sheet'!E:E,MATCH('ID Entry Sheet'!A261,'Main Sheet'!A:A,0)),"")</f>
        <v/>
      </c>
      <c r="F261" s="15" t="str">
        <f>IFERROR(INDEX('Main Sheet'!I:I,MATCH('ID Entry Sheet'!A261,'Main Sheet'!A:A,0)),"")</f>
        <v/>
      </c>
      <c r="G261" s="4" t="str">
        <f>IFERROR(INDEX('Main Sheet'!J:J,MATCH('ID Entry Sheet'!A261,'Main Sheet'!A:A,0)),"")</f>
        <v/>
      </c>
      <c r="H261" s="4" t="str">
        <f>IFERROR(INDEX('Main Sheet'!K:K,MATCH('ID Entry Sheet'!A261,'Main Sheet'!A:A,0)),"")</f>
        <v/>
      </c>
      <c r="I261" s="4" t="str">
        <f>IFERROR(INDEX('Main Sheet'!L:L,MATCH('ID Entry Sheet'!A261,'Main Sheet'!A:A,0)),"")</f>
        <v/>
      </c>
      <c r="J261" s="16" t="str">
        <f>IFERROR(INDEX('Main Sheet'!M:M,MATCH('ID Entry Sheet'!A261,'Main Sheet'!A:A,0)),"")</f>
        <v/>
      </c>
      <c r="K261" s="6" t="str">
        <f>IFERROR(INDEX('Main Sheet'!N:N,MATCH('ID Entry Sheet'!A261,'Main Sheet'!A:A,0)),"")</f>
        <v/>
      </c>
      <c r="L261" s="17" t="str">
        <f>IFERROR(INDEX('Main Sheet'!O:O,MATCH('ID Entry Sheet'!A261,'Main Sheet'!A:A,0)),"")</f>
        <v/>
      </c>
      <c r="M261" s="37" t="str">
        <f>IFERROR(INDEX('Main Sheet'!Q:Q,MATCH('ID Entry Sheet'!A261,'Main Sheet'!A:A,0)),"")</f>
        <v/>
      </c>
    </row>
    <row r="262" spans="1:13" ht="16" x14ac:dyDescent="0.35">
      <c r="A262" s="4"/>
      <c r="B262" s="13" t="str">
        <f>IFERROR(INDEX('Main Sheet'!C:C,MATCH('ID Entry Sheet'!A262,'Main Sheet'!A:A,0)),"")</f>
        <v/>
      </c>
      <c r="C262" s="4" t="str">
        <f>IFERROR(INDEX('Main Sheet'!D:D,MATCH('ID Entry Sheet'!A262,'Main Sheet'!A:A,0)),"")</f>
        <v/>
      </c>
      <c r="D262" s="17" t="str">
        <f>IFERROR(INDEX('Main Sheet'!F:F,MATCH('ID Entry Sheet'!A262,'Main Sheet'!A:A,0)),"")</f>
        <v/>
      </c>
      <c r="E262" s="15" t="str">
        <f>IFERROR(INDEX('Main Sheet'!E:E,MATCH('ID Entry Sheet'!A262,'Main Sheet'!A:A,0)),"")</f>
        <v/>
      </c>
      <c r="F262" s="15" t="str">
        <f>IFERROR(INDEX('Main Sheet'!I:I,MATCH('ID Entry Sheet'!A262,'Main Sheet'!A:A,0)),"")</f>
        <v/>
      </c>
      <c r="G262" s="4" t="str">
        <f>IFERROR(INDEX('Main Sheet'!J:J,MATCH('ID Entry Sheet'!A262,'Main Sheet'!A:A,0)),"")</f>
        <v/>
      </c>
      <c r="H262" s="4" t="str">
        <f>IFERROR(INDEX('Main Sheet'!K:K,MATCH('ID Entry Sheet'!A262,'Main Sheet'!A:A,0)),"")</f>
        <v/>
      </c>
      <c r="I262" s="4" t="str">
        <f>IFERROR(INDEX('Main Sheet'!L:L,MATCH('ID Entry Sheet'!A262,'Main Sheet'!A:A,0)),"")</f>
        <v/>
      </c>
      <c r="J262" s="16" t="str">
        <f>IFERROR(INDEX('Main Sheet'!M:M,MATCH('ID Entry Sheet'!A262,'Main Sheet'!A:A,0)),"")</f>
        <v/>
      </c>
      <c r="K262" s="6" t="str">
        <f>IFERROR(INDEX('Main Sheet'!N:N,MATCH('ID Entry Sheet'!A262,'Main Sheet'!A:A,0)),"")</f>
        <v/>
      </c>
      <c r="L262" s="17" t="str">
        <f>IFERROR(INDEX('Main Sheet'!O:O,MATCH('ID Entry Sheet'!A262,'Main Sheet'!A:A,0)),"")</f>
        <v/>
      </c>
      <c r="M262" s="37" t="str">
        <f>IFERROR(INDEX('Main Sheet'!Q:Q,MATCH('ID Entry Sheet'!A262,'Main Sheet'!A:A,0)),"")</f>
        <v/>
      </c>
    </row>
    <row r="263" spans="1:13" ht="16" x14ac:dyDescent="0.35">
      <c r="A263" s="4"/>
      <c r="B263" s="13" t="str">
        <f>IFERROR(INDEX('Main Sheet'!C:C,MATCH('ID Entry Sheet'!A263,'Main Sheet'!A:A,0)),"")</f>
        <v/>
      </c>
      <c r="C263" s="4" t="str">
        <f>IFERROR(INDEX('Main Sheet'!D:D,MATCH('ID Entry Sheet'!A263,'Main Sheet'!A:A,0)),"")</f>
        <v/>
      </c>
      <c r="D263" s="17" t="str">
        <f>IFERROR(INDEX('Main Sheet'!F:F,MATCH('ID Entry Sheet'!A263,'Main Sheet'!A:A,0)),"")</f>
        <v/>
      </c>
      <c r="E263" s="15" t="str">
        <f>IFERROR(INDEX('Main Sheet'!E:E,MATCH('ID Entry Sheet'!A263,'Main Sheet'!A:A,0)),"")</f>
        <v/>
      </c>
      <c r="F263" s="15" t="str">
        <f>IFERROR(INDEX('Main Sheet'!I:I,MATCH('ID Entry Sheet'!A263,'Main Sheet'!A:A,0)),"")</f>
        <v/>
      </c>
      <c r="G263" s="4" t="str">
        <f>IFERROR(INDEX('Main Sheet'!J:J,MATCH('ID Entry Sheet'!A263,'Main Sheet'!A:A,0)),"")</f>
        <v/>
      </c>
      <c r="H263" s="4" t="str">
        <f>IFERROR(INDEX('Main Sheet'!K:K,MATCH('ID Entry Sheet'!A263,'Main Sheet'!A:A,0)),"")</f>
        <v/>
      </c>
      <c r="I263" s="4" t="str">
        <f>IFERROR(INDEX('Main Sheet'!L:L,MATCH('ID Entry Sheet'!A263,'Main Sheet'!A:A,0)),"")</f>
        <v/>
      </c>
      <c r="J263" s="16" t="str">
        <f>IFERROR(INDEX('Main Sheet'!M:M,MATCH('ID Entry Sheet'!A263,'Main Sheet'!A:A,0)),"")</f>
        <v/>
      </c>
      <c r="K263" s="6" t="str">
        <f>IFERROR(INDEX('Main Sheet'!N:N,MATCH('ID Entry Sheet'!A263,'Main Sheet'!A:A,0)),"")</f>
        <v/>
      </c>
      <c r="L263" s="17" t="str">
        <f>IFERROR(INDEX('Main Sheet'!O:O,MATCH('ID Entry Sheet'!A263,'Main Sheet'!A:A,0)),"")</f>
        <v/>
      </c>
      <c r="M263" s="37" t="str">
        <f>IFERROR(INDEX('Main Sheet'!Q:Q,MATCH('ID Entry Sheet'!A263,'Main Sheet'!A:A,0)),"")</f>
        <v/>
      </c>
    </row>
    <row r="264" spans="1:13" ht="16" x14ac:dyDescent="0.35">
      <c r="A264" s="4"/>
      <c r="B264" s="13" t="str">
        <f>IFERROR(INDEX('Main Sheet'!C:C,MATCH('ID Entry Sheet'!A264,'Main Sheet'!A:A,0)),"")</f>
        <v/>
      </c>
      <c r="C264" s="4" t="str">
        <f>IFERROR(INDEX('Main Sheet'!D:D,MATCH('ID Entry Sheet'!A264,'Main Sheet'!A:A,0)),"")</f>
        <v/>
      </c>
      <c r="D264" s="17" t="str">
        <f>IFERROR(INDEX('Main Sheet'!F:F,MATCH('ID Entry Sheet'!A264,'Main Sheet'!A:A,0)),"")</f>
        <v/>
      </c>
      <c r="E264" s="15" t="str">
        <f>IFERROR(INDEX('Main Sheet'!E:E,MATCH('ID Entry Sheet'!A264,'Main Sheet'!A:A,0)),"")</f>
        <v/>
      </c>
      <c r="F264" s="15" t="str">
        <f>IFERROR(INDEX('Main Sheet'!I:I,MATCH('ID Entry Sheet'!A264,'Main Sheet'!A:A,0)),"")</f>
        <v/>
      </c>
      <c r="G264" s="4" t="str">
        <f>IFERROR(INDEX('Main Sheet'!J:J,MATCH('ID Entry Sheet'!A264,'Main Sheet'!A:A,0)),"")</f>
        <v/>
      </c>
      <c r="H264" s="4" t="str">
        <f>IFERROR(INDEX('Main Sheet'!K:K,MATCH('ID Entry Sheet'!A264,'Main Sheet'!A:A,0)),"")</f>
        <v/>
      </c>
      <c r="I264" s="4" t="str">
        <f>IFERROR(INDEX('Main Sheet'!L:L,MATCH('ID Entry Sheet'!A264,'Main Sheet'!A:A,0)),"")</f>
        <v/>
      </c>
      <c r="J264" s="16" t="str">
        <f>IFERROR(INDEX('Main Sheet'!M:M,MATCH('ID Entry Sheet'!A264,'Main Sheet'!A:A,0)),"")</f>
        <v/>
      </c>
      <c r="K264" s="6" t="str">
        <f>IFERROR(INDEX('Main Sheet'!N:N,MATCH('ID Entry Sheet'!A264,'Main Sheet'!A:A,0)),"")</f>
        <v/>
      </c>
      <c r="L264" s="17" t="str">
        <f>IFERROR(INDEX('Main Sheet'!O:O,MATCH('ID Entry Sheet'!A264,'Main Sheet'!A:A,0)),"")</f>
        <v/>
      </c>
      <c r="M264" s="37" t="str">
        <f>IFERROR(INDEX('Main Sheet'!Q:Q,MATCH('ID Entry Sheet'!A264,'Main Sheet'!A:A,0)),"")</f>
        <v/>
      </c>
    </row>
    <row r="265" spans="1:13" ht="16" x14ac:dyDescent="0.35">
      <c r="A265" s="4"/>
      <c r="B265" s="13" t="str">
        <f>IFERROR(INDEX('Main Sheet'!C:C,MATCH('ID Entry Sheet'!A265,'Main Sheet'!A:A,0)),"")</f>
        <v/>
      </c>
      <c r="C265" s="4" t="str">
        <f>IFERROR(INDEX('Main Sheet'!D:D,MATCH('ID Entry Sheet'!A265,'Main Sheet'!A:A,0)),"")</f>
        <v/>
      </c>
      <c r="D265" s="17" t="str">
        <f>IFERROR(INDEX('Main Sheet'!F:F,MATCH('ID Entry Sheet'!A265,'Main Sheet'!A:A,0)),"")</f>
        <v/>
      </c>
      <c r="E265" s="15" t="str">
        <f>IFERROR(INDEX('Main Sheet'!E:E,MATCH('ID Entry Sheet'!A265,'Main Sheet'!A:A,0)),"")</f>
        <v/>
      </c>
      <c r="F265" s="15" t="str">
        <f>IFERROR(INDEX('Main Sheet'!I:I,MATCH('ID Entry Sheet'!A265,'Main Sheet'!A:A,0)),"")</f>
        <v/>
      </c>
      <c r="G265" s="4" t="str">
        <f>IFERROR(INDEX('Main Sheet'!J:J,MATCH('ID Entry Sheet'!A265,'Main Sheet'!A:A,0)),"")</f>
        <v/>
      </c>
      <c r="H265" s="4" t="str">
        <f>IFERROR(INDEX('Main Sheet'!K:K,MATCH('ID Entry Sheet'!A265,'Main Sheet'!A:A,0)),"")</f>
        <v/>
      </c>
      <c r="I265" s="4" t="str">
        <f>IFERROR(INDEX('Main Sheet'!L:L,MATCH('ID Entry Sheet'!A265,'Main Sheet'!A:A,0)),"")</f>
        <v/>
      </c>
      <c r="J265" s="16" t="str">
        <f>IFERROR(INDEX('Main Sheet'!M:M,MATCH('ID Entry Sheet'!A265,'Main Sheet'!A:A,0)),"")</f>
        <v/>
      </c>
      <c r="K265" s="6" t="str">
        <f>IFERROR(INDEX('Main Sheet'!N:N,MATCH('ID Entry Sheet'!A265,'Main Sheet'!A:A,0)),"")</f>
        <v/>
      </c>
      <c r="L265" s="17" t="str">
        <f>IFERROR(INDEX('Main Sheet'!O:O,MATCH('ID Entry Sheet'!A265,'Main Sheet'!A:A,0)),"")</f>
        <v/>
      </c>
      <c r="M265" s="37" t="str">
        <f>IFERROR(INDEX('Main Sheet'!Q:Q,MATCH('ID Entry Sheet'!A265,'Main Sheet'!A:A,0)),"")</f>
        <v/>
      </c>
    </row>
    <row r="266" spans="1:13" ht="16" x14ac:dyDescent="0.35">
      <c r="A266" s="4"/>
      <c r="B266" s="13" t="str">
        <f>IFERROR(INDEX('Main Sheet'!C:C,MATCH('ID Entry Sheet'!A266,'Main Sheet'!A:A,0)),"")</f>
        <v/>
      </c>
      <c r="C266" s="4" t="str">
        <f>IFERROR(INDEX('Main Sheet'!D:D,MATCH('ID Entry Sheet'!A266,'Main Sheet'!A:A,0)),"")</f>
        <v/>
      </c>
      <c r="D266" s="17" t="str">
        <f>IFERROR(INDEX('Main Sheet'!F:F,MATCH('ID Entry Sheet'!A266,'Main Sheet'!A:A,0)),"")</f>
        <v/>
      </c>
      <c r="E266" s="15" t="str">
        <f>IFERROR(INDEX('Main Sheet'!E:E,MATCH('ID Entry Sheet'!A266,'Main Sheet'!A:A,0)),"")</f>
        <v/>
      </c>
      <c r="F266" s="15" t="str">
        <f>IFERROR(INDEX('Main Sheet'!I:I,MATCH('ID Entry Sheet'!A266,'Main Sheet'!A:A,0)),"")</f>
        <v/>
      </c>
      <c r="G266" s="4" t="str">
        <f>IFERROR(INDEX('Main Sheet'!J:J,MATCH('ID Entry Sheet'!A266,'Main Sheet'!A:A,0)),"")</f>
        <v/>
      </c>
      <c r="H266" s="4" t="str">
        <f>IFERROR(INDEX('Main Sheet'!K:K,MATCH('ID Entry Sheet'!A266,'Main Sheet'!A:A,0)),"")</f>
        <v/>
      </c>
      <c r="I266" s="4" t="str">
        <f>IFERROR(INDEX('Main Sheet'!L:L,MATCH('ID Entry Sheet'!A266,'Main Sheet'!A:A,0)),"")</f>
        <v/>
      </c>
      <c r="J266" s="16" t="str">
        <f>IFERROR(INDEX('Main Sheet'!M:M,MATCH('ID Entry Sheet'!A266,'Main Sheet'!A:A,0)),"")</f>
        <v/>
      </c>
      <c r="K266" s="6" t="str">
        <f>IFERROR(INDEX('Main Sheet'!N:N,MATCH('ID Entry Sheet'!A266,'Main Sheet'!A:A,0)),"")</f>
        <v/>
      </c>
      <c r="L266" s="17" t="str">
        <f>IFERROR(INDEX('Main Sheet'!O:O,MATCH('ID Entry Sheet'!A266,'Main Sheet'!A:A,0)),"")</f>
        <v/>
      </c>
      <c r="M266" s="37" t="str">
        <f>IFERROR(INDEX('Main Sheet'!Q:Q,MATCH('ID Entry Sheet'!A266,'Main Sheet'!A:A,0)),"")</f>
        <v/>
      </c>
    </row>
    <row r="267" spans="1:13" ht="16" x14ac:dyDescent="0.35">
      <c r="A267" s="4"/>
      <c r="B267" s="13" t="str">
        <f>IFERROR(INDEX('Main Sheet'!C:C,MATCH('ID Entry Sheet'!A267,'Main Sheet'!A:A,0)),"")</f>
        <v/>
      </c>
      <c r="C267" s="4" t="str">
        <f>IFERROR(INDEX('Main Sheet'!D:D,MATCH('ID Entry Sheet'!A267,'Main Sheet'!A:A,0)),"")</f>
        <v/>
      </c>
      <c r="D267" s="17" t="str">
        <f>IFERROR(INDEX('Main Sheet'!F:F,MATCH('ID Entry Sheet'!A267,'Main Sheet'!A:A,0)),"")</f>
        <v/>
      </c>
      <c r="E267" s="15" t="str">
        <f>IFERROR(INDEX('Main Sheet'!E:E,MATCH('ID Entry Sheet'!A267,'Main Sheet'!A:A,0)),"")</f>
        <v/>
      </c>
      <c r="F267" s="15" t="str">
        <f>IFERROR(INDEX('Main Sheet'!I:I,MATCH('ID Entry Sheet'!A267,'Main Sheet'!A:A,0)),"")</f>
        <v/>
      </c>
      <c r="G267" s="4" t="str">
        <f>IFERROR(INDEX('Main Sheet'!J:J,MATCH('ID Entry Sheet'!A267,'Main Sheet'!A:A,0)),"")</f>
        <v/>
      </c>
      <c r="H267" s="4" t="str">
        <f>IFERROR(INDEX('Main Sheet'!K:K,MATCH('ID Entry Sheet'!A267,'Main Sheet'!A:A,0)),"")</f>
        <v/>
      </c>
      <c r="I267" s="4" t="str">
        <f>IFERROR(INDEX('Main Sheet'!L:L,MATCH('ID Entry Sheet'!A267,'Main Sheet'!A:A,0)),"")</f>
        <v/>
      </c>
      <c r="J267" s="16" t="str">
        <f>IFERROR(INDEX('Main Sheet'!M:M,MATCH('ID Entry Sheet'!A267,'Main Sheet'!A:A,0)),"")</f>
        <v/>
      </c>
      <c r="K267" s="6" t="str">
        <f>IFERROR(INDEX('Main Sheet'!N:N,MATCH('ID Entry Sheet'!A267,'Main Sheet'!A:A,0)),"")</f>
        <v/>
      </c>
      <c r="L267" s="17" t="str">
        <f>IFERROR(INDEX('Main Sheet'!O:O,MATCH('ID Entry Sheet'!A267,'Main Sheet'!A:A,0)),"")</f>
        <v/>
      </c>
      <c r="M267" s="37" t="str">
        <f>IFERROR(INDEX('Main Sheet'!Q:Q,MATCH('ID Entry Sheet'!A267,'Main Sheet'!A:A,0)),"")</f>
        <v/>
      </c>
    </row>
    <row r="268" spans="1:13" ht="16" x14ac:dyDescent="0.35">
      <c r="A268" s="4"/>
      <c r="B268" s="13" t="str">
        <f>IFERROR(INDEX('Main Sheet'!C:C,MATCH('ID Entry Sheet'!A268,'Main Sheet'!A:A,0)),"")</f>
        <v/>
      </c>
      <c r="C268" s="4" t="str">
        <f>IFERROR(INDEX('Main Sheet'!D:D,MATCH('ID Entry Sheet'!A268,'Main Sheet'!A:A,0)),"")</f>
        <v/>
      </c>
      <c r="D268" s="17" t="str">
        <f>IFERROR(INDEX('Main Sheet'!F:F,MATCH('ID Entry Sheet'!A268,'Main Sheet'!A:A,0)),"")</f>
        <v/>
      </c>
      <c r="E268" s="15" t="str">
        <f>IFERROR(INDEX('Main Sheet'!E:E,MATCH('ID Entry Sheet'!A268,'Main Sheet'!A:A,0)),"")</f>
        <v/>
      </c>
      <c r="F268" s="15" t="str">
        <f>IFERROR(INDEX('Main Sheet'!I:I,MATCH('ID Entry Sheet'!A268,'Main Sheet'!A:A,0)),"")</f>
        <v/>
      </c>
      <c r="G268" s="4" t="str">
        <f>IFERROR(INDEX('Main Sheet'!J:J,MATCH('ID Entry Sheet'!A268,'Main Sheet'!A:A,0)),"")</f>
        <v/>
      </c>
      <c r="H268" s="4" t="str">
        <f>IFERROR(INDEX('Main Sheet'!K:K,MATCH('ID Entry Sheet'!A268,'Main Sheet'!A:A,0)),"")</f>
        <v/>
      </c>
      <c r="I268" s="4" t="str">
        <f>IFERROR(INDEX('Main Sheet'!L:L,MATCH('ID Entry Sheet'!A268,'Main Sheet'!A:A,0)),"")</f>
        <v/>
      </c>
      <c r="J268" s="16" t="str">
        <f>IFERROR(INDEX('Main Sheet'!M:M,MATCH('ID Entry Sheet'!A268,'Main Sheet'!A:A,0)),"")</f>
        <v/>
      </c>
      <c r="K268" s="6" t="str">
        <f>IFERROR(INDEX('Main Sheet'!N:N,MATCH('ID Entry Sheet'!A268,'Main Sheet'!A:A,0)),"")</f>
        <v/>
      </c>
      <c r="L268" s="17" t="str">
        <f>IFERROR(INDEX('Main Sheet'!O:O,MATCH('ID Entry Sheet'!A268,'Main Sheet'!A:A,0)),"")</f>
        <v/>
      </c>
      <c r="M268" s="37" t="str">
        <f>IFERROR(INDEX('Main Sheet'!Q:Q,MATCH('ID Entry Sheet'!A268,'Main Sheet'!A:A,0)),"")</f>
        <v/>
      </c>
    </row>
    <row r="269" spans="1:13" ht="16" x14ac:dyDescent="0.35">
      <c r="A269" s="4"/>
      <c r="B269" s="13" t="str">
        <f>IFERROR(INDEX('Main Sheet'!C:C,MATCH('ID Entry Sheet'!A269,'Main Sheet'!A:A,0)),"")</f>
        <v/>
      </c>
      <c r="C269" s="4" t="str">
        <f>IFERROR(INDEX('Main Sheet'!D:D,MATCH('ID Entry Sheet'!A269,'Main Sheet'!A:A,0)),"")</f>
        <v/>
      </c>
      <c r="D269" s="17" t="str">
        <f>IFERROR(INDEX('Main Sheet'!F:F,MATCH('ID Entry Sheet'!A269,'Main Sheet'!A:A,0)),"")</f>
        <v/>
      </c>
      <c r="E269" s="15" t="str">
        <f>IFERROR(INDEX('Main Sheet'!E:E,MATCH('ID Entry Sheet'!A269,'Main Sheet'!A:A,0)),"")</f>
        <v/>
      </c>
      <c r="F269" s="15" t="str">
        <f>IFERROR(INDEX('Main Sheet'!I:I,MATCH('ID Entry Sheet'!A269,'Main Sheet'!A:A,0)),"")</f>
        <v/>
      </c>
      <c r="G269" s="4" t="str">
        <f>IFERROR(INDEX('Main Sheet'!J:J,MATCH('ID Entry Sheet'!A269,'Main Sheet'!A:A,0)),"")</f>
        <v/>
      </c>
      <c r="H269" s="4" t="str">
        <f>IFERROR(INDEX('Main Sheet'!K:K,MATCH('ID Entry Sheet'!A269,'Main Sheet'!A:A,0)),"")</f>
        <v/>
      </c>
      <c r="I269" s="4" t="str">
        <f>IFERROR(INDEX('Main Sheet'!L:L,MATCH('ID Entry Sheet'!A269,'Main Sheet'!A:A,0)),"")</f>
        <v/>
      </c>
      <c r="J269" s="16" t="str">
        <f>IFERROR(INDEX('Main Sheet'!M:M,MATCH('ID Entry Sheet'!A269,'Main Sheet'!A:A,0)),"")</f>
        <v/>
      </c>
      <c r="K269" s="6" t="str">
        <f>IFERROR(INDEX('Main Sheet'!N:N,MATCH('ID Entry Sheet'!A269,'Main Sheet'!A:A,0)),"")</f>
        <v/>
      </c>
      <c r="L269" s="17" t="str">
        <f>IFERROR(INDEX('Main Sheet'!O:O,MATCH('ID Entry Sheet'!A269,'Main Sheet'!A:A,0)),"")</f>
        <v/>
      </c>
      <c r="M269" s="37" t="str">
        <f>IFERROR(INDEX('Main Sheet'!Q:Q,MATCH('ID Entry Sheet'!A269,'Main Sheet'!A:A,0)),"")</f>
        <v/>
      </c>
    </row>
    <row r="270" spans="1:13" ht="16" x14ac:dyDescent="0.35">
      <c r="A270" s="4"/>
      <c r="B270" s="13" t="str">
        <f>IFERROR(INDEX('Main Sheet'!C:C,MATCH('ID Entry Sheet'!A270,'Main Sheet'!A:A,0)),"")</f>
        <v/>
      </c>
      <c r="C270" s="4" t="str">
        <f>IFERROR(INDEX('Main Sheet'!D:D,MATCH('ID Entry Sheet'!A270,'Main Sheet'!A:A,0)),"")</f>
        <v/>
      </c>
      <c r="D270" s="17" t="str">
        <f>IFERROR(INDEX('Main Sheet'!F:F,MATCH('ID Entry Sheet'!A270,'Main Sheet'!A:A,0)),"")</f>
        <v/>
      </c>
      <c r="E270" s="15" t="str">
        <f>IFERROR(INDEX('Main Sheet'!E:E,MATCH('ID Entry Sheet'!A270,'Main Sheet'!A:A,0)),"")</f>
        <v/>
      </c>
      <c r="F270" s="15" t="str">
        <f>IFERROR(INDEX('Main Sheet'!I:I,MATCH('ID Entry Sheet'!A270,'Main Sheet'!A:A,0)),"")</f>
        <v/>
      </c>
      <c r="G270" s="4" t="str">
        <f>IFERROR(INDEX('Main Sheet'!J:J,MATCH('ID Entry Sheet'!A270,'Main Sheet'!A:A,0)),"")</f>
        <v/>
      </c>
      <c r="H270" s="4" t="str">
        <f>IFERROR(INDEX('Main Sheet'!K:K,MATCH('ID Entry Sheet'!A270,'Main Sheet'!A:A,0)),"")</f>
        <v/>
      </c>
      <c r="I270" s="4" t="str">
        <f>IFERROR(INDEX('Main Sheet'!L:L,MATCH('ID Entry Sheet'!A270,'Main Sheet'!A:A,0)),"")</f>
        <v/>
      </c>
      <c r="J270" s="16" t="str">
        <f>IFERROR(INDEX('Main Sheet'!M:M,MATCH('ID Entry Sheet'!A270,'Main Sheet'!A:A,0)),"")</f>
        <v/>
      </c>
      <c r="K270" s="6" t="str">
        <f>IFERROR(INDEX('Main Sheet'!N:N,MATCH('ID Entry Sheet'!A270,'Main Sheet'!A:A,0)),"")</f>
        <v/>
      </c>
      <c r="L270" s="17" t="str">
        <f>IFERROR(INDEX('Main Sheet'!O:O,MATCH('ID Entry Sheet'!A270,'Main Sheet'!A:A,0)),"")</f>
        <v/>
      </c>
      <c r="M270" s="37" t="str">
        <f>IFERROR(INDEX('Main Sheet'!Q:Q,MATCH('ID Entry Sheet'!A270,'Main Sheet'!A:A,0)),"")</f>
        <v/>
      </c>
    </row>
    <row r="271" spans="1:13" ht="16" x14ac:dyDescent="0.35">
      <c r="A271" s="4"/>
      <c r="B271" s="13" t="str">
        <f>IFERROR(INDEX('Main Sheet'!C:C,MATCH('ID Entry Sheet'!A271,'Main Sheet'!A:A,0)),"")</f>
        <v/>
      </c>
      <c r="C271" s="4" t="str">
        <f>IFERROR(INDEX('Main Sheet'!D:D,MATCH('ID Entry Sheet'!A271,'Main Sheet'!A:A,0)),"")</f>
        <v/>
      </c>
      <c r="D271" s="17" t="str">
        <f>IFERROR(INDEX('Main Sheet'!F:F,MATCH('ID Entry Sheet'!A271,'Main Sheet'!A:A,0)),"")</f>
        <v/>
      </c>
      <c r="E271" s="15" t="str">
        <f>IFERROR(INDEX('Main Sheet'!E:E,MATCH('ID Entry Sheet'!A271,'Main Sheet'!A:A,0)),"")</f>
        <v/>
      </c>
      <c r="F271" s="15" t="str">
        <f>IFERROR(INDEX('Main Sheet'!I:I,MATCH('ID Entry Sheet'!A271,'Main Sheet'!A:A,0)),"")</f>
        <v/>
      </c>
      <c r="G271" s="4" t="str">
        <f>IFERROR(INDEX('Main Sheet'!J:J,MATCH('ID Entry Sheet'!A271,'Main Sheet'!A:A,0)),"")</f>
        <v/>
      </c>
      <c r="H271" s="4" t="str">
        <f>IFERROR(INDEX('Main Sheet'!K:K,MATCH('ID Entry Sheet'!A271,'Main Sheet'!A:A,0)),"")</f>
        <v/>
      </c>
      <c r="I271" s="4" t="str">
        <f>IFERROR(INDEX('Main Sheet'!L:L,MATCH('ID Entry Sheet'!A271,'Main Sheet'!A:A,0)),"")</f>
        <v/>
      </c>
      <c r="J271" s="16" t="str">
        <f>IFERROR(INDEX('Main Sheet'!M:M,MATCH('ID Entry Sheet'!A271,'Main Sheet'!A:A,0)),"")</f>
        <v/>
      </c>
      <c r="K271" s="6" t="str">
        <f>IFERROR(INDEX('Main Sheet'!N:N,MATCH('ID Entry Sheet'!A271,'Main Sheet'!A:A,0)),"")</f>
        <v/>
      </c>
      <c r="L271" s="17" t="str">
        <f>IFERROR(INDEX('Main Sheet'!O:O,MATCH('ID Entry Sheet'!A271,'Main Sheet'!A:A,0)),"")</f>
        <v/>
      </c>
      <c r="M271" s="37" t="str">
        <f>IFERROR(INDEX('Main Sheet'!Q:Q,MATCH('ID Entry Sheet'!A271,'Main Sheet'!A:A,0)),"")</f>
        <v/>
      </c>
    </row>
    <row r="272" spans="1:13" ht="16" x14ac:dyDescent="0.35">
      <c r="A272" s="4"/>
      <c r="B272" s="13" t="str">
        <f>IFERROR(INDEX('Main Sheet'!C:C,MATCH('ID Entry Sheet'!A272,'Main Sheet'!A:A,0)),"")</f>
        <v/>
      </c>
      <c r="C272" s="4" t="str">
        <f>IFERROR(INDEX('Main Sheet'!D:D,MATCH('ID Entry Sheet'!A272,'Main Sheet'!A:A,0)),"")</f>
        <v/>
      </c>
      <c r="D272" s="17" t="str">
        <f>IFERROR(INDEX('Main Sheet'!F:F,MATCH('ID Entry Sheet'!A272,'Main Sheet'!A:A,0)),"")</f>
        <v/>
      </c>
      <c r="E272" s="15" t="str">
        <f>IFERROR(INDEX('Main Sheet'!E:E,MATCH('ID Entry Sheet'!A272,'Main Sheet'!A:A,0)),"")</f>
        <v/>
      </c>
      <c r="F272" s="15" t="str">
        <f>IFERROR(INDEX('Main Sheet'!I:I,MATCH('ID Entry Sheet'!A272,'Main Sheet'!A:A,0)),"")</f>
        <v/>
      </c>
      <c r="G272" s="4" t="str">
        <f>IFERROR(INDEX('Main Sheet'!J:J,MATCH('ID Entry Sheet'!A272,'Main Sheet'!A:A,0)),"")</f>
        <v/>
      </c>
      <c r="H272" s="4" t="str">
        <f>IFERROR(INDEX('Main Sheet'!K:K,MATCH('ID Entry Sheet'!A272,'Main Sheet'!A:A,0)),"")</f>
        <v/>
      </c>
      <c r="I272" s="4" t="str">
        <f>IFERROR(INDEX('Main Sheet'!L:L,MATCH('ID Entry Sheet'!A272,'Main Sheet'!A:A,0)),"")</f>
        <v/>
      </c>
      <c r="J272" s="16" t="str">
        <f>IFERROR(INDEX('Main Sheet'!M:M,MATCH('ID Entry Sheet'!A272,'Main Sheet'!A:A,0)),"")</f>
        <v/>
      </c>
      <c r="K272" s="6" t="str">
        <f>IFERROR(INDEX('Main Sheet'!N:N,MATCH('ID Entry Sheet'!A272,'Main Sheet'!A:A,0)),"")</f>
        <v/>
      </c>
      <c r="L272" s="17" t="str">
        <f>IFERROR(INDEX('Main Sheet'!O:O,MATCH('ID Entry Sheet'!A272,'Main Sheet'!A:A,0)),"")</f>
        <v/>
      </c>
      <c r="M272" s="37" t="str">
        <f>IFERROR(INDEX('Main Sheet'!Q:Q,MATCH('ID Entry Sheet'!A272,'Main Sheet'!A:A,0)),"")</f>
        <v/>
      </c>
    </row>
    <row r="273" spans="1:13" ht="16" x14ac:dyDescent="0.35">
      <c r="A273" s="4"/>
      <c r="B273" s="13" t="str">
        <f>IFERROR(INDEX('Main Sheet'!C:C,MATCH('ID Entry Sheet'!A273,'Main Sheet'!A:A,0)),"")</f>
        <v/>
      </c>
      <c r="C273" s="4" t="str">
        <f>IFERROR(INDEX('Main Sheet'!D:D,MATCH('ID Entry Sheet'!A273,'Main Sheet'!A:A,0)),"")</f>
        <v/>
      </c>
      <c r="D273" s="17" t="str">
        <f>IFERROR(INDEX('Main Sheet'!F:F,MATCH('ID Entry Sheet'!A273,'Main Sheet'!A:A,0)),"")</f>
        <v/>
      </c>
      <c r="E273" s="15" t="str">
        <f>IFERROR(INDEX('Main Sheet'!E:E,MATCH('ID Entry Sheet'!A273,'Main Sheet'!A:A,0)),"")</f>
        <v/>
      </c>
      <c r="F273" s="15" t="str">
        <f>IFERROR(INDEX('Main Sheet'!I:I,MATCH('ID Entry Sheet'!A273,'Main Sheet'!A:A,0)),"")</f>
        <v/>
      </c>
      <c r="G273" s="4" t="str">
        <f>IFERROR(INDEX('Main Sheet'!J:J,MATCH('ID Entry Sheet'!A273,'Main Sheet'!A:A,0)),"")</f>
        <v/>
      </c>
      <c r="H273" s="4" t="str">
        <f>IFERROR(INDEX('Main Sheet'!K:K,MATCH('ID Entry Sheet'!A273,'Main Sheet'!A:A,0)),"")</f>
        <v/>
      </c>
      <c r="I273" s="4" t="str">
        <f>IFERROR(INDEX('Main Sheet'!L:L,MATCH('ID Entry Sheet'!A273,'Main Sheet'!A:A,0)),"")</f>
        <v/>
      </c>
      <c r="J273" s="16" t="str">
        <f>IFERROR(INDEX('Main Sheet'!M:M,MATCH('ID Entry Sheet'!A273,'Main Sheet'!A:A,0)),"")</f>
        <v/>
      </c>
      <c r="K273" s="6" t="str">
        <f>IFERROR(INDEX('Main Sheet'!N:N,MATCH('ID Entry Sheet'!A273,'Main Sheet'!A:A,0)),"")</f>
        <v/>
      </c>
      <c r="L273" s="17" t="str">
        <f>IFERROR(INDEX('Main Sheet'!O:O,MATCH('ID Entry Sheet'!A273,'Main Sheet'!A:A,0)),"")</f>
        <v/>
      </c>
      <c r="M273" s="37" t="str">
        <f>IFERROR(INDEX('Main Sheet'!Q:Q,MATCH('ID Entry Sheet'!A273,'Main Sheet'!A:A,0)),"")</f>
        <v/>
      </c>
    </row>
    <row r="274" spans="1:13" ht="16" x14ac:dyDescent="0.35">
      <c r="A274" s="4"/>
      <c r="B274" s="13" t="str">
        <f>IFERROR(INDEX('Main Sheet'!C:C,MATCH('ID Entry Sheet'!A274,'Main Sheet'!A:A,0)),"")</f>
        <v/>
      </c>
      <c r="C274" s="4" t="str">
        <f>IFERROR(INDEX('Main Sheet'!D:D,MATCH('ID Entry Sheet'!A274,'Main Sheet'!A:A,0)),"")</f>
        <v/>
      </c>
      <c r="D274" s="17" t="str">
        <f>IFERROR(INDEX('Main Sheet'!F:F,MATCH('ID Entry Sheet'!A274,'Main Sheet'!A:A,0)),"")</f>
        <v/>
      </c>
      <c r="E274" s="15" t="str">
        <f>IFERROR(INDEX('Main Sheet'!E:E,MATCH('ID Entry Sheet'!A274,'Main Sheet'!A:A,0)),"")</f>
        <v/>
      </c>
      <c r="F274" s="15" t="str">
        <f>IFERROR(INDEX('Main Sheet'!I:I,MATCH('ID Entry Sheet'!A274,'Main Sheet'!A:A,0)),"")</f>
        <v/>
      </c>
      <c r="G274" s="4" t="str">
        <f>IFERROR(INDEX('Main Sheet'!J:J,MATCH('ID Entry Sheet'!A274,'Main Sheet'!A:A,0)),"")</f>
        <v/>
      </c>
      <c r="H274" s="4" t="str">
        <f>IFERROR(INDEX('Main Sheet'!K:K,MATCH('ID Entry Sheet'!A274,'Main Sheet'!A:A,0)),"")</f>
        <v/>
      </c>
      <c r="I274" s="4" t="str">
        <f>IFERROR(INDEX('Main Sheet'!L:L,MATCH('ID Entry Sheet'!A274,'Main Sheet'!A:A,0)),"")</f>
        <v/>
      </c>
      <c r="J274" s="16" t="str">
        <f>IFERROR(INDEX('Main Sheet'!M:M,MATCH('ID Entry Sheet'!A274,'Main Sheet'!A:A,0)),"")</f>
        <v/>
      </c>
      <c r="K274" s="6" t="str">
        <f>IFERROR(INDEX('Main Sheet'!N:N,MATCH('ID Entry Sheet'!A274,'Main Sheet'!A:A,0)),"")</f>
        <v/>
      </c>
      <c r="L274" s="17" t="str">
        <f>IFERROR(INDEX('Main Sheet'!O:O,MATCH('ID Entry Sheet'!A274,'Main Sheet'!A:A,0)),"")</f>
        <v/>
      </c>
      <c r="M274" s="37" t="str">
        <f>IFERROR(INDEX('Main Sheet'!Q:Q,MATCH('ID Entry Sheet'!A274,'Main Sheet'!A:A,0)),"")</f>
        <v/>
      </c>
    </row>
    <row r="275" spans="1:13" ht="16" x14ac:dyDescent="0.35">
      <c r="A275" s="4"/>
      <c r="B275" s="13" t="str">
        <f>IFERROR(INDEX('Main Sheet'!C:C,MATCH('ID Entry Sheet'!A275,'Main Sheet'!A:A,0)),"")</f>
        <v/>
      </c>
      <c r="C275" s="4" t="str">
        <f>IFERROR(INDEX('Main Sheet'!D:D,MATCH('ID Entry Sheet'!A275,'Main Sheet'!A:A,0)),"")</f>
        <v/>
      </c>
      <c r="D275" s="17" t="str">
        <f>IFERROR(INDEX('Main Sheet'!F:F,MATCH('ID Entry Sheet'!A275,'Main Sheet'!A:A,0)),"")</f>
        <v/>
      </c>
      <c r="E275" s="15" t="str">
        <f>IFERROR(INDEX('Main Sheet'!E:E,MATCH('ID Entry Sheet'!A275,'Main Sheet'!A:A,0)),"")</f>
        <v/>
      </c>
      <c r="F275" s="15" t="str">
        <f>IFERROR(INDEX('Main Sheet'!I:I,MATCH('ID Entry Sheet'!A275,'Main Sheet'!A:A,0)),"")</f>
        <v/>
      </c>
      <c r="G275" s="4" t="str">
        <f>IFERROR(INDEX('Main Sheet'!J:J,MATCH('ID Entry Sheet'!A275,'Main Sheet'!A:A,0)),"")</f>
        <v/>
      </c>
      <c r="H275" s="4" t="str">
        <f>IFERROR(INDEX('Main Sheet'!K:K,MATCH('ID Entry Sheet'!A275,'Main Sheet'!A:A,0)),"")</f>
        <v/>
      </c>
      <c r="I275" s="4" t="str">
        <f>IFERROR(INDEX('Main Sheet'!L:L,MATCH('ID Entry Sheet'!A275,'Main Sheet'!A:A,0)),"")</f>
        <v/>
      </c>
      <c r="J275" s="16" t="str">
        <f>IFERROR(INDEX('Main Sheet'!M:M,MATCH('ID Entry Sheet'!A275,'Main Sheet'!A:A,0)),"")</f>
        <v/>
      </c>
      <c r="K275" s="6" t="str">
        <f>IFERROR(INDEX('Main Sheet'!N:N,MATCH('ID Entry Sheet'!A275,'Main Sheet'!A:A,0)),"")</f>
        <v/>
      </c>
      <c r="L275" s="17" t="str">
        <f>IFERROR(INDEX('Main Sheet'!O:O,MATCH('ID Entry Sheet'!A275,'Main Sheet'!A:A,0)),"")</f>
        <v/>
      </c>
      <c r="M275" s="37" t="str">
        <f>IFERROR(INDEX('Main Sheet'!Q:Q,MATCH('ID Entry Sheet'!A275,'Main Sheet'!A:A,0)),"")</f>
        <v/>
      </c>
    </row>
    <row r="276" spans="1:13" ht="16" x14ac:dyDescent="0.35">
      <c r="A276" s="4"/>
      <c r="B276" s="13" t="str">
        <f>IFERROR(INDEX('Main Sheet'!C:C,MATCH('ID Entry Sheet'!A276,'Main Sheet'!A:A,0)),"")</f>
        <v/>
      </c>
      <c r="C276" s="4" t="str">
        <f>IFERROR(INDEX('Main Sheet'!D:D,MATCH('ID Entry Sheet'!A276,'Main Sheet'!A:A,0)),"")</f>
        <v/>
      </c>
      <c r="D276" s="17" t="str">
        <f>IFERROR(INDEX('Main Sheet'!F:F,MATCH('ID Entry Sheet'!A276,'Main Sheet'!A:A,0)),"")</f>
        <v/>
      </c>
      <c r="E276" s="15" t="str">
        <f>IFERROR(INDEX('Main Sheet'!E:E,MATCH('ID Entry Sheet'!A276,'Main Sheet'!A:A,0)),"")</f>
        <v/>
      </c>
      <c r="F276" s="15" t="str">
        <f>IFERROR(INDEX('Main Sheet'!I:I,MATCH('ID Entry Sheet'!A276,'Main Sheet'!A:A,0)),"")</f>
        <v/>
      </c>
      <c r="G276" s="4" t="str">
        <f>IFERROR(INDEX('Main Sheet'!J:J,MATCH('ID Entry Sheet'!A276,'Main Sheet'!A:A,0)),"")</f>
        <v/>
      </c>
      <c r="H276" s="4" t="str">
        <f>IFERROR(INDEX('Main Sheet'!K:K,MATCH('ID Entry Sheet'!A276,'Main Sheet'!A:A,0)),"")</f>
        <v/>
      </c>
      <c r="I276" s="4" t="str">
        <f>IFERROR(INDEX('Main Sheet'!L:L,MATCH('ID Entry Sheet'!A276,'Main Sheet'!A:A,0)),"")</f>
        <v/>
      </c>
      <c r="J276" s="16" t="str">
        <f>IFERROR(INDEX('Main Sheet'!M:M,MATCH('ID Entry Sheet'!A276,'Main Sheet'!A:A,0)),"")</f>
        <v/>
      </c>
      <c r="K276" s="6" t="str">
        <f>IFERROR(INDEX('Main Sheet'!N:N,MATCH('ID Entry Sheet'!A276,'Main Sheet'!A:A,0)),"")</f>
        <v/>
      </c>
      <c r="L276" s="17" t="str">
        <f>IFERROR(INDEX('Main Sheet'!O:O,MATCH('ID Entry Sheet'!A276,'Main Sheet'!A:A,0)),"")</f>
        <v/>
      </c>
      <c r="M276" s="37" t="str">
        <f>IFERROR(INDEX('Main Sheet'!Q:Q,MATCH('ID Entry Sheet'!A276,'Main Sheet'!A:A,0)),"")</f>
        <v/>
      </c>
    </row>
    <row r="277" spans="1:13" ht="16" x14ac:dyDescent="0.35">
      <c r="A277" s="4"/>
      <c r="B277" s="13" t="str">
        <f>IFERROR(INDEX('Main Sheet'!C:C,MATCH('ID Entry Sheet'!A277,'Main Sheet'!A:A,0)),"")</f>
        <v/>
      </c>
      <c r="C277" s="4" t="str">
        <f>IFERROR(INDEX('Main Sheet'!D:D,MATCH('ID Entry Sheet'!A277,'Main Sheet'!A:A,0)),"")</f>
        <v/>
      </c>
      <c r="D277" s="17" t="str">
        <f>IFERROR(INDEX('Main Sheet'!F:F,MATCH('ID Entry Sheet'!A277,'Main Sheet'!A:A,0)),"")</f>
        <v/>
      </c>
      <c r="E277" s="15" t="str">
        <f>IFERROR(INDEX('Main Sheet'!E:E,MATCH('ID Entry Sheet'!A277,'Main Sheet'!A:A,0)),"")</f>
        <v/>
      </c>
      <c r="F277" s="15" t="str">
        <f>IFERROR(INDEX('Main Sheet'!I:I,MATCH('ID Entry Sheet'!A277,'Main Sheet'!A:A,0)),"")</f>
        <v/>
      </c>
      <c r="G277" s="4" t="str">
        <f>IFERROR(INDEX('Main Sheet'!J:J,MATCH('ID Entry Sheet'!A277,'Main Sheet'!A:A,0)),"")</f>
        <v/>
      </c>
      <c r="H277" s="4" t="str">
        <f>IFERROR(INDEX('Main Sheet'!K:K,MATCH('ID Entry Sheet'!A277,'Main Sheet'!A:A,0)),"")</f>
        <v/>
      </c>
      <c r="I277" s="4" t="str">
        <f>IFERROR(INDEX('Main Sheet'!L:L,MATCH('ID Entry Sheet'!A277,'Main Sheet'!A:A,0)),"")</f>
        <v/>
      </c>
      <c r="J277" s="16" t="str">
        <f>IFERROR(INDEX('Main Sheet'!M:M,MATCH('ID Entry Sheet'!A277,'Main Sheet'!A:A,0)),"")</f>
        <v/>
      </c>
      <c r="K277" s="6" t="str">
        <f>IFERROR(INDEX('Main Sheet'!N:N,MATCH('ID Entry Sheet'!A277,'Main Sheet'!A:A,0)),"")</f>
        <v/>
      </c>
      <c r="L277" s="17" t="str">
        <f>IFERROR(INDEX('Main Sheet'!O:O,MATCH('ID Entry Sheet'!A277,'Main Sheet'!A:A,0)),"")</f>
        <v/>
      </c>
      <c r="M277" s="37" t="str">
        <f>IFERROR(INDEX('Main Sheet'!Q:Q,MATCH('ID Entry Sheet'!A277,'Main Sheet'!A:A,0)),"")</f>
        <v/>
      </c>
    </row>
    <row r="278" spans="1:13" ht="16" x14ac:dyDescent="0.35">
      <c r="A278" s="4"/>
      <c r="B278" s="13" t="str">
        <f>IFERROR(INDEX('Main Sheet'!C:C,MATCH('ID Entry Sheet'!A278,'Main Sheet'!A:A,0)),"")</f>
        <v/>
      </c>
      <c r="C278" s="4" t="str">
        <f>IFERROR(INDEX('Main Sheet'!D:D,MATCH('ID Entry Sheet'!A278,'Main Sheet'!A:A,0)),"")</f>
        <v/>
      </c>
      <c r="D278" s="17" t="str">
        <f>IFERROR(INDEX('Main Sheet'!F:F,MATCH('ID Entry Sheet'!A278,'Main Sheet'!A:A,0)),"")</f>
        <v/>
      </c>
      <c r="E278" s="15" t="str">
        <f>IFERROR(INDEX('Main Sheet'!E:E,MATCH('ID Entry Sheet'!A278,'Main Sheet'!A:A,0)),"")</f>
        <v/>
      </c>
      <c r="F278" s="15" t="str">
        <f>IFERROR(INDEX('Main Sheet'!I:I,MATCH('ID Entry Sheet'!A278,'Main Sheet'!A:A,0)),"")</f>
        <v/>
      </c>
      <c r="G278" s="4" t="str">
        <f>IFERROR(INDEX('Main Sheet'!J:J,MATCH('ID Entry Sheet'!A278,'Main Sheet'!A:A,0)),"")</f>
        <v/>
      </c>
      <c r="H278" s="4" t="str">
        <f>IFERROR(INDEX('Main Sheet'!K:K,MATCH('ID Entry Sheet'!A278,'Main Sheet'!A:A,0)),"")</f>
        <v/>
      </c>
      <c r="I278" s="4" t="str">
        <f>IFERROR(INDEX('Main Sheet'!L:L,MATCH('ID Entry Sheet'!A278,'Main Sheet'!A:A,0)),"")</f>
        <v/>
      </c>
      <c r="J278" s="16" t="str">
        <f>IFERROR(INDEX('Main Sheet'!M:M,MATCH('ID Entry Sheet'!A278,'Main Sheet'!A:A,0)),"")</f>
        <v/>
      </c>
      <c r="K278" s="6" t="str">
        <f>IFERROR(INDEX('Main Sheet'!N:N,MATCH('ID Entry Sheet'!A278,'Main Sheet'!A:A,0)),"")</f>
        <v/>
      </c>
      <c r="L278" s="17" t="str">
        <f>IFERROR(INDEX('Main Sheet'!O:O,MATCH('ID Entry Sheet'!A278,'Main Sheet'!A:A,0)),"")</f>
        <v/>
      </c>
      <c r="M278" s="37" t="str">
        <f>IFERROR(INDEX('Main Sheet'!Q:Q,MATCH('ID Entry Sheet'!A278,'Main Sheet'!A:A,0)),"")</f>
        <v/>
      </c>
    </row>
    <row r="279" spans="1:13" ht="16" x14ac:dyDescent="0.35">
      <c r="A279" s="4"/>
      <c r="B279" s="13" t="str">
        <f>IFERROR(INDEX('Main Sheet'!C:C,MATCH('ID Entry Sheet'!A279,'Main Sheet'!A:A,0)),"")</f>
        <v/>
      </c>
      <c r="C279" s="4" t="str">
        <f>IFERROR(INDEX('Main Sheet'!D:D,MATCH('ID Entry Sheet'!A279,'Main Sheet'!A:A,0)),"")</f>
        <v/>
      </c>
      <c r="D279" s="17" t="str">
        <f>IFERROR(INDEX('Main Sheet'!F:F,MATCH('ID Entry Sheet'!A279,'Main Sheet'!A:A,0)),"")</f>
        <v/>
      </c>
      <c r="E279" s="15" t="str">
        <f>IFERROR(INDEX('Main Sheet'!E:E,MATCH('ID Entry Sheet'!A279,'Main Sheet'!A:A,0)),"")</f>
        <v/>
      </c>
      <c r="F279" s="15" t="str">
        <f>IFERROR(INDEX('Main Sheet'!I:I,MATCH('ID Entry Sheet'!A279,'Main Sheet'!A:A,0)),"")</f>
        <v/>
      </c>
      <c r="G279" s="4" t="str">
        <f>IFERROR(INDEX('Main Sheet'!J:J,MATCH('ID Entry Sheet'!A279,'Main Sheet'!A:A,0)),"")</f>
        <v/>
      </c>
      <c r="H279" s="4" t="str">
        <f>IFERROR(INDEX('Main Sheet'!K:K,MATCH('ID Entry Sheet'!A279,'Main Sheet'!A:A,0)),"")</f>
        <v/>
      </c>
      <c r="I279" s="4" t="str">
        <f>IFERROR(INDEX('Main Sheet'!L:L,MATCH('ID Entry Sheet'!A279,'Main Sheet'!A:A,0)),"")</f>
        <v/>
      </c>
      <c r="J279" s="16" t="str">
        <f>IFERROR(INDEX('Main Sheet'!M:M,MATCH('ID Entry Sheet'!A279,'Main Sheet'!A:A,0)),"")</f>
        <v/>
      </c>
      <c r="K279" s="6" t="str">
        <f>IFERROR(INDEX('Main Sheet'!N:N,MATCH('ID Entry Sheet'!A279,'Main Sheet'!A:A,0)),"")</f>
        <v/>
      </c>
      <c r="L279" s="17" t="str">
        <f>IFERROR(INDEX('Main Sheet'!O:O,MATCH('ID Entry Sheet'!A279,'Main Sheet'!A:A,0)),"")</f>
        <v/>
      </c>
      <c r="M279" s="37" t="str">
        <f>IFERROR(INDEX('Main Sheet'!Q:Q,MATCH('ID Entry Sheet'!A279,'Main Sheet'!A:A,0)),"")</f>
        <v/>
      </c>
    </row>
    <row r="280" spans="1:13" ht="16" x14ac:dyDescent="0.35">
      <c r="A280" s="4"/>
      <c r="B280" s="13" t="str">
        <f>IFERROR(INDEX('Main Sheet'!C:C,MATCH('ID Entry Sheet'!A280,'Main Sheet'!A:A,0)),"")</f>
        <v/>
      </c>
      <c r="C280" s="4" t="str">
        <f>IFERROR(INDEX('Main Sheet'!D:D,MATCH('ID Entry Sheet'!A280,'Main Sheet'!A:A,0)),"")</f>
        <v/>
      </c>
      <c r="D280" s="17" t="str">
        <f>IFERROR(INDEX('Main Sheet'!F:F,MATCH('ID Entry Sheet'!A280,'Main Sheet'!A:A,0)),"")</f>
        <v/>
      </c>
      <c r="E280" s="15" t="str">
        <f>IFERROR(INDEX('Main Sheet'!E:E,MATCH('ID Entry Sheet'!A280,'Main Sheet'!A:A,0)),"")</f>
        <v/>
      </c>
      <c r="F280" s="15" t="str">
        <f>IFERROR(INDEX('Main Sheet'!I:I,MATCH('ID Entry Sheet'!A280,'Main Sheet'!A:A,0)),"")</f>
        <v/>
      </c>
      <c r="G280" s="4" t="str">
        <f>IFERROR(INDEX('Main Sheet'!J:J,MATCH('ID Entry Sheet'!A280,'Main Sheet'!A:A,0)),"")</f>
        <v/>
      </c>
      <c r="H280" s="4" t="str">
        <f>IFERROR(INDEX('Main Sheet'!K:K,MATCH('ID Entry Sheet'!A280,'Main Sheet'!A:A,0)),"")</f>
        <v/>
      </c>
      <c r="I280" s="4" t="str">
        <f>IFERROR(INDEX('Main Sheet'!L:L,MATCH('ID Entry Sheet'!A280,'Main Sheet'!A:A,0)),"")</f>
        <v/>
      </c>
      <c r="J280" s="16" t="str">
        <f>IFERROR(INDEX('Main Sheet'!M:M,MATCH('ID Entry Sheet'!A280,'Main Sheet'!A:A,0)),"")</f>
        <v/>
      </c>
      <c r="K280" s="6" t="str">
        <f>IFERROR(INDEX('Main Sheet'!N:N,MATCH('ID Entry Sheet'!A280,'Main Sheet'!A:A,0)),"")</f>
        <v/>
      </c>
      <c r="L280" s="17" t="str">
        <f>IFERROR(INDEX('Main Sheet'!O:O,MATCH('ID Entry Sheet'!A280,'Main Sheet'!A:A,0)),"")</f>
        <v/>
      </c>
      <c r="M280" s="37" t="str">
        <f>IFERROR(INDEX('Main Sheet'!Q:Q,MATCH('ID Entry Sheet'!A280,'Main Sheet'!A:A,0)),"")</f>
        <v/>
      </c>
    </row>
    <row r="281" spans="1:13" ht="16" x14ac:dyDescent="0.35">
      <c r="A281" s="4"/>
      <c r="B281" s="13" t="str">
        <f>IFERROR(INDEX('Main Sheet'!C:C,MATCH('ID Entry Sheet'!A281,'Main Sheet'!A:A,0)),"")</f>
        <v/>
      </c>
      <c r="C281" s="4" t="str">
        <f>IFERROR(INDEX('Main Sheet'!D:D,MATCH('ID Entry Sheet'!A281,'Main Sheet'!A:A,0)),"")</f>
        <v/>
      </c>
      <c r="D281" s="17" t="str">
        <f>IFERROR(INDEX('Main Sheet'!F:F,MATCH('ID Entry Sheet'!A281,'Main Sheet'!A:A,0)),"")</f>
        <v/>
      </c>
      <c r="E281" s="15" t="str">
        <f>IFERROR(INDEX('Main Sheet'!E:E,MATCH('ID Entry Sheet'!A281,'Main Sheet'!A:A,0)),"")</f>
        <v/>
      </c>
      <c r="F281" s="15" t="str">
        <f>IFERROR(INDEX('Main Sheet'!I:I,MATCH('ID Entry Sheet'!A281,'Main Sheet'!A:A,0)),"")</f>
        <v/>
      </c>
      <c r="G281" s="4" t="str">
        <f>IFERROR(INDEX('Main Sheet'!J:J,MATCH('ID Entry Sheet'!A281,'Main Sheet'!A:A,0)),"")</f>
        <v/>
      </c>
      <c r="H281" s="4" t="str">
        <f>IFERROR(INDEX('Main Sheet'!K:K,MATCH('ID Entry Sheet'!A281,'Main Sheet'!A:A,0)),"")</f>
        <v/>
      </c>
      <c r="I281" s="4" t="str">
        <f>IFERROR(INDEX('Main Sheet'!L:L,MATCH('ID Entry Sheet'!A281,'Main Sheet'!A:A,0)),"")</f>
        <v/>
      </c>
      <c r="J281" s="16" t="str">
        <f>IFERROR(INDEX('Main Sheet'!M:M,MATCH('ID Entry Sheet'!A281,'Main Sheet'!A:A,0)),"")</f>
        <v/>
      </c>
      <c r="K281" s="6" t="str">
        <f>IFERROR(INDEX('Main Sheet'!N:N,MATCH('ID Entry Sheet'!A281,'Main Sheet'!A:A,0)),"")</f>
        <v/>
      </c>
      <c r="L281" s="17" t="str">
        <f>IFERROR(INDEX('Main Sheet'!O:O,MATCH('ID Entry Sheet'!A281,'Main Sheet'!A:A,0)),"")</f>
        <v/>
      </c>
      <c r="M281" s="37" t="str">
        <f>IFERROR(INDEX('Main Sheet'!Q:Q,MATCH('ID Entry Sheet'!A281,'Main Sheet'!A:A,0)),"")</f>
        <v/>
      </c>
    </row>
    <row r="282" spans="1:13" ht="16" x14ac:dyDescent="0.35">
      <c r="A282" s="4"/>
      <c r="B282" s="13" t="str">
        <f>IFERROR(INDEX('Main Sheet'!C:C,MATCH('ID Entry Sheet'!A282,'Main Sheet'!A:A,0)),"")</f>
        <v/>
      </c>
      <c r="C282" s="4" t="str">
        <f>IFERROR(INDEX('Main Sheet'!D:D,MATCH('ID Entry Sheet'!A282,'Main Sheet'!A:A,0)),"")</f>
        <v/>
      </c>
      <c r="D282" s="17" t="str">
        <f>IFERROR(INDEX('Main Sheet'!F:F,MATCH('ID Entry Sheet'!A282,'Main Sheet'!A:A,0)),"")</f>
        <v/>
      </c>
      <c r="E282" s="15" t="str">
        <f>IFERROR(INDEX('Main Sheet'!E:E,MATCH('ID Entry Sheet'!A282,'Main Sheet'!A:A,0)),"")</f>
        <v/>
      </c>
      <c r="F282" s="15" t="str">
        <f>IFERROR(INDEX('Main Sheet'!I:I,MATCH('ID Entry Sheet'!A282,'Main Sheet'!A:A,0)),"")</f>
        <v/>
      </c>
      <c r="G282" s="4" t="str">
        <f>IFERROR(INDEX('Main Sheet'!J:J,MATCH('ID Entry Sheet'!A282,'Main Sheet'!A:A,0)),"")</f>
        <v/>
      </c>
      <c r="H282" s="4" t="str">
        <f>IFERROR(INDEX('Main Sheet'!K:K,MATCH('ID Entry Sheet'!A282,'Main Sheet'!A:A,0)),"")</f>
        <v/>
      </c>
      <c r="I282" s="4" t="str">
        <f>IFERROR(INDEX('Main Sheet'!L:L,MATCH('ID Entry Sheet'!A282,'Main Sheet'!A:A,0)),"")</f>
        <v/>
      </c>
      <c r="J282" s="16" t="str">
        <f>IFERROR(INDEX('Main Sheet'!M:M,MATCH('ID Entry Sheet'!A282,'Main Sheet'!A:A,0)),"")</f>
        <v/>
      </c>
      <c r="K282" s="6" t="str">
        <f>IFERROR(INDEX('Main Sheet'!N:N,MATCH('ID Entry Sheet'!A282,'Main Sheet'!A:A,0)),"")</f>
        <v/>
      </c>
      <c r="L282" s="17" t="str">
        <f>IFERROR(INDEX('Main Sheet'!O:O,MATCH('ID Entry Sheet'!A282,'Main Sheet'!A:A,0)),"")</f>
        <v/>
      </c>
      <c r="M282" s="37" t="str">
        <f>IFERROR(INDEX('Main Sheet'!Q:Q,MATCH('ID Entry Sheet'!A282,'Main Sheet'!A:A,0)),"")</f>
        <v/>
      </c>
    </row>
    <row r="283" spans="1:13" ht="16" x14ac:dyDescent="0.35">
      <c r="A283" s="4"/>
      <c r="B283" s="13" t="str">
        <f>IFERROR(INDEX('Main Sheet'!C:C,MATCH('ID Entry Sheet'!A283,'Main Sheet'!A:A,0)),"")</f>
        <v/>
      </c>
      <c r="C283" s="4" t="str">
        <f>IFERROR(INDEX('Main Sheet'!D:D,MATCH('ID Entry Sheet'!A283,'Main Sheet'!A:A,0)),"")</f>
        <v/>
      </c>
      <c r="D283" s="17" t="str">
        <f>IFERROR(INDEX('Main Sheet'!F:F,MATCH('ID Entry Sheet'!A283,'Main Sheet'!A:A,0)),"")</f>
        <v/>
      </c>
      <c r="E283" s="15" t="str">
        <f>IFERROR(INDEX('Main Sheet'!E:E,MATCH('ID Entry Sheet'!A283,'Main Sheet'!A:A,0)),"")</f>
        <v/>
      </c>
      <c r="F283" s="15" t="str">
        <f>IFERROR(INDEX('Main Sheet'!I:I,MATCH('ID Entry Sheet'!A283,'Main Sheet'!A:A,0)),"")</f>
        <v/>
      </c>
      <c r="G283" s="4" t="str">
        <f>IFERROR(INDEX('Main Sheet'!J:J,MATCH('ID Entry Sheet'!A283,'Main Sheet'!A:A,0)),"")</f>
        <v/>
      </c>
      <c r="H283" s="4" t="str">
        <f>IFERROR(INDEX('Main Sheet'!K:K,MATCH('ID Entry Sheet'!A283,'Main Sheet'!A:A,0)),"")</f>
        <v/>
      </c>
      <c r="I283" s="4" t="str">
        <f>IFERROR(INDEX('Main Sheet'!L:L,MATCH('ID Entry Sheet'!A283,'Main Sheet'!A:A,0)),"")</f>
        <v/>
      </c>
      <c r="J283" s="16" t="str">
        <f>IFERROR(INDEX('Main Sheet'!M:M,MATCH('ID Entry Sheet'!A283,'Main Sheet'!A:A,0)),"")</f>
        <v/>
      </c>
      <c r="K283" s="6" t="str">
        <f>IFERROR(INDEX('Main Sheet'!N:N,MATCH('ID Entry Sheet'!A283,'Main Sheet'!A:A,0)),"")</f>
        <v/>
      </c>
      <c r="L283" s="17" t="str">
        <f>IFERROR(INDEX('Main Sheet'!O:O,MATCH('ID Entry Sheet'!A283,'Main Sheet'!A:A,0)),"")</f>
        <v/>
      </c>
      <c r="M283" s="37" t="str">
        <f>IFERROR(INDEX('Main Sheet'!Q:Q,MATCH('ID Entry Sheet'!A283,'Main Sheet'!A:A,0)),"")</f>
        <v/>
      </c>
    </row>
    <row r="284" spans="1:13" ht="16" x14ac:dyDescent="0.35">
      <c r="A284" s="4"/>
      <c r="B284" s="13" t="str">
        <f>IFERROR(INDEX('Main Sheet'!C:C,MATCH('ID Entry Sheet'!A284,'Main Sheet'!A:A,0)),"")</f>
        <v/>
      </c>
      <c r="C284" s="4" t="str">
        <f>IFERROR(INDEX('Main Sheet'!D:D,MATCH('ID Entry Sheet'!A284,'Main Sheet'!A:A,0)),"")</f>
        <v/>
      </c>
      <c r="D284" s="17" t="str">
        <f>IFERROR(INDEX('Main Sheet'!F:F,MATCH('ID Entry Sheet'!A284,'Main Sheet'!A:A,0)),"")</f>
        <v/>
      </c>
      <c r="E284" s="15" t="str">
        <f>IFERROR(INDEX('Main Sheet'!E:E,MATCH('ID Entry Sheet'!A284,'Main Sheet'!A:A,0)),"")</f>
        <v/>
      </c>
      <c r="F284" s="15" t="str">
        <f>IFERROR(INDEX('Main Sheet'!I:I,MATCH('ID Entry Sheet'!A284,'Main Sheet'!A:A,0)),"")</f>
        <v/>
      </c>
      <c r="G284" s="4" t="str">
        <f>IFERROR(INDEX('Main Sheet'!J:J,MATCH('ID Entry Sheet'!A284,'Main Sheet'!A:A,0)),"")</f>
        <v/>
      </c>
      <c r="H284" s="4" t="str">
        <f>IFERROR(INDEX('Main Sheet'!K:K,MATCH('ID Entry Sheet'!A284,'Main Sheet'!A:A,0)),"")</f>
        <v/>
      </c>
      <c r="I284" s="4" t="str">
        <f>IFERROR(INDEX('Main Sheet'!L:L,MATCH('ID Entry Sheet'!A284,'Main Sheet'!A:A,0)),"")</f>
        <v/>
      </c>
      <c r="J284" s="16" t="str">
        <f>IFERROR(INDEX('Main Sheet'!M:M,MATCH('ID Entry Sheet'!A284,'Main Sheet'!A:A,0)),"")</f>
        <v/>
      </c>
      <c r="K284" s="6" t="str">
        <f>IFERROR(INDEX('Main Sheet'!N:N,MATCH('ID Entry Sheet'!A284,'Main Sheet'!A:A,0)),"")</f>
        <v/>
      </c>
      <c r="L284" s="17" t="str">
        <f>IFERROR(INDEX('Main Sheet'!O:O,MATCH('ID Entry Sheet'!A284,'Main Sheet'!A:A,0)),"")</f>
        <v/>
      </c>
      <c r="M284" s="37" t="str">
        <f>IFERROR(INDEX('Main Sheet'!Q:Q,MATCH('ID Entry Sheet'!A284,'Main Sheet'!A:A,0)),"")</f>
        <v/>
      </c>
    </row>
    <row r="285" spans="1:13" ht="16" x14ac:dyDescent="0.35">
      <c r="A285" s="4"/>
      <c r="B285" s="13" t="str">
        <f>IFERROR(INDEX('Main Sheet'!C:C,MATCH('ID Entry Sheet'!A285,'Main Sheet'!A:A,0)),"")</f>
        <v/>
      </c>
      <c r="C285" s="4" t="str">
        <f>IFERROR(INDEX('Main Sheet'!D:D,MATCH('ID Entry Sheet'!A285,'Main Sheet'!A:A,0)),"")</f>
        <v/>
      </c>
      <c r="D285" s="17" t="str">
        <f>IFERROR(INDEX('Main Sheet'!F:F,MATCH('ID Entry Sheet'!A285,'Main Sheet'!A:A,0)),"")</f>
        <v/>
      </c>
      <c r="E285" s="15" t="str">
        <f>IFERROR(INDEX('Main Sheet'!E:E,MATCH('ID Entry Sheet'!A285,'Main Sheet'!A:A,0)),"")</f>
        <v/>
      </c>
      <c r="F285" s="15" t="str">
        <f>IFERROR(INDEX('Main Sheet'!I:I,MATCH('ID Entry Sheet'!A285,'Main Sheet'!A:A,0)),"")</f>
        <v/>
      </c>
      <c r="G285" s="4" t="str">
        <f>IFERROR(INDEX('Main Sheet'!J:J,MATCH('ID Entry Sheet'!A285,'Main Sheet'!A:A,0)),"")</f>
        <v/>
      </c>
      <c r="H285" s="4" t="str">
        <f>IFERROR(INDEX('Main Sheet'!K:K,MATCH('ID Entry Sheet'!A285,'Main Sheet'!A:A,0)),"")</f>
        <v/>
      </c>
      <c r="I285" s="4" t="str">
        <f>IFERROR(INDEX('Main Sheet'!L:L,MATCH('ID Entry Sheet'!A285,'Main Sheet'!A:A,0)),"")</f>
        <v/>
      </c>
      <c r="J285" s="16" t="str">
        <f>IFERROR(INDEX('Main Sheet'!M:M,MATCH('ID Entry Sheet'!A285,'Main Sheet'!A:A,0)),"")</f>
        <v/>
      </c>
      <c r="K285" s="6" t="str">
        <f>IFERROR(INDEX('Main Sheet'!N:N,MATCH('ID Entry Sheet'!A285,'Main Sheet'!A:A,0)),"")</f>
        <v/>
      </c>
      <c r="L285" s="17" t="str">
        <f>IFERROR(INDEX('Main Sheet'!O:O,MATCH('ID Entry Sheet'!A285,'Main Sheet'!A:A,0)),"")</f>
        <v/>
      </c>
      <c r="M285" s="37" t="str">
        <f>IFERROR(INDEX('Main Sheet'!Q:Q,MATCH('ID Entry Sheet'!A285,'Main Sheet'!A:A,0)),"")</f>
        <v/>
      </c>
    </row>
    <row r="286" spans="1:13" ht="16" x14ac:dyDescent="0.35">
      <c r="A286" s="4"/>
      <c r="B286" s="13" t="str">
        <f>IFERROR(INDEX('Main Sheet'!C:C,MATCH('ID Entry Sheet'!A286,'Main Sheet'!A:A,0)),"")</f>
        <v/>
      </c>
      <c r="C286" s="4" t="str">
        <f>IFERROR(INDEX('Main Sheet'!D:D,MATCH('ID Entry Sheet'!A286,'Main Sheet'!A:A,0)),"")</f>
        <v/>
      </c>
      <c r="D286" s="17" t="str">
        <f>IFERROR(INDEX('Main Sheet'!F:F,MATCH('ID Entry Sheet'!A286,'Main Sheet'!A:A,0)),"")</f>
        <v/>
      </c>
      <c r="E286" s="15" t="str">
        <f>IFERROR(INDEX('Main Sheet'!E:E,MATCH('ID Entry Sheet'!A286,'Main Sheet'!A:A,0)),"")</f>
        <v/>
      </c>
      <c r="F286" s="15" t="str">
        <f>IFERROR(INDEX('Main Sheet'!I:I,MATCH('ID Entry Sheet'!A286,'Main Sheet'!A:A,0)),"")</f>
        <v/>
      </c>
      <c r="G286" s="4" t="str">
        <f>IFERROR(INDEX('Main Sheet'!J:J,MATCH('ID Entry Sheet'!A286,'Main Sheet'!A:A,0)),"")</f>
        <v/>
      </c>
      <c r="H286" s="4" t="str">
        <f>IFERROR(INDEX('Main Sheet'!K:K,MATCH('ID Entry Sheet'!A286,'Main Sheet'!A:A,0)),"")</f>
        <v/>
      </c>
      <c r="I286" s="4" t="str">
        <f>IFERROR(INDEX('Main Sheet'!L:L,MATCH('ID Entry Sheet'!A286,'Main Sheet'!A:A,0)),"")</f>
        <v/>
      </c>
      <c r="J286" s="16" t="str">
        <f>IFERROR(INDEX('Main Sheet'!M:M,MATCH('ID Entry Sheet'!A286,'Main Sheet'!A:A,0)),"")</f>
        <v/>
      </c>
      <c r="K286" s="6" t="str">
        <f>IFERROR(INDEX('Main Sheet'!N:N,MATCH('ID Entry Sheet'!A286,'Main Sheet'!A:A,0)),"")</f>
        <v/>
      </c>
      <c r="L286" s="17" t="str">
        <f>IFERROR(INDEX('Main Sheet'!O:O,MATCH('ID Entry Sheet'!A286,'Main Sheet'!A:A,0)),"")</f>
        <v/>
      </c>
      <c r="M286" s="37" t="str">
        <f>IFERROR(INDEX('Main Sheet'!Q:Q,MATCH('ID Entry Sheet'!A286,'Main Sheet'!A:A,0)),"")</f>
        <v/>
      </c>
    </row>
    <row r="287" spans="1:13" ht="16" x14ac:dyDescent="0.35">
      <c r="A287" s="4"/>
      <c r="B287" s="13" t="str">
        <f>IFERROR(INDEX('Main Sheet'!C:C,MATCH('ID Entry Sheet'!A287,'Main Sheet'!A:A,0)),"")</f>
        <v/>
      </c>
      <c r="C287" s="4" t="str">
        <f>IFERROR(INDEX('Main Sheet'!D:D,MATCH('ID Entry Sheet'!A287,'Main Sheet'!A:A,0)),"")</f>
        <v/>
      </c>
      <c r="D287" s="17" t="str">
        <f>IFERROR(INDEX('Main Sheet'!F:F,MATCH('ID Entry Sheet'!A287,'Main Sheet'!A:A,0)),"")</f>
        <v/>
      </c>
      <c r="E287" s="15" t="str">
        <f>IFERROR(INDEX('Main Sheet'!E:E,MATCH('ID Entry Sheet'!A287,'Main Sheet'!A:A,0)),"")</f>
        <v/>
      </c>
      <c r="F287" s="15" t="str">
        <f>IFERROR(INDEX('Main Sheet'!I:I,MATCH('ID Entry Sheet'!A287,'Main Sheet'!A:A,0)),"")</f>
        <v/>
      </c>
      <c r="G287" s="4" t="str">
        <f>IFERROR(INDEX('Main Sheet'!J:J,MATCH('ID Entry Sheet'!A287,'Main Sheet'!A:A,0)),"")</f>
        <v/>
      </c>
      <c r="H287" s="4" t="str">
        <f>IFERROR(INDEX('Main Sheet'!K:K,MATCH('ID Entry Sheet'!A287,'Main Sheet'!A:A,0)),"")</f>
        <v/>
      </c>
      <c r="I287" s="4" t="str">
        <f>IFERROR(INDEX('Main Sheet'!L:L,MATCH('ID Entry Sheet'!A287,'Main Sheet'!A:A,0)),"")</f>
        <v/>
      </c>
      <c r="J287" s="16" t="str">
        <f>IFERROR(INDEX('Main Sheet'!M:M,MATCH('ID Entry Sheet'!A287,'Main Sheet'!A:A,0)),"")</f>
        <v/>
      </c>
      <c r="K287" s="6" t="str">
        <f>IFERROR(INDEX('Main Sheet'!N:N,MATCH('ID Entry Sheet'!A287,'Main Sheet'!A:A,0)),"")</f>
        <v/>
      </c>
      <c r="L287" s="17" t="str">
        <f>IFERROR(INDEX('Main Sheet'!O:O,MATCH('ID Entry Sheet'!A287,'Main Sheet'!A:A,0)),"")</f>
        <v/>
      </c>
      <c r="M287" s="37" t="str">
        <f>IFERROR(INDEX('Main Sheet'!Q:Q,MATCH('ID Entry Sheet'!A287,'Main Sheet'!A:A,0)),"")</f>
        <v/>
      </c>
    </row>
    <row r="288" spans="1:13" ht="16" x14ac:dyDescent="0.35">
      <c r="A288" s="4"/>
      <c r="B288" s="13" t="str">
        <f>IFERROR(INDEX('Main Sheet'!C:C,MATCH('ID Entry Sheet'!A288,'Main Sheet'!A:A,0)),"")</f>
        <v/>
      </c>
      <c r="C288" s="4" t="str">
        <f>IFERROR(INDEX('Main Sheet'!D:D,MATCH('ID Entry Sheet'!A288,'Main Sheet'!A:A,0)),"")</f>
        <v/>
      </c>
      <c r="D288" s="17" t="str">
        <f>IFERROR(INDEX('Main Sheet'!F:F,MATCH('ID Entry Sheet'!A288,'Main Sheet'!A:A,0)),"")</f>
        <v/>
      </c>
      <c r="E288" s="15" t="str">
        <f>IFERROR(INDEX('Main Sheet'!E:E,MATCH('ID Entry Sheet'!A288,'Main Sheet'!A:A,0)),"")</f>
        <v/>
      </c>
      <c r="F288" s="15" t="str">
        <f>IFERROR(INDEX('Main Sheet'!I:I,MATCH('ID Entry Sheet'!A288,'Main Sheet'!A:A,0)),"")</f>
        <v/>
      </c>
      <c r="G288" s="4" t="str">
        <f>IFERROR(INDEX('Main Sheet'!J:J,MATCH('ID Entry Sheet'!A288,'Main Sheet'!A:A,0)),"")</f>
        <v/>
      </c>
      <c r="H288" s="4" t="str">
        <f>IFERROR(INDEX('Main Sheet'!K:K,MATCH('ID Entry Sheet'!A288,'Main Sheet'!A:A,0)),"")</f>
        <v/>
      </c>
      <c r="I288" s="4" t="str">
        <f>IFERROR(INDEX('Main Sheet'!L:L,MATCH('ID Entry Sheet'!A288,'Main Sheet'!A:A,0)),"")</f>
        <v/>
      </c>
      <c r="J288" s="16" t="str">
        <f>IFERROR(INDEX('Main Sheet'!M:M,MATCH('ID Entry Sheet'!A288,'Main Sheet'!A:A,0)),"")</f>
        <v/>
      </c>
      <c r="K288" s="6" t="str">
        <f>IFERROR(INDEX('Main Sheet'!N:N,MATCH('ID Entry Sheet'!A288,'Main Sheet'!A:A,0)),"")</f>
        <v/>
      </c>
      <c r="L288" s="17" t="str">
        <f>IFERROR(INDEX('Main Sheet'!O:O,MATCH('ID Entry Sheet'!A288,'Main Sheet'!A:A,0)),"")</f>
        <v/>
      </c>
      <c r="M288" s="37" t="str">
        <f>IFERROR(INDEX('Main Sheet'!Q:Q,MATCH('ID Entry Sheet'!A288,'Main Sheet'!A:A,0)),"")</f>
        <v/>
      </c>
    </row>
    <row r="289" spans="1:13" ht="16" x14ac:dyDescent="0.35">
      <c r="A289" s="4"/>
      <c r="B289" s="13" t="str">
        <f>IFERROR(INDEX('Main Sheet'!C:C,MATCH('ID Entry Sheet'!A289,'Main Sheet'!A:A,0)),"")</f>
        <v/>
      </c>
      <c r="C289" s="4" t="str">
        <f>IFERROR(INDEX('Main Sheet'!D:D,MATCH('ID Entry Sheet'!A289,'Main Sheet'!A:A,0)),"")</f>
        <v/>
      </c>
      <c r="D289" s="17" t="str">
        <f>IFERROR(INDEX('Main Sheet'!F:F,MATCH('ID Entry Sheet'!A289,'Main Sheet'!A:A,0)),"")</f>
        <v/>
      </c>
      <c r="E289" s="15" t="str">
        <f>IFERROR(INDEX('Main Sheet'!E:E,MATCH('ID Entry Sheet'!A289,'Main Sheet'!A:A,0)),"")</f>
        <v/>
      </c>
      <c r="F289" s="15" t="str">
        <f>IFERROR(INDEX('Main Sheet'!I:I,MATCH('ID Entry Sheet'!A289,'Main Sheet'!A:A,0)),"")</f>
        <v/>
      </c>
      <c r="G289" s="4" t="str">
        <f>IFERROR(INDEX('Main Sheet'!J:J,MATCH('ID Entry Sheet'!A289,'Main Sheet'!A:A,0)),"")</f>
        <v/>
      </c>
      <c r="H289" s="4" t="str">
        <f>IFERROR(INDEX('Main Sheet'!K:K,MATCH('ID Entry Sheet'!A289,'Main Sheet'!A:A,0)),"")</f>
        <v/>
      </c>
      <c r="I289" s="4" t="str">
        <f>IFERROR(INDEX('Main Sheet'!L:L,MATCH('ID Entry Sheet'!A289,'Main Sheet'!A:A,0)),"")</f>
        <v/>
      </c>
      <c r="J289" s="16" t="str">
        <f>IFERROR(INDEX('Main Sheet'!M:M,MATCH('ID Entry Sheet'!A289,'Main Sheet'!A:A,0)),"")</f>
        <v/>
      </c>
      <c r="K289" s="6" t="str">
        <f>IFERROR(INDEX('Main Sheet'!N:N,MATCH('ID Entry Sheet'!A289,'Main Sheet'!A:A,0)),"")</f>
        <v/>
      </c>
      <c r="L289" s="17" t="str">
        <f>IFERROR(INDEX('Main Sheet'!O:O,MATCH('ID Entry Sheet'!A289,'Main Sheet'!A:A,0)),"")</f>
        <v/>
      </c>
      <c r="M289" s="37" t="str">
        <f>IFERROR(INDEX('Main Sheet'!Q:Q,MATCH('ID Entry Sheet'!A289,'Main Sheet'!A:A,0)),"")</f>
        <v/>
      </c>
    </row>
    <row r="290" spans="1:13" ht="16" x14ac:dyDescent="0.35">
      <c r="A290" s="4"/>
      <c r="B290" s="13" t="str">
        <f>IFERROR(INDEX('Main Sheet'!C:C,MATCH('ID Entry Sheet'!A290,'Main Sheet'!A:A,0)),"")</f>
        <v/>
      </c>
      <c r="C290" s="4" t="str">
        <f>IFERROR(INDEX('Main Sheet'!D:D,MATCH('ID Entry Sheet'!A290,'Main Sheet'!A:A,0)),"")</f>
        <v/>
      </c>
      <c r="D290" s="17" t="str">
        <f>IFERROR(INDEX('Main Sheet'!F:F,MATCH('ID Entry Sheet'!A290,'Main Sheet'!A:A,0)),"")</f>
        <v/>
      </c>
      <c r="E290" s="15" t="str">
        <f>IFERROR(INDEX('Main Sheet'!E:E,MATCH('ID Entry Sheet'!A290,'Main Sheet'!A:A,0)),"")</f>
        <v/>
      </c>
      <c r="F290" s="15" t="str">
        <f>IFERROR(INDEX('Main Sheet'!I:I,MATCH('ID Entry Sheet'!A290,'Main Sheet'!A:A,0)),"")</f>
        <v/>
      </c>
      <c r="G290" s="4" t="str">
        <f>IFERROR(INDEX('Main Sheet'!J:J,MATCH('ID Entry Sheet'!A290,'Main Sheet'!A:A,0)),"")</f>
        <v/>
      </c>
      <c r="H290" s="4" t="str">
        <f>IFERROR(INDEX('Main Sheet'!K:K,MATCH('ID Entry Sheet'!A290,'Main Sheet'!A:A,0)),"")</f>
        <v/>
      </c>
      <c r="I290" s="4" t="str">
        <f>IFERROR(INDEX('Main Sheet'!L:L,MATCH('ID Entry Sheet'!A290,'Main Sheet'!A:A,0)),"")</f>
        <v/>
      </c>
      <c r="J290" s="16" t="str">
        <f>IFERROR(INDEX('Main Sheet'!M:M,MATCH('ID Entry Sheet'!A290,'Main Sheet'!A:A,0)),"")</f>
        <v/>
      </c>
      <c r="K290" s="6" t="str">
        <f>IFERROR(INDEX('Main Sheet'!N:N,MATCH('ID Entry Sheet'!A290,'Main Sheet'!A:A,0)),"")</f>
        <v/>
      </c>
      <c r="L290" s="17" t="str">
        <f>IFERROR(INDEX('Main Sheet'!O:O,MATCH('ID Entry Sheet'!A290,'Main Sheet'!A:A,0)),"")</f>
        <v/>
      </c>
      <c r="M290" s="37" t="str">
        <f>IFERROR(INDEX('Main Sheet'!Q:Q,MATCH('ID Entry Sheet'!A290,'Main Sheet'!A:A,0)),"")</f>
        <v/>
      </c>
    </row>
    <row r="291" spans="1:13" ht="16" x14ac:dyDescent="0.35">
      <c r="A291" s="4"/>
      <c r="B291" s="13" t="str">
        <f>IFERROR(INDEX('Main Sheet'!C:C,MATCH('ID Entry Sheet'!A291,'Main Sheet'!A:A,0)),"")</f>
        <v/>
      </c>
      <c r="C291" s="4" t="str">
        <f>IFERROR(INDEX('Main Sheet'!D:D,MATCH('ID Entry Sheet'!A291,'Main Sheet'!A:A,0)),"")</f>
        <v/>
      </c>
      <c r="D291" s="17" t="str">
        <f>IFERROR(INDEX('Main Sheet'!F:F,MATCH('ID Entry Sheet'!A291,'Main Sheet'!A:A,0)),"")</f>
        <v/>
      </c>
      <c r="E291" s="15" t="str">
        <f>IFERROR(INDEX('Main Sheet'!E:E,MATCH('ID Entry Sheet'!A291,'Main Sheet'!A:A,0)),"")</f>
        <v/>
      </c>
      <c r="F291" s="15" t="str">
        <f>IFERROR(INDEX('Main Sheet'!I:I,MATCH('ID Entry Sheet'!A291,'Main Sheet'!A:A,0)),"")</f>
        <v/>
      </c>
      <c r="G291" s="4" t="str">
        <f>IFERROR(INDEX('Main Sheet'!J:J,MATCH('ID Entry Sheet'!A291,'Main Sheet'!A:A,0)),"")</f>
        <v/>
      </c>
      <c r="H291" s="4" t="str">
        <f>IFERROR(INDEX('Main Sheet'!K:K,MATCH('ID Entry Sheet'!A291,'Main Sheet'!A:A,0)),"")</f>
        <v/>
      </c>
      <c r="I291" s="4" t="str">
        <f>IFERROR(INDEX('Main Sheet'!L:L,MATCH('ID Entry Sheet'!A291,'Main Sheet'!A:A,0)),"")</f>
        <v/>
      </c>
      <c r="J291" s="16" t="str">
        <f>IFERROR(INDEX('Main Sheet'!M:M,MATCH('ID Entry Sheet'!A291,'Main Sheet'!A:A,0)),"")</f>
        <v/>
      </c>
      <c r="K291" s="6" t="str">
        <f>IFERROR(INDEX('Main Sheet'!N:N,MATCH('ID Entry Sheet'!A291,'Main Sheet'!A:A,0)),"")</f>
        <v/>
      </c>
      <c r="L291" s="17" t="str">
        <f>IFERROR(INDEX('Main Sheet'!O:O,MATCH('ID Entry Sheet'!A291,'Main Sheet'!A:A,0)),"")</f>
        <v/>
      </c>
      <c r="M291" s="37" t="str">
        <f>IFERROR(INDEX('Main Sheet'!Q:Q,MATCH('ID Entry Sheet'!A291,'Main Sheet'!A:A,0)),"")</f>
        <v/>
      </c>
    </row>
    <row r="292" spans="1:13" ht="16" x14ac:dyDescent="0.35">
      <c r="A292" s="4"/>
      <c r="B292" s="13" t="str">
        <f>IFERROR(INDEX('Main Sheet'!C:C,MATCH('ID Entry Sheet'!A292,'Main Sheet'!A:A,0)),"")</f>
        <v/>
      </c>
      <c r="C292" s="4" t="str">
        <f>IFERROR(INDEX('Main Sheet'!D:D,MATCH('ID Entry Sheet'!A292,'Main Sheet'!A:A,0)),"")</f>
        <v/>
      </c>
      <c r="D292" s="17" t="str">
        <f>IFERROR(INDEX('Main Sheet'!F:F,MATCH('ID Entry Sheet'!A292,'Main Sheet'!A:A,0)),"")</f>
        <v/>
      </c>
      <c r="E292" s="15" t="str">
        <f>IFERROR(INDEX('Main Sheet'!E:E,MATCH('ID Entry Sheet'!A292,'Main Sheet'!A:A,0)),"")</f>
        <v/>
      </c>
      <c r="F292" s="15" t="str">
        <f>IFERROR(INDEX('Main Sheet'!I:I,MATCH('ID Entry Sheet'!A292,'Main Sheet'!A:A,0)),"")</f>
        <v/>
      </c>
      <c r="G292" s="4" t="str">
        <f>IFERROR(INDEX('Main Sheet'!J:J,MATCH('ID Entry Sheet'!A292,'Main Sheet'!A:A,0)),"")</f>
        <v/>
      </c>
      <c r="H292" s="4" t="str">
        <f>IFERROR(INDEX('Main Sheet'!K:K,MATCH('ID Entry Sheet'!A292,'Main Sheet'!A:A,0)),"")</f>
        <v/>
      </c>
      <c r="I292" s="4" t="str">
        <f>IFERROR(INDEX('Main Sheet'!L:L,MATCH('ID Entry Sheet'!A292,'Main Sheet'!A:A,0)),"")</f>
        <v/>
      </c>
      <c r="J292" s="16" t="str">
        <f>IFERROR(INDEX('Main Sheet'!M:M,MATCH('ID Entry Sheet'!A292,'Main Sheet'!A:A,0)),"")</f>
        <v/>
      </c>
      <c r="K292" s="6" t="str">
        <f>IFERROR(INDEX('Main Sheet'!N:N,MATCH('ID Entry Sheet'!A292,'Main Sheet'!A:A,0)),"")</f>
        <v/>
      </c>
      <c r="L292" s="17" t="str">
        <f>IFERROR(INDEX('Main Sheet'!O:O,MATCH('ID Entry Sheet'!A292,'Main Sheet'!A:A,0)),"")</f>
        <v/>
      </c>
      <c r="M292" s="37" t="str">
        <f>IFERROR(INDEX('Main Sheet'!Q:Q,MATCH('ID Entry Sheet'!A292,'Main Sheet'!A:A,0)),"")</f>
        <v/>
      </c>
    </row>
    <row r="293" spans="1:13" ht="16" x14ac:dyDescent="0.35">
      <c r="A293" s="4"/>
      <c r="B293" s="13" t="str">
        <f>IFERROR(INDEX('Main Sheet'!C:C,MATCH('ID Entry Sheet'!A293,'Main Sheet'!A:A,0)),"")</f>
        <v/>
      </c>
      <c r="C293" s="4" t="str">
        <f>IFERROR(INDEX('Main Sheet'!D:D,MATCH('ID Entry Sheet'!A293,'Main Sheet'!A:A,0)),"")</f>
        <v/>
      </c>
      <c r="D293" s="17" t="str">
        <f>IFERROR(INDEX('Main Sheet'!F:F,MATCH('ID Entry Sheet'!A293,'Main Sheet'!A:A,0)),"")</f>
        <v/>
      </c>
      <c r="E293" s="15" t="str">
        <f>IFERROR(INDEX('Main Sheet'!E:E,MATCH('ID Entry Sheet'!A293,'Main Sheet'!A:A,0)),"")</f>
        <v/>
      </c>
      <c r="F293" s="15" t="str">
        <f>IFERROR(INDEX('Main Sheet'!I:I,MATCH('ID Entry Sheet'!A293,'Main Sheet'!A:A,0)),"")</f>
        <v/>
      </c>
      <c r="G293" s="4" t="str">
        <f>IFERROR(INDEX('Main Sheet'!J:J,MATCH('ID Entry Sheet'!A293,'Main Sheet'!A:A,0)),"")</f>
        <v/>
      </c>
      <c r="H293" s="4" t="str">
        <f>IFERROR(INDEX('Main Sheet'!K:K,MATCH('ID Entry Sheet'!A293,'Main Sheet'!A:A,0)),"")</f>
        <v/>
      </c>
      <c r="I293" s="4" t="str">
        <f>IFERROR(INDEX('Main Sheet'!L:L,MATCH('ID Entry Sheet'!A293,'Main Sheet'!A:A,0)),"")</f>
        <v/>
      </c>
      <c r="J293" s="16" t="str">
        <f>IFERROR(INDEX('Main Sheet'!M:M,MATCH('ID Entry Sheet'!A293,'Main Sheet'!A:A,0)),"")</f>
        <v/>
      </c>
      <c r="K293" s="6" t="str">
        <f>IFERROR(INDEX('Main Sheet'!N:N,MATCH('ID Entry Sheet'!A293,'Main Sheet'!A:A,0)),"")</f>
        <v/>
      </c>
      <c r="L293" s="17" t="str">
        <f>IFERROR(INDEX('Main Sheet'!O:O,MATCH('ID Entry Sheet'!A293,'Main Sheet'!A:A,0)),"")</f>
        <v/>
      </c>
      <c r="M293" s="37" t="str">
        <f>IFERROR(INDEX('Main Sheet'!Q:Q,MATCH('ID Entry Sheet'!A293,'Main Sheet'!A:A,0)),"")</f>
        <v/>
      </c>
    </row>
    <row r="294" spans="1:13" ht="16" x14ac:dyDescent="0.35">
      <c r="A294" s="4"/>
      <c r="B294" s="13" t="str">
        <f>IFERROR(INDEX('Main Sheet'!C:C,MATCH('ID Entry Sheet'!A294,'Main Sheet'!A:A,0)),"")</f>
        <v/>
      </c>
      <c r="C294" s="4" t="str">
        <f>IFERROR(INDEX('Main Sheet'!D:D,MATCH('ID Entry Sheet'!A294,'Main Sheet'!A:A,0)),"")</f>
        <v/>
      </c>
      <c r="D294" s="17" t="str">
        <f>IFERROR(INDEX('Main Sheet'!F:F,MATCH('ID Entry Sheet'!A294,'Main Sheet'!A:A,0)),"")</f>
        <v/>
      </c>
      <c r="E294" s="15" t="str">
        <f>IFERROR(INDEX('Main Sheet'!E:E,MATCH('ID Entry Sheet'!A294,'Main Sheet'!A:A,0)),"")</f>
        <v/>
      </c>
      <c r="F294" s="15" t="str">
        <f>IFERROR(INDEX('Main Sheet'!I:I,MATCH('ID Entry Sheet'!A294,'Main Sheet'!A:A,0)),"")</f>
        <v/>
      </c>
      <c r="G294" s="4" t="str">
        <f>IFERROR(INDEX('Main Sheet'!J:J,MATCH('ID Entry Sheet'!A294,'Main Sheet'!A:A,0)),"")</f>
        <v/>
      </c>
      <c r="H294" s="4" t="str">
        <f>IFERROR(INDEX('Main Sheet'!K:K,MATCH('ID Entry Sheet'!A294,'Main Sheet'!A:A,0)),"")</f>
        <v/>
      </c>
      <c r="I294" s="4" t="str">
        <f>IFERROR(INDEX('Main Sheet'!L:L,MATCH('ID Entry Sheet'!A294,'Main Sheet'!A:A,0)),"")</f>
        <v/>
      </c>
      <c r="J294" s="16" t="str">
        <f>IFERROR(INDEX('Main Sheet'!M:M,MATCH('ID Entry Sheet'!A294,'Main Sheet'!A:A,0)),"")</f>
        <v/>
      </c>
      <c r="K294" s="6" t="str">
        <f>IFERROR(INDEX('Main Sheet'!N:N,MATCH('ID Entry Sheet'!A294,'Main Sheet'!A:A,0)),"")</f>
        <v/>
      </c>
      <c r="L294" s="17" t="str">
        <f>IFERROR(INDEX('Main Sheet'!O:O,MATCH('ID Entry Sheet'!A294,'Main Sheet'!A:A,0)),"")</f>
        <v/>
      </c>
      <c r="M294" s="37" t="str">
        <f>IFERROR(INDEX('Main Sheet'!Q:Q,MATCH('ID Entry Sheet'!A294,'Main Sheet'!A:A,0)),"")</f>
        <v/>
      </c>
    </row>
    <row r="295" spans="1:13" ht="16" x14ac:dyDescent="0.35">
      <c r="A295" s="4"/>
      <c r="B295" s="13" t="str">
        <f>IFERROR(INDEX('Main Sheet'!C:C,MATCH('ID Entry Sheet'!A295,'Main Sheet'!A:A,0)),"")</f>
        <v/>
      </c>
      <c r="C295" s="4" t="str">
        <f>IFERROR(INDEX('Main Sheet'!D:D,MATCH('ID Entry Sheet'!A295,'Main Sheet'!A:A,0)),"")</f>
        <v/>
      </c>
      <c r="D295" s="17" t="str">
        <f>IFERROR(INDEX('Main Sheet'!F:F,MATCH('ID Entry Sheet'!A295,'Main Sheet'!A:A,0)),"")</f>
        <v/>
      </c>
      <c r="E295" s="15" t="str">
        <f>IFERROR(INDEX('Main Sheet'!E:E,MATCH('ID Entry Sheet'!A295,'Main Sheet'!A:A,0)),"")</f>
        <v/>
      </c>
      <c r="F295" s="15" t="str">
        <f>IFERROR(INDEX('Main Sheet'!I:I,MATCH('ID Entry Sheet'!A295,'Main Sheet'!A:A,0)),"")</f>
        <v/>
      </c>
      <c r="G295" s="4" t="str">
        <f>IFERROR(INDEX('Main Sheet'!J:J,MATCH('ID Entry Sheet'!A295,'Main Sheet'!A:A,0)),"")</f>
        <v/>
      </c>
      <c r="H295" s="4" t="str">
        <f>IFERROR(INDEX('Main Sheet'!K:K,MATCH('ID Entry Sheet'!A295,'Main Sheet'!A:A,0)),"")</f>
        <v/>
      </c>
      <c r="I295" s="4" t="str">
        <f>IFERROR(INDEX('Main Sheet'!L:L,MATCH('ID Entry Sheet'!A295,'Main Sheet'!A:A,0)),"")</f>
        <v/>
      </c>
      <c r="J295" s="16" t="str">
        <f>IFERROR(INDEX('Main Sheet'!M:M,MATCH('ID Entry Sheet'!A295,'Main Sheet'!A:A,0)),"")</f>
        <v/>
      </c>
      <c r="K295" s="6" t="str">
        <f>IFERROR(INDEX('Main Sheet'!N:N,MATCH('ID Entry Sheet'!A295,'Main Sheet'!A:A,0)),"")</f>
        <v/>
      </c>
      <c r="L295" s="17" t="str">
        <f>IFERROR(INDEX('Main Sheet'!O:O,MATCH('ID Entry Sheet'!A295,'Main Sheet'!A:A,0)),"")</f>
        <v/>
      </c>
      <c r="M295" s="37" t="str">
        <f>IFERROR(INDEX('Main Sheet'!Q:Q,MATCH('ID Entry Sheet'!A295,'Main Sheet'!A:A,0)),"")</f>
        <v/>
      </c>
    </row>
    <row r="296" spans="1:13" ht="16" x14ac:dyDescent="0.35">
      <c r="A296" s="4"/>
      <c r="B296" s="13" t="str">
        <f>IFERROR(INDEX('Main Sheet'!C:C,MATCH('ID Entry Sheet'!A296,'Main Sheet'!A:A,0)),"")</f>
        <v/>
      </c>
      <c r="C296" s="4" t="str">
        <f>IFERROR(INDEX('Main Sheet'!D:D,MATCH('ID Entry Sheet'!A296,'Main Sheet'!A:A,0)),"")</f>
        <v/>
      </c>
      <c r="D296" s="17" t="str">
        <f>IFERROR(INDEX('Main Sheet'!F:F,MATCH('ID Entry Sheet'!A296,'Main Sheet'!A:A,0)),"")</f>
        <v/>
      </c>
      <c r="E296" s="15" t="str">
        <f>IFERROR(INDEX('Main Sheet'!E:E,MATCH('ID Entry Sheet'!A296,'Main Sheet'!A:A,0)),"")</f>
        <v/>
      </c>
      <c r="F296" s="15" t="str">
        <f>IFERROR(INDEX('Main Sheet'!I:I,MATCH('ID Entry Sheet'!A296,'Main Sheet'!A:A,0)),"")</f>
        <v/>
      </c>
      <c r="G296" s="4" t="str">
        <f>IFERROR(INDEX('Main Sheet'!J:J,MATCH('ID Entry Sheet'!A296,'Main Sheet'!A:A,0)),"")</f>
        <v/>
      </c>
      <c r="H296" s="4" t="str">
        <f>IFERROR(INDEX('Main Sheet'!K:K,MATCH('ID Entry Sheet'!A296,'Main Sheet'!A:A,0)),"")</f>
        <v/>
      </c>
      <c r="I296" s="4" t="str">
        <f>IFERROR(INDEX('Main Sheet'!L:L,MATCH('ID Entry Sheet'!A296,'Main Sheet'!A:A,0)),"")</f>
        <v/>
      </c>
      <c r="J296" s="16" t="str">
        <f>IFERROR(INDEX('Main Sheet'!M:M,MATCH('ID Entry Sheet'!A296,'Main Sheet'!A:A,0)),"")</f>
        <v/>
      </c>
      <c r="K296" s="6" t="str">
        <f>IFERROR(INDEX('Main Sheet'!N:N,MATCH('ID Entry Sheet'!A296,'Main Sheet'!A:A,0)),"")</f>
        <v/>
      </c>
      <c r="L296" s="17" t="str">
        <f>IFERROR(INDEX('Main Sheet'!O:O,MATCH('ID Entry Sheet'!A296,'Main Sheet'!A:A,0)),"")</f>
        <v/>
      </c>
      <c r="M296" s="37" t="str">
        <f>IFERROR(INDEX('Main Sheet'!Q:Q,MATCH('ID Entry Sheet'!A296,'Main Sheet'!A:A,0)),"")</f>
        <v/>
      </c>
    </row>
    <row r="297" spans="1:13" ht="16" x14ac:dyDescent="0.35">
      <c r="A297" s="4"/>
      <c r="B297" s="13" t="str">
        <f>IFERROR(INDEX('Main Sheet'!C:C,MATCH('ID Entry Sheet'!A297,'Main Sheet'!A:A,0)),"")</f>
        <v/>
      </c>
      <c r="C297" s="4" t="str">
        <f>IFERROR(INDEX('Main Sheet'!D:D,MATCH('ID Entry Sheet'!A297,'Main Sheet'!A:A,0)),"")</f>
        <v/>
      </c>
      <c r="D297" s="17" t="str">
        <f>IFERROR(INDEX('Main Sheet'!F:F,MATCH('ID Entry Sheet'!A297,'Main Sheet'!A:A,0)),"")</f>
        <v/>
      </c>
      <c r="E297" s="15" t="str">
        <f>IFERROR(INDEX('Main Sheet'!E:E,MATCH('ID Entry Sheet'!A297,'Main Sheet'!A:A,0)),"")</f>
        <v/>
      </c>
      <c r="F297" s="15" t="str">
        <f>IFERROR(INDEX('Main Sheet'!I:I,MATCH('ID Entry Sheet'!A297,'Main Sheet'!A:A,0)),"")</f>
        <v/>
      </c>
      <c r="G297" s="4" t="str">
        <f>IFERROR(INDEX('Main Sheet'!J:J,MATCH('ID Entry Sheet'!A297,'Main Sheet'!A:A,0)),"")</f>
        <v/>
      </c>
      <c r="H297" s="4" t="str">
        <f>IFERROR(INDEX('Main Sheet'!K:K,MATCH('ID Entry Sheet'!A297,'Main Sheet'!A:A,0)),"")</f>
        <v/>
      </c>
      <c r="I297" s="4" t="str">
        <f>IFERROR(INDEX('Main Sheet'!L:L,MATCH('ID Entry Sheet'!A297,'Main Sheet'!A:A,0)),"")</f>
        <v/>
      </c>
      <c r="J297" s="16" t="str">
        <f>IFERROR(INDEX('Main Sheet'!M:M,MATCH('ID Entry Sheet'!A297,'Main Sheet'!A:A,0)),"")</f>
        <v/>
      </c>
      <c r="K297" s="6" t="str">
        <f>IFERROR(INDEX('Main Sheet'!N:N,MATCH('ID Entry Sheet'!A297,'Main Sheet'!A:A,0)),"")</f>
        <v/>
      </c>
      <c r="L297" s="17" t="str">
        <f>IFERROR(INDEX('Main Sheet'!O:O,MATCH('ID Entry Sheet'!A297,'Main Sheet'!A:A,0)),"")</f>
        <v/>
      </c>
      <c r="M297" s="37" t="str">
        <f>IFERROR(INDEX('Main Sheet'!Q:Q,MATCH('ID Entry Sheet'!A297,'Main Sheet'!A:A,0)),"")</f>
        <v/>
      </c>
    </row>
    <row r="298" spans="1:13" ht="16" x14ac:dyDescent="0.35">
      <c r="A298" s="4"/>
      <c r="B298" s="13" t="str">
        <f>IFERROR(INDEX('Main Sheet'!C:C,MATCH('ID Entry Sheet'!A298,'Main Sheet'!A:A,0)),"")</f>
        <v/>
      </c>
      <c r="C298" s="4" t="str">
        <f>IFERROR(INDEX('Main Sheet'!D:D,MATCH('ID Entry Sheet'!A298,'Main Sheet'!A:A,0)),"")</f>
        <v/>
      </c>
      <c r="D298" s="17" t="str">
        <f>IFERROR(INDEX('Main Sheet'!F:F,MATCH('ID Entry Sheet'!A298,'Main Sheet'!A:A,0)),"")</f>
        <v/>
      </c>
      <c r="E298" s="15" t="str">
        <f>IFERROR(INDEX('Main Sheet'!E:E,MATCH('ID Entry Sheet'!A298,'Main Sheet'!A:A,0)),"")</f>
        <v/>
      </c>
      <c r="F298" s="15" t="str">
        <f>IFERROR(INDEX('Main Sheet'!I:I,MATCH('ID Entry Sheet'!A298,'Main Sheet'!A:A,0)),"")</f>
        <v/>
      </c>
      <c r="G298" s="4" t="str">
        <f>IFERROR(INDEX('Main Sheet'!J:J,MATCH('ID Entry Sheet'!A298,'Main Sheet'!A:A,0)),"")</f>
        <v/>
      </c>
      <c r="H298" s="4" t="str">
        <f>IFERROR(INDEX('Main Sheet'!K:K,MATCH('ID Entry Sheet'!A298,'Main Sheet'!A:A,0)),"")</f>
        <v/>
      </c>
      <c r="I298" s="4" t="str">
        <f>IFERROR(INDEX('Main Sheet'!L:L,MATCH('ID Entry Sheet'!A298,'Main Sheet'!A:A,0)),"")</f>
        <v/>
      </c>
      <c r="J298" s="16" t="str">
        <f>IFERROR(INDEX('Main Sheet'!M:M,MATCH('ID Entry Sheet'!A298,'Main Sheet'!A:A,0)),"")</f>
        <v/>
      </c>
      <c r="K298" s="6" t="str">
        <f>IFERROR(INDEX('Main Sheet'!N:N,MATCH('ID Entry Sheet'!A298,'Main Sheet'!A:A,0)),"")</f>
        <v/>
      </c>
      <c r="L298" s="17" t="str">
        <f>IFERROR(INDEX('Main Sheet'!O:O,MATCH('ID Entry Sheet'!A298,'Main Sheet'!A:A,0)),"")</f>
        <v/>
      </c>
      <c r="M298" s="37" t="str">
        <f>IFERROR(INDEX('Main Sheet'!Q:Q,MATCH('ID Entry Sheet'!A298,'Main Sheet'!A:A,0)),"")</f>
        <v/>
      </c>
    </row>
    <row r="299" spans="1:13" ht="16" x14ac:dyDescent="0.35">
      <c r="A299" s="4"/>
      <c r="B299" s="13" t="str">
        <f>IFERROR(INDEX('Main Sheet'!C:C,MATCH('ID Entry Sheet'!A299,'Main Sheet'!A:A,0)),"")</f>
        <v/>
      </c>
      <c r="C299" s="4" t="str">
        <f>IFERROR(INDEX('Main Sheet'!D:D,MATCH('ID Entry Sheet'!A299,'Main Sheet'!A:A,0)),"")</f>
        <v/>
      </c>
      <c r="D299" s="17" t="str">
        <f>IFERROR(INDEX('Main Sheet'!F:F,MATCH('ID Entry Sheet'!A299,'Main Sheet'!A:A,0)),"")</f>
        <v/>
      </c>
      <c r="E299" s="15" t="str">
        <f>IFERROR(INDEX('Main Sheet'!E:E,MATCH('ID Entry Sheet'!A299,'Main Sheet'!A:A,0)),"")</f>
        <v/>
      </c>
      <c r="F299" s="15" t="str">
        <f>IFERROR(INDEX('Main Sheet'!I:I,MATCH('ID Entry Sheet'!A299,'Main Sheet'!A:A,0)),"")</f>
        <v/>
      </c>
      <c r="G299" s="4" t="str">
        <f>IFERROR(INDEX('Main Sheet'!J:J,MATCH('ID Entry Sheet'!A299,'Main Sheet'!A:A,0)),"")</f>
        <v/>
      </c>
      <c r="H299" s="4" t="str">
        <f>IFERROR(INDEX('Main Sheet'!K:K,MATCH('ID Entry Sheet'!A299,'Main Sheet'!A:A,0)),"")</f>
        <v/>
      </c>
      <c r="I299" s="4" t="str">
        <f>IFERROR(INDEX('Main Sheet'!L:L,MATCH('ID Entry Sheet'!A299,'Main Sheet'!A:A,0)),"")</f>
        <v/>
      </c>
      <c r="J299" s="16" t="str">
        <f>IFERROR(INDEX('Main Sheet'!M:M,MATCH('ID Entry Sheet'!A299,'Main Sheet'!A:A,0)),"")</f>
        <v/>
      </c>
      <c r="K299" s="6" t="str">
        <f>IFERROR(INDEX('Main Sheet'!N:N,MATCH('ID Entry Sheet'!A299,'Main Sheet'!A:A,0)),"")</f>
        <v/>
      </c>
      <c r="L299" s="17" t="str">
        <f>IFERROR(INDEX('Main Sheet'!O:O,MATCH('ID Entry Sheet'!A299,'Main Sheet'!A:A,0)),"")</f>
        <v/>
      </c>
      <c r="M299" s="37" t="str">
        <f>IFERROR(INDEX('Main Sheet'!Q:Q,MATCH('ID Entry Sheet'!A299,'Main Sheet'!A:A,0)),"")</f>
        <v/>
      </c>
    </row>
    <row r="300" spans="1:13" ht="16" x14ac:dyDescent="0.35">
      <c r="A300" s="4"/>
      <c r="B300" s="13" t="str">
        <f>IFERROR(INDEX('Main Sheet'!C:C,MATCH('ID Entry Sheet'!A300,'Main Sheet'!A:A,0)),"")</f>
        <v/>
      </c>
      <c r="C300" s="4" t="str">
        <f>IFERROR(INDEX('Main Sheet'!D:D,MATCH('ID Entry Sheet'!A300,'Main Sheet'!A:A,0)),"")</f>
        <v/>
      </c>
      <c r="D300" s="17" t="str">
        <f>IFERROR(INDEX('Main Sheet'!F:F,MATCH('ID Entry Sheet'!A300,'Main Sheet'!A:A,0)),"")</f>
        <v/>
      </c>
      <c r="E300" s="15" t="str">
        <f>IFERROR(INDEX('Main Sheet'!E:E,MATCH('ID Entry Sheet'!A300,'Main Sheet'!A:A,0)),"")</f>
        <v/>
      </c>
      <c r="F300" s="15" t="str">
        <f>IFERROR(INDEX('Main Sheet'!I:I,MATCH('ID Entry Sheet'!A300,'Main Sheet'!A:A,0)),"")</f>
        <v/>
      </c>
      <c r="G300" s="4" t="str">
        <f>IFERROR(INDEX('Main Sheet'!J:J,MATCH('ID Entry Sheet'!A300,'Main Sheet'!A:A,0)),"")</f>
        <v/>
      </c>
      <c r="H300" s="4" t="str">
        <f>IFERROR(INDEX('Main Sheet'!K:K,MATCH('ID Entry Sheet'!A300,'Main Sheet'!A:A,0)),"")</f>
        <v/>
      </c>
      <c r="I300" s="4" t="str">
        <f>IFERROR(INDEX('Main Sheet'!L:L,MATCH('ID Entry Sheet'!A300,'Main Sheet'!A:A,0)),"")</f>
        <v/>
      </c>
      <c r="J300" s="16" t="str">
        <f>IFERROR(INDEX('Main Sheet'!M:M,MATCH('ID Entry Sheet'!A300,'Main Sheet'!A:A,0)),"")</f>
        <v/>
      </c>
      <c r="K300" s="6" t="str">
        <f>IFERROR(INDEX('Main Sheet'!N:N,MATCH('ID Entry Sheet'!A300,'Main Sheet'!A:A,0)),"")</f>
        <v/>
      </c>
      <c r="L300" s="17" t="str">
        <f>IFERROR(INDEX('Main Sheet'!O:O,MATCH('ID Entry Sheet'!A300,'Main Sheet'!A:A,0)),"")</f>
        <v/>
      </c>
      <c r="M300" s="37" t="str">
        <f>IFERROR(INDEX('Main Sheet'!Q:Q,MATCH('ID Entry Sheet'!A300,'Main Sheet'!A:A,0)),"")</f>
        <v/>
      </c>
    </row>
    <row r="301" spans="1:13" ht="16" x14ac:dyDescent="0.35">
      <c r="A301" s="4"/>
      <c r="B301" s="13" t="str">
        <f>IFERROR(INDEX('Main Sheet'!C:C,MATCH('ID Entry Sheet'!A301,'Main Sheet'!A:A,0)),"")</f>
        <v/>
      </c>
      <c r="C301" s="4" t="str">
        <f>IFERROR(INDEX('Main Sheet'!D:D,MATCH('ID Entry Sheet'!A301,'Main Sheet'!A:A,0)),"")</f>
        <v/>
      </c>
      <c r="D301" s="17" t="str">
        <f>IFERROR(INDEX('Main Sheet'!F:F,MATCH('ID Entry Sheet'!A301,'Main Sheet'!A:A,0)),"")</f>
        <v/>
      </c>
      <c r="E301" s="15" t="str">
        <f>IFERROR(INDEX('Main Sheet'!E:E,MATCH('ID Entry Sheet'!A301,'Main Sheet'!A:A,0)),"")</f>
        <v/>
      </c>
      <c r="F301" s="15" t="str">
        <f>IFERROR(INDEX('Main Sheet'!I:I,MATCH('ID Entry Sheet'!A301,'Main Sheet'!A:A,0)),"")</f>
        <v/>
      </c>
      <c r="G301" s="4" t="str">
        <f>IFERROR(INDEX('Main Sheet'!J:J,MATCH('ID Entry Sheet'!A301,'Main Sheet'!A:A,0)),"")</f>
        <v/>
      </c>
      <c r="H301" s="4" t="str">
        <f>IFERROR(INDEX('Main Sheet'!K:K,MATCH('ID Entry Sheet'!A301,'Main Sheet'!A:A,0)),"")</f>
        <v/>
      </c>
      <c r="I301" s="4" t="str">
        <f>IFERROR(INDEX('Main Sheet'!L:L,MATCH('ID Entry Sheet'!A301,'Main Sheet'!A:A,0)),"")</f>
        <v/>
      </c>
      <c r="J301" s="16" t="str">
        <f>IFERROR(INDEX('Main Sheet'!M:M,MATCH('ID Entry Sheet'!A301,'Main Sheet'!A:A,0)),"")</f>
        <v/>
      </c>
      <c r="K301" s="6" t="str">
        <f>IFERROR(INDEX('Main Sheet'!N:N,MATCH('ID Entry Sheet'!A301,'Main Sheet'!A:A,0)),"")</f>
        <v/>
      </c>
      <c r="L301" s="17" t="str">
        <f>IFERROR(INDEX('Main Sheet'!O:O,MATCH('ID Entry Sheet'!A301,'Main Sheet'!A:A,0)),"")</f>
        <v/>
      </c>
      <c r="M301" s="37" t="str">
        <f>IFERROR(INDEX('Main Sheet'!Q:Q,MATCH('ID Entry Sheet'!A301,'Main Sheet'!A:A,0)),"")</f>
        <v/>
      </c>
    </row>
    <row r="302" spans="1:13" ht="16" x14ac:dyDescent="0.35">
      <c r="A302" s="4"/>
      <c r="B302" s="13" t="str">
        <f>IFERROR(INDEX('Main Sheet'!C:C,MATCH('ID Entry Sheet'!A302,'Main Sheet'!A:A,0)),"")</f>
        <v/>
      </c>
      <c r="C302" s="4" t="str">
        <f>IFERROR(INDEX('Main Sheet'!D:D,MATCH('ID Entry Sheet'!A302,'Main Sheet'!A:A,0)),"")</f>
        <v/>
      </c>
      <c r="D302" s="17" t="str">
        <f>IFERROR(INDEX('Main Sheet'!F:F,MATCH('ID Entry Sheet'!A302,'Main Sheet'!A:A,0)),"")</f>
        <v/>
      </c>
      <c r="E302" s="15" t="str">
        <f>IFERROR(INDEX('Main Sheet'!E:E,MATCH('ID Entry Sheet'!A302,'Main Sheet'!A:A,0)),"")</f>
        <v/>
      </c>
      <c r="F302" s="15" t="str">
        <f>IFERROR(INDEX('Main Sheet'!I:I,MATCH('ID Entry Sheet'!A302,'Main Sheet'!A:A,0)),"")</f>
        <v/>
      </c>
      <c r="G302" s="4" t="str">
        <f>IFERROR(INDEX('Main Sheet'!J:J,MATCH('ID Entry Sheet'!A302,'Main Sheet'!A:A,0)),"")</f>
        <v/>
      </c>
      <c r="H302" s="4" t="str">
        <f>IFERROR(INDEX('Main Sheet'!K:K,MATCH('ID Entry Sheet'!A302,'Main Sheet'!A:A,0)),"")</f>
        <v/>
      </c>
      <c r="I302" s="4" t="str">
        <f>IFERROR(INDEX('Main Sheet'!L:L,MATCH('ID Entry Sheet'!A302,'Main Sheet'!A:A,0)),"")</f>
        <v/>
      </c>
      <c r="J302" s="16" t="str">
        <f>IFERROR(INDEX('Main Sheet'!M:M,MATCH('ID Entry Sheet'!A302,'Main Sheet'!A:A,0)),"")</f>
        <v/>
      </c>
      <c r="K302" s="6" t="str">
        <f>IFERROR(INDEX('Main Sheet'!N:N,MATCH('ID Entry Sheet'!A302,'Main Sheet'!A:A,0)),"")</f>
        <v/>
      </c>
      <c r="L302" s="17" t="str">
        <f>IFERROR(INDEX('Main Sheet'!O:O,MATCH('ID Entry Sheet'!A302,'Main Sheet'!A:A,0)),"")</f>
        <v/>
      </c>
      <c r="M302" s="37" t="str">
        <f>IFERROR(INDEX('Main Sheet'!Q:Q,MATCH('ID Entry Sheet'!A302,'Main Sheet'!A:A,0)),"")</f>
        <v/>
      </c>
    </row>
    <row r="303" spans="1:13" ht="16" x14ac:dyDescent="0.35">
      <c r="A303" s="4"/>
      <c r="B303" s="13" t="str">
        <f>IFERROR(INDEX('Main Sheet'!C:C,MATCH('ID Entry Sheet'!A303,'Main Sheet'!A:A,0)),"")</f>
        <v/>
      </c>
      <c r="C303" s="4" t="str">
        <f>IFERROR(INDEX('Main Sheet'!D:D,MATCH('ID Entry Sheet'!A303,'Main Sheet'!A:A,0)),"")</f>
        <v/>
      </c>
      <c r="D303" s="17" t="str">
        <f>IFERROR(INDEX('Main Sheet'!F:F,MATCH('ID Entry Sheet'!A303,'Main Sheet'!A:A,0)),"")</f>
        <v/>
      </c>
      <c r="E303" s="15" t="str">
        <f>IFERROR(INDEX('Main Sheet'!E:E,MATCH('ID Entry Sheet'!A303,'Main Sheet'!A:A,0)),"")</f>
        <v/>
      </c>
      <c r="F303" s="15" t="str">
        <f>IFERROR(INDEX('Main Sheet'!I:I,MATCH('ID Entry Sheet'!A303,'Main Sheet'!A:A,0)),"")</f>
        <v/>
      </c>
      <c r="G303" s="4" t="str">
        <f>IFERROR(INDEX('Main Sheet'!J:J,MATCH('ID Entry Sheet'!A303,'Main Sheet'!A:A,0)),"")</f>
        <v/>
      </c>
      <c r="H303" s="4" t="str">
        <f>IFERROR(INDEX('Main Sheet'!K:K,MATCH('ID Entry Sheet'!A303,'Main Sheet'!A:A,0)),"")</f>
        <v/>
      </c>
      <c r="I303" s="4" t="str">
        <f>IFERROR(INDEX('Main Sheet'!L:L,MATCH('ID Entry Sheet'!A303,'Main Sheet'!A:A,0)),"")</f>
        <v/>
      </c>
      <c r="J303" s="16" t="str">
        <f>IFERROR(INDEX('Main Sheet'!M:M,MATCH('ID Entry Sheet'!A303,'Main Sheet'!A:A,0)),"")</f>
        <v/>
      </c>
      <c r="K303" s="6" t="str">
        <f>IFERROR(INDEX('Main Sheet'!N:N,MATCH('ID Entry Sheet'!A303,'Main Sheet'!A:A,0)),"")</f>
        <v/>
      </c>
      <c r="L303" s="17" t="str">
        <f>IFERROR(INDEX('Main Sheet'!O:O,MATCH('ID Entry Sheet'!A303,'Main Sheet'!A:A,0)),"")</f>
        <v/>
      </c>
      <c r="M303" s="37" t="str">
        <f>IFERROR(INDEX('Main Sheet'!Q:Q,MATCH('ID Entry Sheet'!A303,'Main Sheet'!A:A,0)),"")</f>
        <v/>
      </c>
    </row>
    <row r="304" spans="1:13" ht="16" x14ac:dyDescent="0.35">
      <c r="A304" s="4"/>
      <c r="B304" s="13" t="str">
        <f>IFERROR(INDEX('Main Sheet'!C:C,MATCH('ID Entry Sheet'!A304,'Main Sheet'!A:A,0)),"")</f>
        <v/>
      </c>
      <c r="C304" s="4" t="str">
        <f>IFERROR(INDEX('Main Sheet'!D:D,MATCH('ID Entry Sheet'!A304,'Main Sheet'!A:A,0)),"")</f>
        <v/>
      </c>
      <c r="D304" s="17" t="str">
        <f>IFERROR(INDEX('Main Sheet'!F:F,MATCH('ID Entry Sheet'!A304,'Main Sheet'!A:A,0)),"")</f>
        <v/>
      </c>
      <c r="E304" s="15" t="str">
        <f>IFERROR(INDEX('Main Sheet'!E:E,MATCH('ID Entry Sheet'!A304,'Main Sheet'!A:A,0)),"")</f>
        <v/>
      </c>
      <c r="F304" s="15" t="str">
        <f>IFERROR(INDEX('Main Sheet'!I:I,MATCH('ID Entry Sheet'!A304,'Main Sheet'!A:A,0)),"")</f>
        <v/>
      </c>
      <c r="G304" s="4" t="str">
        <f>IFERROR(INDEX('Main Sheet'!J:J,MATCH('ID Entry Sheet'!A304,'Main Sheet'!A:A,0)),"")</f>
        <v/>
      </c>
      <c r="H304" s="4" t="str">
        <f>IFERROR(INDEX('Main Sheet'!K:K,MATCH('ID Entry Sheet'!A304,'Main Sheet'!A:A,0)),"")</f>
        <v/>
      </c>
      <c r="I304" s="4" t="str">
        <f>IFERROR(INDEX('Main Sheet'!L:L,MATCH('ID Entry Sheet'!A304,'Main Sheet'!A:A,0)),"")</f>
        <v/>
      </c>
      <c r="J304" s="16" t="str">
        <f>IFERROR(INDEX('Main Sheet'!M:M,MATCH('ID Entry Sheet'!A304,'Main Sheet'!A:A,0)),"")</f>
        <v/>
      </c>
      <c r="K304" s="6" t="str">
        <f>IFERROR(INDEX('Main Sheet'!N:N,MATCH('ID Entry Sheet'!A304,'Main Sheet'!A:A,0)),"")</f>
        <v/>
      </c>
      <c r="L304" s="17" t="str">
        <f>IFERROR(INDEX('Main Sheet'!O:O,MATCH('ID Entry Sheet'!A304,'Main Sheet'!A:A,0)),"")</f>
        <v/>
      </c>
      <c r="M304" s="37" t="str">
        <f>IFERROR(INDEX('Main Sheet'!Q:Q,MATCH('ID Entry Sheet'!A304,'Main Sheet'!A:A,0)),"")</f>
        <v/>
      </c>
    </row>
    <row r="305" spans="1:13" ht="16" x14ac:dyDescent="0.35">
      <c r="A305" s="4"/>
      <c r="B305" s="13" t="str">
        <f>IFERROR(INDEX('Main Sheet'!C:C,MATCH('ID Entry Sheet'!A305,'Main Sheet'!A:A,0)),"")</f>
        <v/>
      </c>
      <c r="C305" s="4" t="str">
        <f>IFERROR(INDEX('Main Sheet'!D:D,MATCH('ID Entry Sheet'!A305,'Main Sheet'!A:A,0)),"")</f>
        <v/>
      </c>
      <c r="D305" s="17" t="str">
        <f>IFERROR(INDEX('Main Sheet'!F:F,MATCH('ID Entry Sheet'!A305,'Main Sheet'!A:A,0)),"")</f>
        <v/>
      </c>
      <c r="E305" s="15" t="str">
        <f>IFERROR(INDEX('Main Sheet'!E:E,MATCH('ID Entry Sheet'!A305,'Main Sheet'!A:A,0)),"")</f>
        <v/>
      </c>
      <c r="F305" s="15" t="str">
        <f>IFERROR(INDEX('Main Sheet'!I:I,MATCH('ID Entry Sheet'!A305,'Main Sheet'!A:A,0)),"")</f>
        <v/>
      </c>
      <c r="G305" s="4" t="str">
        <f>IFERROR(INDEX('Main Sheet'!J:J,MATCH('ID Entry Sheet'!A305,'Main Sheet'!A:A,0)),"")</f>
        <v/>
      </c>
      <c r="H305" s="4" t="str">
        <f>IFERROR(INDEX('Main Sheet'!K:K,MATCH('ID Entry Sheet'!A305,'Main Sheet'!A:A,0)),"")</f>
        <v/>
      </c>
      <c r="I305" s="4" t="str">
        <f>IFERROR(INDEX('Main Sheet'!L:L,MATCH('ID Entry Sheet'!A305,'Main Sheet'!A:A,0)),"")</f>
        <v/>
      </c>
      <c r="J305" s="16" t="str">
        <f>IFERROR(INDEX('Main Sheet'!M:M,MATCH('ID Entry Sheet'!A305,'Main Sheet'!A:A,0)),"")</f>
        <v/>
      </c>
      <c r="K305" s="6" t="str">
        <f>IFERROR(INDEX('Main Sheet'!N:N,MATCH('ID Entry Sheet'!A305,'Main Sheet'!A:A,0)),"")</f>
        <v/>
      </c>
      <c r="L305" s="17" t="str">
        <f>IFERROR(INDEX('Main Sheet'!O:O,MATCH('ID Entry Sheet'!A305,'Main Sheet'!A:A,0)),"")</f>
        <v/>
      </c>
      <c r="M305" s="37" t="str">
        <f>IFERROR(INDEX('Main Sheet'!Q:Q,MATCH('ID Entry Sheet'!A305,'Main Sheet'!A:A,0)),"")</f>
        <v/>
      </c>
    </row>
    <row r="306" spans="1:13" ht="16" x14ac:dyDescent="0.35">
      <c r="A306" s="4"/>
      <c r="B306" s="13" t="str">
        <f>IFERROR(INDEX('Main Sheet'!C:C,MATCH('ID Entry Sheet'!A306,'Main Sheet'!A:A,0)),"")</f>
        <v/>
      </c>
      <c r="C306" s="4" t="str">
        <f>IFERROR(INDEX('Main Sheet'!D:D,MATCH('ID Entry Sheet'!A306,'Main Sheet'!A:A,0)),"")</f>
        <v/>
      </c>
      <c r="D306" s="17" t="str">
        <f>IFERROR(INDEX('Main Sheet'!F:F,MATCH('ID Entry Sheet'!A306,'Main Sheet'!A:A,0)),"")</f>
        <v/>
      </c>
      <c r="E306" s="15" t="str">
        <f>IFERROR(INDEX('Main Sheet'!E:E,MATCH('ID Entry Sheet'!A306,'Main Sheet'!A:A,0)),"")</f>
        <v/>
      </c>
      <c r="F306" s="15" t="str">
        <f>IFERROR(INDEX('Main Sheet'!I:I,MATCH('ID Entry Sheet'!A306,'Main Sheet'!A:A,0)),"")</f>
        <v/>
      </c>
      <c r="G306" s="4" t="str">
        <f>IFERROR(INDEX('Main Sheet'!J:J,MATCH('ID Entry Sheet'!A306,'Main Sheet'!A:A,0)),"")</f>
        <v/>
      </c>
      <c r="H306" s="4" t="str">
        <f>IFERROR(INDEX('Main Sheet'!K:K,MATCH('ID Entry Sheet'!A306,'Main Sheet'!A:A,0)),"")</f>
        <v/>
      </c>
      <c r="I306" s="4" t="str">
        <f>IFERROR(INDEX('Main Sheet'!L:L,MATCH('ID Entry Sheet'!A306,'Main Sheet'!A:A,0)),"")</f>
        <v/>
      </c>
      <c r="J306" s="16" t="str">
        <f>IFERROR(INDEX('Main Sheet'!M:M,MATCH('ID Entry Sheet'!A306,'Main Sheet'!A:A,0)),"")</f>
        <v/>
      </c>
      <c r="K306" s="6" t="str">
        <f>IFERROR(INDEX('Main Sheet'!N:N,MATCH('ID Entry Sheet'!A306,'Main Sheet'!A:A,0)),"")</f>
        <v/>
      </c>
      <c r="L306" s="17" t="str">
        <f>IFERROR(INDEX('Main Sheet'!O:O,MATCH('ID Entry Sheet'!A306,'Main Sheet'!A:A,0)),"")</f>
        <v/>
      </c>
      <c r="M306" s="37" t="str">
        <f>IFERROR(INDEX('Main Sheet'!Q:Q,MATCH('ID Entry Sheet'!A306,'Main Sheet'!A:A,0)),"")</f>
        <v/>
      </c>
    </row>
    <row r="307" spans="1:13" ht="16" x14ac:dyDescent="0.35">
      <c r="A307" s="4"/>
      <c r="B307" s="13" t="str">
        <f>IFERROR(INDEX('Main Sheet'!C:C,MATCH('ID Entry Sheet'!A307,'Main Sheet'!A:A,0)),"")</f>
        <v/>
      </c>
      <c r="C307" s="4" t="str">
        <f>IFERROR(INDEX('Main Sheet'!D:D,MATCH('ID Entry Sheet'!A307,'Main Sheet'!A:A,0)),"")</f>
        <v/>
      </c>
      <c r="D307" s="17" t="str">
        <f>IFERROR(INDEX('Main Sheet'!F:F,MATCH('ID Entry Sheet'!A307,'Main Sheet'!A:A,0)),"")</f>
        <v/>
      </c>
      <c r="E307" s="15" t="str">
        <f>IFERROR(INDEX('Main Sheet'!E:E,MATCH('ID Entry Sheet'!A307,'Main Sheet'!A:A,0)),"")</f>
        <v/>
      </c>
      <c r="F307" s="15" t="str">
        <f>IFERROR(INDEX('Main Sheet'!I:I,MATCH('ID Entry Sheet'!A307,'Main Sheet'!A:A,0)),"")</f>
        <v/>
      </c>
      <c r="G307" s="4" t="str">
        <f>IFERROR(INDEX('Main Sheet'!J:J,MATCH('ID Entry Sheet'!A307,'Main Sheet'!A:A,0)),"")</f>
        <v/>
      </c>
      <c r="H307" s="4" t="str">
        <f>IFERROR(INDEX('Main Sheet'!K:K,MATCH('ID Entry Sheet'!A307,'Main Sheet'!A:A,0)),"")</f>
        <v/>
      </c>
      <c r="I307" s="4" t="str">
        <f>IFERROR(INDEX('Main Sheet'!L:L,MATCH('ID Entry Sheet'!A307,'Main Sheet'!A:A,0)),"")</f>
        <v/>
      </c>
      <c r="J307" s="16" t="str">
        <f>IFERROR(INDEX('Main Sheet'!M:M,MATCH('ID Entry Sheet'!A307,'Main Sheet'!A:A,0)),"")</f>
        <v/>
      </c>
      <c r="K307" s="6" t="str">
        <f>IFERROR(INDEX('Main Sheet'!N:N,MATCH('ID Entry Sheet'!A307,'Main Sheet'!A:A,0)),"")</f>
        <v/>
      </c>
      <c r="L307" s="17" t="str">
        <f>IFERROR(INDEX('Main Sheet'!O:O,MATCH('ID Entry Sheet'!A307,'Main Sheet'!A:A,0)),"")</f>
        <v/>
      </c>
      <c r="M307" s="37" t="str">
        <f>IFERROR(INDEX('Main Sheet'!Q:Q,MATCH('ID Entry Sheet'!A307,'Main Sheet'!A:A,0)),"")</f>
        <v/>
      </c>
    </row>
    <row r="308" spans="1:13" ht="16" x14ac:dyDescent="0.35">
      <c r="A308" s="4"/>
      <c r="B308" s="13" t="str">
        <f>IFERROR(INDEX('Main Sheet'!C:C,MATCH('ID Entry Sheet'!A308,'Main Sheet'!A:A,0)),"")</f>
        <v/>
      </c>
      <c r="C308" s="4" t="str">
        <f>IFERROR(INDEX('Main Sheet'!D:D,MATCH('ID Entry Sheet'!A308,'Main Sheet'!A:A,0)),"")</f>
        <v/>
      </c>
      <c r="D308" s="17" t="str">
        <f>IFERROR(INDEX('Main Sheet'!F:F,MATCH('ID Entry Sheet'!A308,'Main Sheet'!A:A,0)),"")</f>
        <v/>
      </c>
      <c r="E308" s="15" t="str">
        <f>IFERROR(INDEX('Main Sheet'!E:E,MATCH('ID Entry Sheet'!A308,'Main Sheet'!A:A,0)),"")</f>
        <v/>
      </c>
      <c r="F308" s="15" t="str">
        <f>IFERROR(INDEX('Main Sheet'!I:I,MATCH('ID Entry Sheet'!A308,'Main Sheet'!A:A,0)),"")</f>
        <v/>
      </c>
      <c r="G308" s="4" t="str">
        <f>IFERROR(INDEX('Main Sheet'!J:J,MATCH('ID Entry Sheet'!A308,'Main Sheet'!A:A,0)),"")</f>
        <v/>
      </c>
      <c r="H308" s="4" t="str">
        <f>IFERROR(INDEX('Main Sheet'!K:K,MATCH('ID Entry Sheet'!A308,'Main Sheet'!A:A,0)),"")</f>
        <v/>
      </c>
      <c r="I308" s="4" t="str">
        <f>IFERROR(INDEX('Main Sheet'!L:L,MATCH('ID Entry Sheet'!A308,'Main Sheet'!A:A,0)),"")</f>
        <v/>
      </c>
      <c r="J308" s="16" t="str">
        <f>IFERROR(INDEX('Main Sheet'!M:M,MATCH('ID Entry Sheet'!A308,'Main Sheet'!A:A,0)),"")</f>
        <v/>
      </c>
      <c r="K308" s="6" t="str">
        <f>IFERROR(INDEX('Main Sheet'!N:N,MATCH('ID Entry Sheet'!A308,'Main Sheet'!A:A,0)),"")</f>
        <v/>
      </c>
      <c r="L308" s="17" t="str">
        <f>IFERROR(INDEX('Main Sheet'!O:O,MATCH('ID Entry Sheet'!A308,'Main Sheet'!A:A,0)),"")</f>
        <v/>
      </c>
      <c r="M308" s="37" t="str">
        <f>IFERROR(INDEX('Main Sheet'!Q:Q,MATCH('ID Entry Sheet'!A308,'Main Sheet'!A:A,0)),"")</f>
        <v/>
      </c>
    </row>
    <row r="309" spans="1:13" ht="16" x14ac:dyDescent="0.35">
      <c r="A309" s="4"/>
      <c r="B309" s="13" t="str">
        <f>IFERROR(INDEX('Main Sheet'!C:C,MATCH('ID Entry Sheet'!A309,'Main Sheet'!A:A,0)),"")</f>
        <v/>
      </c>
      <c r="C309" s="4" t="str">
        <f>IFERROR(INDEX('Main Sheet'!D:D,MATCH('ID Entry Sheet'!A309,'Main Sheet'!A:A,0)),"")</f>
        <v/>
      </c>
      <c r="D309" s="17" t="str">
        <f>IFERROR(INDEX('Main Sheet'!F:F,MATCH('ID Entry Sheet'!A309,'Main Sheet'!A:A,0)),"")</f>
        <v/>
      </c>
      <c r="E309" s="15" t="str">
        <f>IFERROR(INDEX('Main Sheet'!E:E,MATCH('ID Entry Sheet'!A309,'Main Sheet'!A:A,0)),"")</f>
        <v/>
      </c>
      <c r="F309" s="15" t="str">
        <f>IFERROR(INDEX('Main Sheet'!I:I,MATCH('ID Entry Sheet'!A309,'Main Sheet'!A:A,0)),"")</f>
        <v/>
      </c>
      <c r="G309" s="4" t="str">
        <f>IFERROR(INDEX('Main Sheet'!J:J,MATCH('ID Entry Sheet'!A309,'Main Sheet'!A:A,0)),"")</f>
        <v/>
      </c>
      <c r="H309" s="4" t="str">
        <f>IFERROR(INDEX('Main Sheet'!K:K,MATCH('ID Entry Sheet'!A309,'Main Sheet'!A:A,0)),"")</f>
        <v/>
      </c>
      <c r="I309" s="4" t="str">
        <f>IFERROR(INDEX('Main Sheet'!L:L,MATCH('ID Entry Sheet'!A309,'Main Sheet'!A:A,0)),"")</f>
        <v/>
      </c>
      <c r="J309" s="16" t="str">
        <f>IFERROR(INDEX('Main Sheet'!M:M,MATCH('ID Entry Sheet'!A309,'Main Sheet'!A:A,0)),"")</f>
        <v/>
      </c>
      <c r="K309" s="6" t="str">
        <f>IFERROR(INDEX('Main Sheet'!N:N,MATCH('ID Entry Sheet'!A309,'Main Sheet'!A:A,0)),"")</f>
        <v/>
      </c>
      <c r="L309" s="17" t="str">
        <f>IFERROR(INDEX('Main Sheet'!O:O,MATCH('ID Entry Sheet'!A309,'Main Sheet'!A:A,0)),"")</f>
        <v/>
      </c>
      <c r="M309" s="37" t="str">
        <f>IFERROR(INDEX('Main Sheet'!Q:Q,MATCH('ID Entry Sheet'!A309,'Main Sheet'!A:A,0)),"")</f>
        <v/>
      </c>
    </row>
    <row r="310" spans="1:13" ht="16" x14ac:dyDescent="0.35">
      <c r="A310" s="4"/>
      <c r="B310" s="13" t="str">
        <f>IFERROR(INDEX('Main Sheet'!C:C,MATCH('ID Entry Sheet'!A310,'Main Sheet'!A:A,0)),"")</f>
        <v/>
      </c>
      <c r="C310" s="4" t="str">
        <f>IFERROR(INDEX('Main Sheet'!D:D,MATCH('ID Entry Sheet'!A310,'Main Sheet'!A:A,0)),"")</f>
        <v/>
      </c>
      <c r="D310" s="17" t="str">
        <f>IFERROR(INDEX('Main Sheet'!F:F,MATCH('ID Entry Sheet'!A310,'Main Sheet'!A:A,0)),"")</f>
        <v/>
      </c>
      <c r="E310" s="15" t="str">
        <f>IFERROR(INDEX('Main Sheet'!E:E,MATCH('ID Entry Sheet'!A310,'Main Sheet'!A:A,0)),"")</f>
        <v/>
      </c>
      <c r="F310" s="15" t="str">
        <f>IFERROR(INDEX('Main Sheet'!I:I,MATCH('ID Entry Sheet'!A310,'Main Sheet'!A:A,0)),"")</f>
        <v/>
      </c>
      <c r="G310" s="4" t="str">
        <f>IFERROR(INDEX('Main Sheet'!J:J,MATCH('ID Entry Sheet'!A310,'Main Sheet'!A:A,0)),"")</f>
        <v/>
      </c>
      <c r="H310" s="4" t="str">
        <f>IFERROR(INDEX('Main Sheet'!K:K,MATCH('ID Entry Sheet'!A310,'Main Sheet'!A:A,0)),"")</f>
        <v/>
      </c>
      <c r="I310" s="4" t="str">
        <f>IFERROR(INDEX('Main Sheet'!L:L,MATCH('ID Entry Sheet'!A310,'Main Sheet'!A:A,0)),"")</f>
        <v/>
      </c>
      <c r="J310" s="16" t="str">
        <f>IFERROR(INDEX('Main Sheet'!M:M,MATCH('ID Entry Sheet'!A310,'Main Sheet'!A:A,0)),"")</f>
        <v/>
      </c>
      <c r="K310" s="6" t="str">
        <f>IFERROR(INDEX('Main Sheet'!N:N,MATCH('ID Entry Sheet'!A310,'Main Sheet'!A:A,0)),"")</f>
        <v/>
      </c>
      <c r="L310" s="17" t="str">
        <f>IFERROR(INDEX('Main Sheet'!O:O,MATCH('ID Entry Sheet'!A310,'Main Sheet'!A:A,0)),"")</f>
        <v/>
      </c>
      <c r="M310" s="37" t="str">
        <f>IFERROR(INDEX('Main Sheet'!Q:Q,MATCH('ID Entry Sheet'!A310,'Main Sheet'!A:A,0)),"")</f>
        <v/>
      </c>
    </row>
    <row r="311" spans="1:13" ht="16" x14ac:dyDescent="0.35">
      <c r="A311" s="4"/>
      <c r="B311" s="13" t="str">
        <f>IFERROR(INDEX('Main Sheet'!C:C,MATCH('ID Entry Sheet'!A311,'Main Sheet'!A:A,0)),"")</f>
        <v/>
      </c>
      <c r="C311" s="4" t="str">
        <f>IFERROR(INDEX('Main Sheet'!D:D,MATCH('ID Entry Sheet'!A311,'Main Sheet'!A:A,0)),"")</f>
        <v/>
      </c>
      <c r="D311" s="17" t="str">
        <f>IFERROR(INDEX('Main Sheet'!F:F,MATCH('ID Entry Sheet'!A311,'Main Sheet'!A:A,0)),"")</f>
        <v/>
      </c>
      <c r="E311" s="15" t="str">
        <f>IFERROR(INDEX('Main Sheet'!E:E,MATCH('ID Entry Sheet'!A311,'Main Sheet'!A:A,0)),"")</f>
        <v/>
      </c>
      <c r="F311" s="15" t="str">
        <f>IFERROR(INDEX('Main Sheet'!I:I,MATCH('ID Entry Sheet'!A311,'Main Sheet'!A:A,0)),"")</f>
        <v/>
      </c>
      <c r="G311" s="4" t="str">
        <f>IFERROR(INDEX('Main Sheet'!J:J,MATCH('ID Entry Sheet'!A311,'Main Sheet'!A:A,0)),"")</f>
        <v/>
      </c>
      <c r="H311" s="4" t="str">
        <f>IFERROR(INDEX('Main Sheet'!K:K,MATCH('ID Entry Sheet'!A311,'Main Sheet'!A:A,0)),"")</f>
        <v/>
      </c>
      <c r="I311" s="4" t="str">
        <f>IFERROR(INDEX('Main Sheet'!L:L,MATCH('ID Entry Sheet'!A311,'Main Sheet'!A:A,0)),"")</f>
        <v/>
      </c>
      <c r="J311" s="16" t="str">
        <f>IFERROR(INDEX('Main Sheet'!M:M,MATCH('ID Entry Sheet'!A311,'Main Sheet'!A:A,0)),"")</f>
        <v/>
      </c>
      <c r="K311" s="6" t="str">
        <f>IFERROR(INDEX('Main Sheet'!N:N,MATCH('ID Entry Sheet'!A311,'Main Sheet'!A:A,0)),"")</f>
        <v/>
      </c>
      <c r="L311" s="17" t="str">
        <f>IFERROR(INDEX('Main Sheet'!O:O,MATCH('ID Entry Sheet'!A311,'Main Sheet'!A:A,0)),"")</f>
        <v/>
      </c>
      <c r="M311" s="37" t="str">
        <f>IFERROR(INDEX('Main Sheet'!Q:Q,MATCH('ID Entry Sheet'!A311,'Main Sheet'!A:A,0)),"")</f>
        <v/>
      </c>
    </row>
    <row r="312" spans="1:13" ht="16" x14ac:dyDescent="0.35">
      <c r="A312" s="4"/>
      <c r="B312" s="13" t="str">
        <f>IFERROR(INDEX('Main Sheet'!C:C,MATCH('ID Entry Sheet'!A312,'Main Sheet'!A:A,0)),"")</f>
        <v/>
      </c>
      <c r="C312" s="4" t="str">
        <f>IFERROR(INDEX('Main Sheet'!D:D,MATCH('ID Entry Sheet'!A312,'Main Sheet'!A:A,0)),"")</f>
        <v/>
      </c>
      <c r="D312" s="17" t="str">
        <f>IFERROR(INDEX('Main Sheet'!F:F,MATCH('ID Entry Sheet'!A312,'Main Sheet'!A:A,0)),"")</f>
        <v/>
      </c>
      <c r="E312" s="15" t="str">
        <f>IFERROR(INDEX('Main Sheet'!E:E,MATCH('ID Entry Sheet'!A312,'Main Sheet'!A:A,0)),"")</f>
        <v/>
      </c>
      <c r="F312" s="15" t="str">
        <f>IFERROR(INDEX('Main Sheet'!I:I,MATCH('ID Entry Sheet'!A312,'Main Sheet'!A:A,0)),"")</f>
        <v/>
      </c>
      <c r="G312" s="4" t="str">
        <f>IFERROR(INDEX('Main Sheet'!J:J,MATCH('ID Entry Sheet'!A312,'Main Sheet'!A:A,0)),"")</f>
        <v/>
      </c>
      <c r="H312" s="4" t="str">
        <f>IFERROR(INDEX('Main Sheet'!K:K,MATCH('ID Entry Sheet'!A312,'Main Sheet'!A:A,0)),"")</f>
        <v/>
      </c>
      <c r="I312" s="4" t="str">
        <f>IFERROR(INDEX('Main Sheet'!L:L,MATCH('ID Entry Sheet'!A312,'Main Sheet'!A:A,0)),"")</f>
        <v/>
      </c>
      <c r="J312" s="16" t="str">
        <f>IFERROR(INDEX('Main Sheet'!M:M,MATCH('ID Entry Sheet'!A312,'Main Sheet'!A:A,0)),"")</f>
        <v/>
      </c>
      <c r="K312" s="6" t="str">
        <f>IFERROR(INDEX('Main Sheet'!N:N,MATCH('ID Entry Sheet'!A312,'Main Sheet'!A:A,0)),"")</f>
        <v/>
      </c>
      <c r="L312" s="17" t="str">
        <f>IFERROR(INDEX('Main Sheet'!O:O,MATCH('ID Entry Sheet'!A312,'Main Sheet'!A:A,0)),"")</f>
        <v/>
      </c>
      <c r="M312" s="37" t="str">
        <f>IFERROR(INDEX('Main Sheet'!Q:Q,MATCH('ID Entry Sheet'!A312,'Main Sheet'!A:A,0)),"")</f>
        <v/>
      </c>
    </row>
    <row r="313" spans="1:13" ht="16" x14ac:dyDescent="0.35">
      <c r="A313" s="4"/>
      <c r="B313" s="13" t="str">
        <f>IFERROR(INDEX('Main Sheet'!C:C,MATCH('ID Entry Sheet'!A313,'Main Sheet'!A:A,0)),"")</f>
        <v/>
      </c>
      <c r="C313" s="4" t="str">
        <f>IFERROR(INDEX('Main Sheet'!D:D,MATCH('ID Entry Sheet'!A313,'Main Sheet'!A:A,0)),"")</f>
        <v/>
      </c>
      <c r="D313" s="17" t="str">
        <f>IFERROR(INDEX('Main Sheet'!F:F,MATCH('ID Entry Sheet'!A313,'Main Sheet'!A:A,0)),"")</f>
        <v/>
      </c>
      <c r="E313" s="15" t="str">
        <f>IFERROR(INDEX('Main Sheet'!E:E,MATCH('ID Entry Sheet'!A313,'Main Sheet'!A:A,0)),"")</f>
        <v/>
      </c>
      <c r="F313" s="15" t="str">
        <f>IFERROR(INDEX('Main Sheet'!I:I,MATCH('ID Entry Sheet'!A313,'Main Sheet'!A:A,0)),"")</f>
        <v/>
      </c>
      <c r="G313" s="4" t="str">
        <f>IFERROR(INDEX('Main Sheet'!J:J,MATCH('ID Entry Sheet'!A313,'Main Sheet'!A:A,0)),"")</f>
        <v/>
      </c>
      <c r="H313" s="4" t="str">
        <f>IFERROR(INDEX('Main Sheet'!K:K,MATCH('ID Entry Sheet'!A313,'Main Sheet'!A:A,0)),"")</f>
        <v/>
      </c>
      <c r="I313" s="4" t="str">
        <f>IFERROR(INDEX('Main Sheet'!L:L,MATCH('ID Entry Sheet'!A313,'Main Sheet'!A:A,0)),"")</f>
        <v/>
      </c>
      <c r="J313" s="16" t="str">
        <f>IFERROR(INDEX('Main Sheet'!M:M,MATCH('ID Entry Sheet'!A313,'Main Sheet'!A:A,0)),"")</f>
        <v/>
      </c>
      <c r="K313" s="6" t="str">
        <f>IFERROR(INDEX('Main Sheet'!N:N,MATCH('ID Entry Sheet'!A313,'Main Sheet'!A:A,0)),"")</f>
        <v/>
      </c>
      <c r="L313" s="17" t="str">
        <f>IFERROR(INDEX('Main Sheet'!O:O,MATCH('ID Entry Sheet'!A313,'Main Sheet'!A:A,0)),"")</f>
        <v/>
      </c>
      <c r="M313" s="37" t="str">
        <f>IFERROR(INDEX('Main Sheet'!Q:Q,MATCH('ID Entry Sheet'!A313,'Main Sheet'!A:A,0)),"")</f>
        <v/>
      </c>
    </row>
    <row r="314" spans="1:13" ht="16" x14ac:dyDescent="0.35">
      <c r="A314" s="4"/>
      <c r="B314" s="13" t="str">
        <f>IFERROR(INDEX('Main Sheet'!C:C,MATCH('ID Entry Sheet'!A314,'Main Sheet'!A:A,0)),"")</f>
        <v/>
      </c>
      <c r="C314" s="4" t="str">
        <f>IFERROR(INDEX('Main Sheet'!D:D,MATCH('ID Entry Sheet'!A314,'Main Sheet'!A:A,0)),"")</f>
        <v/>
      </c>
      <c r="D314" s="17" t="str">
        <f>IFERROR(INDEX('Main Sheet'!F:F,MATCH('ID Entry Sheet'!A314,'Main Sheet'!A:A,0)),"")</f>
        <v/>
      </c>
      <c r="E314" s="15" t="str">
        <f>IFERROR(INDEX('Main Sheet'!E:E,MATCH('ID Entry Sheet'!A314,'Main Sheet'!A:A,0)),"")</f>
        <v/>
      </c>
      <c r="F314" s="15" t="str">
        <f>IFERROR(INDEX('Main Sheet'!I:I,MATCH('ID Entry Sheet'!A314,'Main Sheet'!A:A,0)),"")</f>
        <v/>
      </c>
      <c r="G314" s="4" t="str">
        <f>IFERROR(INDEX('Main Sheet'!J:J,MATCH('ID Entry Sheet'!A314,'Main Sheet'!A:A,0)),"")</f>
        <v/>
      </c>
      <c r="H314" s="4" t="str">
        <f>IFERROR(INDEX('Main Sheet'!K:K,MATCH('ID Entry Sheet'!A314,'Main Sheet'!A:A,0)),"")</f>
        <v/>
      </c>
      <c r="I314" s="4" t="str">
        <f>IFERROR(INDEX('Main Sheet'!L:L,MATCH('ID Entry Sheet'!A314,'Main Sheet'!A:A,0)),"")</f>
        <v/>
      </c>
      <c r="J314" s="16" t="str">
        <f>IFERROR(INDEX('Main Sheet'!M:M,MATCH('ID Entry Sheet'!A314,'Main Sheet'!A:A,0)),"")</f>
        <v/>
      </c>
      <c r="K314" s="6" t="str">
        <f>IFERROR(INDEX('Main Sheet'!N:N,MATCH('ID Entry Sheet'!A314,'Main Sheet'!A:A,0)),"")</f>
        <v/>
      </c>
      <c r="L314" s="17" t="str">
        <f>IFERROR(INDEX('Main Sheet'!O:O,MATCH('ID Entry Sheet'!A314,'Main Sheet'!A:A,0)),"")</f>
        <v/>
      </c>
      <c r="M314" s="37" t="str">
        <f>IFERROR(INDEX('Main Sheet'!Q:Q,MATCH('ID Entry Sheet'!A314,'Main Sheet'!A:A,0)),"")</f>
        <v/>
      </c>
    </row>
    <row r="315" spans="1:13" ht="16" x14ac:dyDescent="0.35">
      <c r="A315" s="4"/>
      <c r="B315" s="13" t="str">
        <f>IFERROR(INDEX('Main Sheet'!C:C,MATCH('ID Entry Sheet'!A315,'Main Sheet'!A:A,0)),"")</f>
        <v/>
      </c>
      <c r="C315" s="4" t="str">
        <f>IFERROR(INDEX('Main Sheet'!D:D,MATCH('ID Entry Sheet'!A315,'Main Sheet'!A:A,0)),"")</f>
        <v/>
      </c>
      <c r="D315" s="17" t="str">
        <f>IFERROR(INDEX('Main Sheet'!F:F,MATCH('ID Entry Sheet'!A315,'Main Sheet'!A:A,0)),"")</f>
        <v/>
      </c>
      <c r="E315" s="15" t="str">
        <f>IFERROR(INDEX('Main Sheet'!E:E,MATCH('ID Entry Sheet'!A315,'Main Sheet'!A:A,0)),"")</f>
        <v/>
      </c>
      <c r="F315" s="15" t="str">
        <f>IFERROR(INDEX('Main Sheet'!I:I,MATCH('ID Entry Sheet'!A315,'Main Sheet'!A:A,0)),"")</f>
        <v/>
      </c>
      <c r="G315" s="4" t="str">
        <f>IFERROR(INDEX('Main Sheet'!J:J,MATCH('ID Entry Sheet'!A315,'Main Sheet'!A:A,0)),"")</f>
        <v/>
      </c>
      <c r="H315" s="4" t="str">
        <f>IFERROR(INDEX('Main Sheet'!K:K,MATCH('ID Entry Sheet'!A315,'Main Sheet'!A:A,0)),"")</f>
        <v/>
      </c>
      <c r="I315" s="4" t="str">
        <f>IFERROR(INDEX('Main Sheet'!L:L,MATCH('ID Entry Sheet'!A315,'Main Sheet'!A:A,0)),"")</f>
        <v/>
      </c>
      <c r="J315" s="16" t="str">
        <f>IFERROR(INDEX('Main Sheet'!M:M,MATCH('ID Entry Sheet'!A315,'Main Sheet'!A:A,0)),"")</f>
        <v/>
      </c>
      <c r="K315" s="6" t="str">
        <f>IFERROR(INDEX('Main Sheet'!N:N,MATCH('ID Entry Sheet'!A315,'Main Sheet'!A:A,0)),"")</f>
        <v/>
      </c>
      <c r="L315" s="17" t="str">
        <f>IFERROR(INDEX('Main Sheet'!O:O,MATCH('ID Entry Sheet'!A315,'Main Sheet'!A:A,0)),"")</f>
        <v/>
      </c>
      <c r="M315" s="37" t="str">
        <f>IFERROR(INDEX('Main Sheet'!Q:Q,MATCH('ID Entry Sheet'!A315,'Main Sheet'!A:A,0)),"")</f>
        <v/>
      </c>
    </row>
    <row r="316" spans="1:13" ht="16" x14ac:dyDescent="0.35">
      <c r="A316" s="4"/>
      <c r="B316" s="13" t="str">
        <f>IFERROR(INDEX('Main Sheet'!C:C,MATCH('ID Entry Sheet'!A316,'Main Sheet'!A:A,0)),"")</f>
        <v/>
      </c>
      <c r="C316" s="4" t="str">
        <f>IFERROR(INDEX('Main Sheet'!D:D,MATCH('ID Entry Sheet'!A316,'Main Sheet'!A:A,0)),"")</f>
        <v/>
      </c>
      <c r="D316" s="17" t="str">
        <f>IFERROR(INDEX('Main Sheet'!F:F,MATCH('ID Entry Sheet'!A316,'Main Sheet'!A:A,0)),"")</f>
        <v/>
      </c>
      <c r="E316" s="15" t="str">
        <f>IFERROR(INDEX('Main Sheet'!E:E,MATCH('ID Entry Sheet'!A316,'Main Sheet'!A:A,0)),"")</f>
        <v/>
      </c>
      <c r="F316" s="15" t="str">
        <f>IFERROR(INDEX('Main Sheet'!I:I,MATCH('ID Entry Sheet'!A316,'Main Sheet'!A:A,0)),"")</f>
        <v/>
      </c>
      <c r="G316" s="4" t="str">
        <f>IFERROR(INDEX('Main Sheet'!J:J,MATCH('ID Entry Sheet'!A316,'Main Sheet'!A:A,0)),"")</f>
        <v/>
      </c>
      <c r="H316" s="4" t="str">
        <f>IFERROR(INDEX('Main Sheet'!K:K,MATCH('ID Entry Sheet'!A316,'Main Sheet'!A:A,0)),"")</f>
        <v/>
      </c>
      <c r="I316" s="4" t="str">
        <f>IFERROR(INDEX('Main Sheet'!L:L,MATCH('ID Entry Sheet'!A316,'Main Sheet'!A:A,0)),"")</f>
        <v/>
      </c>
      <c r="J316" s="16" t="str">
        <f>IFERROR(INDEX('Main Sheet'!M:M,MATCH('ID Entry Sheet'!A316,'Main Sheet'!A:A,0)),"")</f>
        <v/>
      </c>
      <c r="K316" s="6" t="str">
        <f>IFERROR(INDEX('Main Sheet'!N:N,MATCH('ID Entry Sheet'!A316,'Main Sheet'!A:A,0)),"")</f>
        <v/>
      </c>
      <c r="L316" s="17" t="str">
        <f>IFERROR(INDEX('Main Sheet'!O:O,MATCH('ID Entry Sheet'!A316,'Main Sheet'!A:A,0)),"")</f>
        <v/>
      </c>
      <c r="M316" s="37" t="str">
        <f>IFERROR(INDEX('Main Sheet'!Q:Q,MATCH('ID Entry Sheet'!A316,'Main Sheet'!A:A,0)),"")</f>
        <v/>
      </c>
    </row>
    <row r="317" spans="1:13" ht="16" x14ac:dyDescent="0.35">
      <c r="A317" s="4"/>
      <c r="B317" s="13" t="str">
        <f>IFERROR(INDEX('Main Sheet'!C:C,MATCH('ID Entry Sheet'!A317,'Main Sheet'!A:A,0)),"")</f>
        <v/>
      </c>
      <c r="C317" s="4" t="str">
        <f>IFERROR(INDEX('Main Sheet'!D:D,MATCH('ID Entry Sheet'!A317,'Main Sheet'!A:A,0)),"")</f>
        <v/>
      </c>
      <c r="D317" s="17" t="str">
        <f>IFERROR(INDEX('Main Sheet'!F:F,MATCH('ID Entry Sheet'!A317,'Main Sheet'!A:A,0)),"")</f>
        <v/>
      </c>
      <c r="E317" s="15" t="str">
        <f>IFERROR(INDEX('Main Sheet'!E:E,MATCH('ID Entry Sheet'!A317,'Main Sheet'!A:A,0)),"")</f>
        <v/>
      </c>
      <c r="F317" s="15" t="str">
        <f>IFERROR(INDEX('Main Sheet'!I:I,MATCH('ID Entry Sheet'!A317,'Main Sheet'!A:A,0)),"")</f>
        <v/>
      </c>
      <c r="G317" s="4" t="str">
        <f>IFERROR(INDEX('Main Sheet'!J:J,MATCH('ID Entry Sheet'!A317,'Main Sheet'!A:A,0)),"")</f>
        <v/>
      </c>
      <c r="H317" s="4" t="str">
        <f>IFERROR(INDEX('Main Sheet'!K:K,MATCH('ID Entry Sheet'!A317,'Main Sheet'!A:A,0)),"")</f>
        <v/>
      </c>
      <c r="I317" s="4" t="str">
        <f>IFERROR(INDEX('Main Sheet'!L:L,MATCH('ID Entry Sheet'!A317,'Main Sheet'!A:A,0)),"")</f>
        <v/>
      </c>
      <c r="J317" s="16" t="str">
        <f>IFERROR(INDEX('Main Sheet'!M:M,MATCH('ID Entry Sheet'!A317,'Main Sheet'!A:A,0)),"")</f>
        <v/>
      </c>
      <c r="K317" s="6" t="str">
        <f>IFERROR(INDEX('Main Sheet'!N:N,MATCH('ID Entry Sheet'!A317,'Main Sheet'!A:A,0)),"")</f>
        <v/>
      </c>
      <c r="L317" s="17" t="str">
        <f>IFERROR(INDEX('Main Sheet'!O:O,MATCH('ID Entry Sheet'!A317,'Main Sheet'!A:A,0)),"")</f>
        <v/>
      </c>
      <c r="M317" s="37" t="str">
        <f>IFERROR(INDEX('Main Sheet'!Q:Q,MATCH('ID Entry Sheet'!A317,'Main Sheet'!A:A,0)),"")</f>
        <v/>
      </c>
    </row>
    <row r="318" spans="1:13" ht="16" x14ac:dyDescent="0.35">
      <c r="A318" s="4"/>
      <c r="B318" s="13" t="str">
        <f>IFERROR(INDEX('Main Sheet'!C:C,MATCH('ID Entry Sheet'!A318,'Main Sheet'!A:A,0)),"")</f>
        <v/>
      </c>
      <c r="C318" s="4" t="str">
        <f>IFERROR(INDEX('Main Sheet'!D:D,MATCH('ID Entry Sheet'!A318,'Main Sheet'!A:A,0)),"")</f>
        <v/>
      </c>
      <c r="D318" s="17" t="str">
        <f>IFERROR(INDEX('Main Sheet'!F:F,MATCH('ID Entry Sheet'!A318,'Main Sheet'!A:A,0)),"")</f>
        <v/>
      </c>
      <c r="E318" s="15" t="str">
        <f>IFERROR(INDEX('Main Sheet'!E:E,MATCH('ID Entry Sheet'!A318,'Main Sheet'!A:A,0)),"")</f>
        <v/>
      </c>
      <c r="F318" s="15" t="str">
        <f>IFERROR(INDEX('Main Sheet'!I:I,MATCH('ID Entry Sheet'!A318,'Main Sheet'!A:A,0)),"")</f>
        <v/>
      </c>
      <c r="G318" s="4" t="str">
        <f>IFERROR(INDEX('Main Sheet'!J:J,MATCH('ID Entry Sheet'!A318,'Main Sheet'!A:A,0)),"")</f>
        <v/>
      </c>
      <c r="H318" s="4" t="str">
        <f>IFERROR(INDEX('Main Sheet'!K:K,MATCH('ID Entry Sheet'!A318,'Main Sheet'!A:A,0)),"")</f>
        <v/>
      </c>
      <c r="I318" s="4" t="str">
        <f>IFERROR(INDEX('Main Sheet'!L:L,MATCH('ID Entry Sheet'!A318,'Main Sheet'!A:A,0)),"")</f>
        <v/>
      </c>
      <c r="J318" s="16" t="str">
        <f>IFERROR(INDEX('Main Sheet'!M:M,MATCH('ID Entry Sheet'!A318,'Main Sheet'!A:A,0)),"")</f>
        <v/>
      </c>
      <c r="K318" s="6" t="str">
        <f>IFERROR(INDEX('Main Sheet'!N:N,MATCH('ID Entry Sheet'!A318,'Main Sheet'!A:A,0)),"")</f>
        <v/>
      </c>
      <c r="L318" s="17" t="str">
        <f>IFERROR(INDEX('Main Sheet'!O:O,MATCH('ID Entry Sheet'!A318,'Main Sheet'!A:A,0)),"")</f>
        <v/>
      </c>
      <c r="M318" s="37" t="str">
        <f>IFERROR(INDEX('Main Sheet'!Q:Q,MATCH('ID Entry Sheet'!A318,'Main Sheet'!A:A,0)),"")</f>
        <v/>
      </c>
    </row>
    <row r="319" spans="1:13" ht="16" x14ac:dyDescent="0.35">
      <c r="A319" s="4"/>
      <c r="B319" s="13" t="str">
        <f>IFERROR(INDEX('Main Sheet'!C:C,MATCH('ID Entry Sheet'!A319,'Main Sheet'!A:A,0)),"")</f>
        <v/>
      </c>
      <c r="C319" s="4" t="str">
        <f>IFERROR(INDEX('Main Sheet'!D:D,MATCH('ID Entry Sheet'!A319,'Main Sheet'!A:A,0)),"")</f>
        <v/>
      </c>
      <c r="D319" s="17" t="str">
        <f>IFERROR(INDEX('Main Sheet'!F:F,MATCH('ID Entry Sheet'!A319,'Main Sheet'!A:A,0)),"")</f>
        <v/>
      </c>
      <c r="E319" s="15" t="str">
        <f>IFERROR(INDEX('Main Sheet'!E:E,MATCH('ID Entry Sheet'!A319,'Main Sheet'!A:A,0)),"")</f>
        <v/>
      </c>
      <c r="F319" s="15" t="str">
        <f>IFERROR(INDEX('Main Sheet'!I:I,MATCH('ID Entry Sheet'!A319,'Main Sheet'!A:A,0)),"")</f>
        <v/>
      </c>
      <c r="G319" s="4" t="str">
        <f>IFERROR(INDEX('Main Sheet'!J:J,MATCH('ID Entry Sheet'!A319,'Main Sheet'!A:A,0)),"")</f>
        <v/>
      </c>
      <c r="H319" s="4" t="str">
        <f>IFERROR(INDEX('Main Sheet'!K:K,MATCH('ID Entry Sheet'!A319,'Main Sheet'!A:A,0)),"")</f>
        <v/>
      </c>
      <c r="I319" s="4" t="str">
        <f>IFERROR(INDEX('Main Sheet'!L:L,MATCH('ID Entry Sheet'!A319,'Main Sheet'!A:A,0)),"")</f>
        <v/>
      </c>
      <c r="J319" s="16" t="str">
        <f>IFERROR(INDEX('Main Sheet'!M:M,MATCH('ID Entry Sheet'!A319,'Main Sheet'!A:A,0)),"")</f>
        <v/>
      </c>
      <c r="K319" s="6" t="str">
        <f>IFERROR(INDEX('Main Sheet'!N:N,MATCH('ID Entry Sheet'!A319,'Main Sheet'!A:A,0)),"")</f>
        <v/>
      </c>
      <c r="L319" s="17" t="str">
        <f>IFERROR(INDEX('Main Sheet'!O:O,MATCH('ID Entry Sheet'!A319,'Main Sheet'!A:A,0)),"")</f>
        <v/>
      </c>
      <c r="M319" s="37" t="str">
        <f>IFERROR(INDEX('Main Sheet'!Q:Q,MATCH('ID Entry Sheet'!A319,'Main Sheet'!A:A,0)),"")</f>
        <v/>
      </c>
    </row>
    <row r="320" spans="1:13" ht="16" x14ac:dyDescent="0.35">
      <c r="A320" s="4"/>
      <c r="B320" s="13" t="str">
        <f>IFERROR(INDEX('Main Sheet'!C:C,MATCH('ID Entry Sheet'!A320,'Main Sheet'!A:A,0)),"")</f>
        <v/>
      </c>
      <c r="C320" s="4" t="str">
        <f>IFERROR(INDEX('Main Sheet'!D:D,MATCH('ID Entry Sheet'!A320,'Main Sheet'!A:A,0)),"")</f>
        <v/>
      </c>
      <c r="D320" s="17" t="str">
        <f>IFERROR(INDEX('Main Sheet'!F:F,MATCH('ID Entry Sheet'!A320,'Main Sheet'!A:A,0)),"")</f>
        <v/>
      </c>
      <c r="E320" s="15" t="str">
        <f>IFERROR(INDEX('Main Sheet'!E:E,MATCH('ID Entry Sheet'!A320,'Main Sheet'!A:A,0)),"")</f>
        <v/>
      </c>
      <c r="F320" s="15" t="str">
        <f>IFERROR(INDEX('Main Sheet'!I:I,MATCH('ID Entry Sheet'!A320,'Main Sheet'!A:A,0)),"")</f>
        <v/>
      </c>
      <c r="G320" s="4" t="str">
        <f>IFERROR(INDEX('Main Sheet'!J:J,MATCH('ID Entry Sheet'!A320,'Main Sheet'!A:A,0)),"")</f>
        <v/>
      </c>
      <c r="H320" s="4" t="str">
        <f>IFERROR(INDEX('Main Sheet'!K:K,MATCH('ID Entry Sheet'!A320,'Main Sheet'!A:A,0)),"")</f>
        <v/>
      </c>
      <c r="I320" s="4" t="str">
        <f>IFERROR(INDEX('Main Sheet'!L:L,MATCH('ID Entry Sheet'!A320,'Main Sheet'!A:A,0)),"")</f>
        <v/>
      </c>
      <c r="J320" s="16" t="str">
        <f>IFERROR(INDEX('Main Sheet'!M:M,MATCH('ID Entry Sheet'!A320,'Main Sheet'!A:A,0)),"")</f>
        <v/>
      </c>
      <c r="K320" s="6" t="str">
        <f>IFERROR(INDEX('Main Sheet'!N:N,MATCH('ID Entry Sheet'!A320,'Main Sheet'!A:A,0)),"")</f>
        <v/>
      </c>
      <c r="L320" s="17" t="str">
        <f>IFERROR(INDEX('Main Sheet'!O:O,MATCH('ID Entry Sheet'!A320,'Main Sheet'!A:A,0)),"")</f>
        <v/>
      </c>
      <c r="M320" s="37" t="str">
        <f>IFERROR(INDEX('Main Sheet'!Q:Q,MATCH('ID Entry Sheet'!A320,'Main Sheet'!A:A,0)),"")</f>
        <v/>
      </c>
    </row>
    <row r="321" spans="1:13" ht="16" x14ac:dyDescent="0.35">
      <c r="A321" s="4"/>
      <c r="B321" s="13" t="str">
        <f>IFERROR(INDEX('Main Sheet'!C:C,MATCH('ID Entry Sheet'!A321,'Main Sheet'!A:A,0)),"")</f>
        <v/>
      </c>
      <c r="C321" s="4" t="str">
        <f>IFERROR(INDEX('Main Sheet'!D:D,MATCH('ID Entry Sheet'!A321,'Main Sheet'!A:A,0)),"")</f>
        <v/>
      </c>
      <c r="D321" s="17" t="str">
        <f>IFERROR(INDEX('Main Sheet'!F:F,MATCH('ID Entry Sheet'!A321,'Main Sheet'!A:A,0)),"")</f>
        <v/>
      </c>
      <c r="E321" s="15" t="str">
        <f>IFERROR(INDEX('Main Sheet'!E:E,MATCH('ID Entry Sheet'!A321,'Main Sheet'!A:A,0)),"")</f>
        <v/>
      </c>
      <c r="F321" s="15" t="str">
        <f>IFERROR(INDEX('Main Sheet'!I:I,MATCH('ID Entry Sheet'!A321,'Main Sheet'!A:A,0)),"")</f>
        <v/>
      </c>
      <c r="G321" s="4" t="str">
        <f>IFERROR(INDEX('Main Sheet'!J:J,MATCH('ID Entry Sheet'!A321,'Main Sheet'!A:A,0)),"")</f>
        <v/>
      </c>
      <c r="H321" s="4" t="str">
        <f>IFERROR(INDEX('Main Sheet'!K:K,MATCH('ID Entry Sheet'!A321,'Main Sheet'!A:A,0)),"")</f>
        <v/>
      </c>
      <c r="I321" s="4" t="str">
        <f>IFERROR(INDEX('Main Sheet'!L:L,MATCH('ID Entry Sheet'!A321,'Main Sheet'!A:A,0)),"")</f>
        <v/>
      </c>
      <c r="J321" s="16" t="str">
        <f>IFERROR(INDEX('Main Sheet'!M:M,MATCH('ID Entry Sheet'!A321,'Main Sheet'!A:A,0)),"")</f>
        <v/>
      </c>
      <c r="K321" s="6" t="str">
        <f>IFERROR(INDEX('Main Sheet'!N:N,MATCH('ID Entry Sheet'!A321,'Main Sheet'!A:A,0)),"")</f>
        <v/>
      </c>
      <c r="L321" s="17" t="str">
        <f>IFERROR(INDEX('Main Sheet'!O:O,MATCH('ID Entry Sheet'!A321,'Main Sheet'!A:A,0)),"")</f>
        <v/>
      </c>
      <c r="M321" s="37" t="str">
        <f>IFERROR(INDEX('Main Sheet'!Q:Q,MATCH('ID Entry Sheet'!A321,'Main Sheet'!A:A,0)),"")</f>
        <v/>
      </c>
    </row>
    <row r="322" spans="1:13" ht="16" x14ac:dyDescent="0.35">
      <c r="A322" s="4"/>
      <c r="B322" s="13" t="str">
        <f>IFERROR(INDEX('Main Sheet'!C:C,MATCH('ID Entry Sheet'!A322,'Main Sheet'!A:A,0)),"")</f>
        <v/>
      </c>
      <c r="C322" s="4" t="str">
        <f>IFERROR(INDEX('Main Sheet'!D:D,MATCH('ID Entry Sheet'!A322,'Main Sheet'!A:A,0)),"")</f>
        <v/>
      </c>
      <c r="D322" s="17" t="str">
        <f>IFERROR(INDEX('Main Sheet'!F:F,MATCH('ID Entry Sheet'!A322,'Main Sheet'!A:A,0)),"")</f>
        <v/>
      </c>
      <c r="E322" s="15" t="str">
        <f>IFERROR(INDEX('Main Sheet'!E:E,MATCH('ID Entry Sheet'!A322,'Main Sheet'!A:A,0)),"")</f>
        <v/>
      </c>
      <c r="F322" s="15" t="str">
        <f>IFERROR(INDEX('Main Sheet'!I:I,MATCH('ID Entry Sheet'!A322,'Main Sheet'!A:A,0)),"")</f>
        <v/>
      </c>
      <c r="G322" s="4" t="str">
        <f>IFERROR(INDEX('Main Sheet'!J:J,MATCH('ID Entry Sheet'!A322,'Main Sheet'!A:A,0)),"")</f>
        <v/>
      </c>
      <c r="H322" s="4" t="str">
        <f>IFERROR(INDEX('Main Sheet'!K:K,MATCH('ID Entry Sheet'!A322,'Main Sheet'!A:A,0)),"")</f>
        <v/>
      </c>
      <c r="I322" s="4" t="str">
        <f>IFERROR(INDEX('Main Sheet'!L:L,MATCH('ID Entry Sheet'!A322,'Main Sheet'!A:A,0)),"")</f>
        <v/>
      </c>
      <c r="J322" s="16" t="str">
        <f>IFERROR(INDEX('Main Sheet'!M:M,MATCH('ID Entry Sheet'!A322,'Main Sheet'!A:A,0)),"")</f>
        <v/>
      </c>
      <c r="K322" s="6" t="str">
        <f>IFERROR(INDEX('Main Sheet'!N:N,MATCH('ID Entry Sheet'!A322,'Main Sheet'!A:A,0)),"")</f>
        <v/>
      </c>
      <c r="L322" s="17" t="str">
        <f>IFERROR(INDEX('Main Sheet'!O:O,MATCH('ID Entry Sheet'!A322,'Main Sheet'!A:A,0)),"")</f>
        <v/>
      </c>
      <c r="M322" s="37" t="str">
        <f>IFERROR(INDEX('Main Sheet'!Q:Q,MATCH('ID Entry Sheet'!A322,'Main Sheet'!A:A,0)),"")</f>
        <v/>
      </c>
    </row>
    <row r="323" spans="1:13" ht="16" x14ac:dyDescent="0.35">
      <c r="A323" s="4"/>
      <c r="B323" s="13" t="str">
        <f>IFERROR(INDEX('Main Sheet'!C:C,MATCH('ID Entry Sheet'!A323,'Main Sheet'!A:A,0)),"")</f>
        <v/>
      </c>
      <c r="C323" s="4" t="str">
        <f>IFERROR(INDEX('Main Sheet'!D:D,MATCH('ID Entry Sheet'!A323,'Main Sheet'!A:A,0)),"")</f>
        <v/>
      </c>
      <c r="D323" s="17" t="str">
        <f>IFERROR(INDEX('Main Sheet'!F:F,MATCH('ID Entry Sheet'!A323,'Main Sheet'!A:A,0)),"")</f>
        <v/>
      </c>
      <c r="E323" s="15" t="str">
        <f>IFERROR(INDEX('Main Sheet'!E:E,MATCH('ID Entry Sheet'!A323,'Main Sheet'!A:A,0)),"")</f>
        <v/>
      </c>
      <c r="F323" s="15" t="str">
        <f>IFERROR(INDEX('Main Sheet'!I:I,MATCH('ID Entry Sheet'!A323,'Main Sheet'!A:A,0)),"")</f>
        <v/>
      </c>
      <c r="G323" s="4" t="str">
        <f>IFERROR(INDEX('Main Sheet'!J:J,MATCH('ID Entry Sheet'!A323,'Main Sheet'!A:A,0)),"")</f>
        <v/>
      </c>
      <c r="H323" s="4" t="str">
        <f>IFERROR(INDEX('Main Sheet'!K:K,MATCH('ID Entry Sheet'!A323,'Main Sheet'!A:A,0)),"")</f>
        <v/>
      </c>
      <c r="I323" s="4" t="str">
        <f>IFERROR(INDEX('Main Sheet'!L:L,MATCH('ID Entry Sheet'!A323,'Main Sheet'!A:A,0)),"")</f>
        <v/>
      </c>
      <c r="J323" s="16" t="str">
        <f>IFERROR(INDEX('Main Sheet'!M:M,MATCH('ID Entry Sheet'!A323,'Main Sheet'!A:A,0)),"")</f>
        <v/>
      </c>
      <c r="K323" s="6" t="str">
        <f>IFERROR(INDEX('Main Sheet'!N:N,MATCH('ID Entry Sheet'!A323,'Main Sheet'!A:A,0)),"")</f>
        <v/>
      </c>
      <c r="L323" s="17" t="str">
        <f>IFERROR(INDEX('Main Sheet'!O:O,MATCH('ID Entry Sheet'!A323,'Main Sheet'!A:A,0)),"")</f>
        <v/>
      </c>
      <c r="M323" s="37" t="str">
        <f>IFERROR(INDEX('Main Sheet'!Q:Q,MATCH('ID Entry Sheet'!A323,'Main Sheet'!A:A,0)),"")</f>
        <v/>
      </c>
    </row>
    <row r="324" spans="1:13" ht="16" x14ac:dyDescent="0.35">
      <c r="A324" s="4"/>
      <c r="B324" s="13" t="str">
        <f>IFERROR(INDEX('Main Sheet'!C:C,MATCH('ID Entry Sheet'!A324,'Main Sheet'!A:A,0)),"")</f>
        <v/>
      </c>
      <c r="C324" s="4" t="str">
        <f>IFERROR(INDEX('Main Sheet'!D:D,MATCH('ID Entry Sheet'!A324,'Main Sheet'!A:A,0)),"")</f>
        <v/>
      </c>
      <c r="D324" s="17" t="str">
        <f>IFERROR(INDEX('Main Sheet'!F:F,MATCH('ID Entry Sheet'!A324,'Main Sheet'!A:A,0)),"")</f>
        <v/>
      </c>
      <c r="E324" s="15" t="str">
        <f>IFERROR(INDEX('Main Sheet'!E:E,MATCH('ID Entry Sheet'!A324,'Main Sheet'!A:A,0)),"")</f>
        <v/>
      </c>
      <c r="F324" s="15" t="str">
        <f>IFERROR(INDEX('Main Sheet'!I:I,MATCH('ID Entry Sheet'!A324,'Main Sheet'!A:A,0)),"")</f>
        <v/>
      </c>
      <c r="G324" s="4" t="str">
        <f>IFERROR(INDEX('Main Sheet'!J:J,MATCH('ID Entry Sheet'!A324,'Main Sheet'!A:A,0)),"")</f>
        <v/>
      </c>
      <c r="H324" s="4" t="str">
        <f>IFERROR(INDEX('Main Sheet'!K:K,MATCH('ID Entry Sheet'!A324,'Main Sheet'!A:A,0)),"")</f>
        <v/>
      </c>
      <c r="I324" s="4" t="str">
        <f>IFERROR(INDEX('Main Sheet'!L:L,MATCH('ID Entry Sheet'!A324,'Main Sheet'!A:A,0)),"")</f>
        <v/>
      </c>
      <c r="J324" s="16" t="str">
        <f>IFERROR(INDEX('Main Sheet'!M:M,MATCH('ID Entry Sheet'!A324,'Main Sheet'!A:A,0)),"")</f>
        <v/>
      </c>
      <c r="K324" s="6" t="str">
        <f>IFERROR(INDEX('Main Sheet'!N:N,MATCH('ID Entry Sheet'!A324,'Main Sheet'!A:A,0)),"")</f>
        <v/>
      </c>
      <c r="L324" s="17" t="str">
        <f>IFERROR(INDEX('Main Sheet'!O:O,MATCH('ID Entry Sheet'!A324,'Main Sheet'!A:A,0)),"")</f>
        <v/>
      </c>
      <c r="M324" s="37" t="str">
        <f>IFERROR(INDEX('Main Sheet'!Q:Q,MATCH('ID Entry Sheet'!A324,'Main Sheet'!A:A,0)),"")</f>
        <v/>
      </c>
    </row>
    <row r="325" spans="1:13" ht="16" x14ac:dyDescent="0.35">
      <c r="A325" s="4"/>
      <c r="B325" s="13" t="str">
        <f>IFERROR(INDEX('Main Sheet'!C:C,MATCH('ID Entry Sheet'!A325,'Main Sheet'!A:A,0)),"")</f>
        <v/>
      </c>
      <c r="C325" s="4" t="str">
        <f>IFERROR(INDEX('Main Sheet'!D:D,MATCH('ID Entry Sheet'!A325,'Main Sheet'!A:A,0)),"")</f>
        <v/>
      </c>
      <c r="D325" s="17" t="str">
        <f>IFERROR(INDEX('Main Sheet'!F:F,MATCH('ID Entry Sheet'!A325,'Main Sheet'!A:A,0)),"")</f>
        <v/>
      </c>
      <c r="E325" s="15" t="str">
        <f>IFERROR(INDEX('Main Sheet'!E:E,MATCH('ID Entry Sheet'!A325,'Main Sheet'!A:A,0)),"")</f>
        <v/>
      </c>
      <c r="F325" s="15" t="str">
        <f>IFERROR(INDEX('Main Sheet'!I:I,MATCH('ID Entry Sheet'!A325,'Main Sheet'!A:A,0)),"")</f>
        <v/>
      </c>
      <c r="G325" s="4" t="str">
        <f>IFERROR(INDEX('Main Sheet'!J:J,MATCH('ID Entry Sheet'!A325,'Main Sheet'!A:A,0)),"")</f>
        <v/>
      </c>
      <c r="H325" s="4" t="str">
        <f>IFERROR(INDEX('Main Sheet'!K:K,MATCH('ID Entry Sheet'!A325,'Main Sheet'!A:A,0)),"")</f>
        <v/>
      </c>
      <c r="I325" s="4" t="str">
        <f>IFERROR(INDEX('Main Sheet'!L:L,MATCH('ID Entry Sheet'!A325,'Main Sheet'!A:A,0)),"")</f>
        <v/>
      </c>
      <c r="J325" s="16" t="str">
        <f>IFERROR(INDEX('Main Sheet'!M:M,MATCH('ID Entry Sheet'!A325,'Main Sheet'!A:A,0)),"")</f>
        <v/>
      </c>
      <c r="K325" s="6" t="str">
        <f>IFERROR(INDEX('Main Sheet'!N:N,MATCH('ID Entry Sheet'!A325,'Main Sheet'!A:A,0)),"")</f>
        <v/>
      </c>
      <c r="L325" s="17" t="str">
        <f>IFERROR(INDEX('Main Sheet'!O:O,MATCH('ID Entry Sheet'!A325,'Main Sheet'!A:A,0)),"")</f>
        <v/>
      </c>
      <c r="M325" s="37" t="str">
        <f>IFERROR(INDEX('Main Sheet'!Q:Q,MATCH('ID Entry Sheet'!A325,'Main Sheet'!A:A,0)),"")</f>
        <v/>
      </c>
    </row>
    <row r="326" spans="1:13" ht="16" x14ac:dyDescent="0.35">
      <c r="A326" s="4"/>
      <c r="B326" s="13" t="str">
        <f>IFERROR(INDEX('Main Sheet'!C:C,MATCH('ID Entry Sheet'!A326,'Main Sheet'!A:A,0)),"")</f>
        <v/>
      </c>
      <c r="C326" s="4" t="str">
        <f>IFERROR(INDEX('Main Sheet'!D:D,MATCH('ID Entry Sheet'!A326,'Main Sheet'!A:A,0)),"")</f>
        <v/>
      </c>
      <c r="D326" s="17" t="str">
        <f>IFERROR(INDEX('Main Sheet'!F:F,MATCH('ID Entry Sheet'!A326,'Main Sheet'!A:A,0)),"")</f>
        <v/>
      </c>
      <c r="E326" s="15" t="str">
        <f>IFERROR(INDEX('Main Sheet'!E:E,MATCH('ID Entry Sheet'!A326,'Main Sheet'!A:A,0)),"")</f>
        <v/>
      </c>
      <c r="F326" s="15" t="str">
        <f>IFERROR(INDEX('Main Sheet'!I:I,MATCH('ID Entry Sheet'!A326,'Main Sheet'!A:A,0)),"")</f>
        <v/>
      </c>
      <c r="G326" s="4" t="str">
        <f>IFERROR(INDEX('Main Sheet'!J:J,MATCH('ID Entry Sheet'!A326,'Main Sheet'!A:A,0)),"")</f>
        <v/>
      </c>
      <c r="H326" s="4" t="str">
        <f>IFERROR(INDEX('Main Sheet'!K:K,MATCH('ID Entry Sheet'!A326,'Main Sheet'!A:A,0)),"")</f>
        <v/>
      </c>
      <c r="I326" s="4" t="str">
        <f>IFERROR(INDEX('Main Sheet'!L:L,MATCH('ID Entry Sheet'!A326,'Main Sheet'!A:A,0)),"")</f>
        <v/>
      </c>
      <c r="J326" s="16" t="str">
        <f>IFERROR(INDEX('Main Sheet'!M:M,MATCH('ID Entry Sheet'!A326,'Main Sheet'!A:A,0)),"")</f>
        <v/>
      </c>
      <c r="K326" s="6" t="str">
        <f>IFERROR(INDEX('Main Sheet'!N:N,MATCH('ID Entry Sheet'!A326,'Main Sheet'!A:A,0)),"")</f>
        <v/>
      </c>
      <c r="L326" s="17" t="str">
        <f>IFERROR(INDEX('Main Sheet'!O:O,MATCH('ID Entry Sheet'!A326,'Main Sheet'!A:A,0)),"")</f>
        <v/>
      </c>
      <c r="M326" s="37" t="str">
        <f>IFERROR(INDEX('Main Sheet'!Q:Q,MATCH('ID Entry Sheet'!A326,'Main Sheet'!A:A,0)),"")</f>
        <v/>
      </c>
    </row>
    <row r="327" spans="1:13" ht="16" x14ac:dyDescent="0.35">
      <c r="A327" s="4"/>
      <c r="B327" s="13" t="str">
        <f>IFERROR(INDEX('Main Sheet'!C:C,MATCH('ID Entry Sheet'!A327,'Main Sheet'!A:A,0)),"")</f>
        <v/>
      </c>
      <c r="C327" s="4" t="str">
        <f>IFERROR(INDEX('Main Sheet'!D:D,MATCH('ID Entry Sheet'!A327,'Main Sheet'!A:A,0)),"")</f>
        <v/>
      </c>
      <c r="D327" s="17" t="str">
        <f>IFERROR(INDEX('Main Sheet'!F:F,MATCH('ID Entry Sheet'!A327,'Main Sheet'!A:A,0)),"")</f>
        <v/>
      </c>
      <c r="E327" s="15" t="str">
        <f>IFERROR(INDEX('Main Sheet'!E:E,MATCH('ID Entry Sheet'!A327,'Main Sheet'!A:A,0)),"")</f>
        <v/>
      </c>
      <c r="F327" s="15" t="str">
        <f>IFERROR(INDEX('Main Sheet'!I:I,MATCH('ID Entry Sheet'!A327,'Main Sheet'!A:A,0)),"")</f>
        <v/>
      </c>
      <c r="G327" s="4" t="str">
        <f>IFERROR(INDEX('Main Sheet'!J:J,MATCH('ID Entry Sheet'!A327,'Main Sheet'!A:A,0)),"")</f>
        <v/>
      </c>
      <c r="H327" s="4" t="str">
        <f>IFERROR(INDEX('Main Sheet'!K:K,MATCH('ID Entry Sheet'!A327,'Main Sheet'!A:A,0)),"")</f>
        <v/>
      </c>
      <c r="I327" s="4" t="str">
        <f>IFERROR(INDEX('Main Sheet'!L:L,MATCH('ID Entry Sheet'!A327,'Main Sheet'!A:A,0)),"")</f>
        <v/>
      </c>
      <c r="J327" s="16" t="str">
        <f>IFERROR(INDEX('Main Sheet'!M:M,MATCH('ID Entry Sheet'!A327,'Main Sheet'!A:A,0)),"")</f>
        <v/>
      </c>
      <c r="K327" s="6" t="str">
        <f>IFERROR(INDEX('Main Sheet'!N:N,MATCH('ID Entry Sheet'!A327,'Main Sheet'!A:A,0)),"")</f>
        <v/>
      </c>
      <c r="L327" s="17" t="str">
        <f>IFERROR(INDEX('Main Sheet'!O:O,MATCH('ID Entry Sheet'!A327,'Main Sheet'!A:A,0)),"")</f>
        <v/>
      </c>
      <c r="M327" s="37" t="str">
        <f>IFERROR(INDEX('Main Sheet'!Q:Q,MATCH('ID Entry Sheet'!A327,'Main Sheet'!A:A,0)),"")</f>
        <v/>
      </c>
    </row>
    <row r="328" spans="1:13" ht="16" x14ac:dyDescent="0.35">
      <c r="A328" s="4"/>
      <c r="B328" s="13" t="str">
        <f>IFERROR(INDEX('Main Sheet'!C:C,MATCH('ID Entry Sheet'!A328,'Main Sheet'!A:A,0)),"")</f>
        <v/>
      </c>
      <c r="C328" s="4" t="str">
        <f>IFERROR(INDEX('Main Sheet'!D:D,MATCH('ID Entry Sheet'!A328,'Main Sheet'!A:A,0)),"")</f>
        <v/>
      </c>
      <c r="D328" s="17" t="str">
        <f>IFERROR(INDEX('Main Sheet'!F:F,MATCH('ID Entry Sheet'!A328,'Main Sheet'!A:A,0)),"")</f>
        <v/>
      </c>
      <c r="E328" s="15" t="str">
        <f>IFERROR(INDEX('Main Sheet'!E:E,MATCH('ID Entry Sheet'!A328,'Main Sheet'!A:A,0)),"")</f>
        <v/>
      </c>
      <c r="F328" s="15" t="str">
        <f>IFERROR(INDEX('Main Sheet'!I:I,MATCH('ID Entry Sheet'!A328,'Main Sheet'!A:A,0)),"")</f>
        <v/>
      </c>
      <c r="G328" s="4" t="str">
        <f>IFERROR(INDEX('Main Sheet'!J:J,MATCH('ID Entry Sheet'!A328,'Main Sheet'!A:A,0)),"")</f>
        <v/>
      </c>
      <c r="H328" s="4" t="str">
        <f>IFERROR(INDEX('Main Sheet'!K:K,MATCH('ID Entry Sheet'!A328,'Main Sheet'!A:A,0)),"")</f>
        <v/>
      </c>
      <c r="I328" s="4" t="str">
        <f>IFERROR(INDEX('Main Sheet'!L:L,MATCH('ID Entry Sheet'!A328,'Main Sheet'!A:A,0)),"")</f>
        <v/>
      </c>
      <c r="J328" s="16" t="str">
        <f>IFERROR(INDEX('Main Sheet'!M:M,MATCH('ID Entry Sheet'!A328,'Main Sheet'!A:A,0)),"")</f>
        <v/>
      </c>
      <c r="K328" s="6" t="str">
        <f>IFERROR(INDEX('Main Sheet'!N:N,MATCH('ID Entry Sheet'!A328,'Main Sheet'!A:A,0)),"")</f>
        <v/>
      </c>
      <c r="L328" s="17" t="str">
        <f>IFERROR(INDEX('Main Sheet'!O:O,MATCH('ID Entry Sheet'!A328,'Main Sheet'!A:A,0)),"")</f>
        <v/>
      </c>
      <c r="M328" s="37" t="str">
        <f>IFERROR(INDEX('Main Sheet'!Q:Q,MATCH('ID Entry Sheet'!A328,'Main Sheet'!A:A,0)),"")</f>
        <v/>
      </c>
    </row>
    <row r="329" spans="1:13" ht="16" x14ac:dyDescent="0.35">
      <c r="A329" s="4"/>
      <c r="B329" s="13" t="str">
        <f>IFERROR(INDEX('Main Sheet'!C:C,MATCH('ID Entry Sheet'!A329,'Main Sheet'!A:A,0)),"")</f>
        <v/>
      </c>
      <c r="C329" s="4" t="str">
        <f>IFERROR(INDEX('Main Sheet'!D:D,MATCH('ID Entry Sheet'!A329,'Main Sheet'!A:A,0)),"")</f>
        <v/>
      </c>
      <c r="D329" s="17" t="str">
        <f>IFERROR(INDEX('Main Sheet'!F:F,MATCH('ID Entry Sheet'!A329,'Main Sheet'!A:A,0)),"")</f>
        <v/>
      </c>
      <c r="E329" s="15" t="str">
        <f>IFERROR(INDEX('Main Sheet'!E:E,MATCH('ID Entry Sheet'!A329,'Main Sheet'!A:A,0)),"")</f>
        <v/>
      </c>
      <c r="F329" s="15" t="str">
        <f>IFERROR(INDEX('Main Sheet'!I:I,MATCH('ID Entry Sheet'!A329,'Main Sheet'!A:A,0)),"")</f>
        <v/>
      </c>
      <c r="G329" s="4" t="str">
        <f>IFERROR(INDEX('Main Sheet'!J:J,MATCH('ID Entry Sheet'!A329,'Main Sheet'!A:A,0)),"")</f>
        <v/>
      </c>
      <c r="H329" s="4" t="str">
        <f>IFERROR(INDEX('Main Sheet'!K:K,MATCH('ID Entry Sheet'!A329,'Main Sheet'!A:A,0)),"")</f>
        <v/>
      </c>
      <c r="I329" s="4" t="str">
        <f>IFERROR(INDEX('Main Sheet'!L:L,MATCH('ID Entry Sheet'!A329,'Main Sheet'!A:A,0)),"")</f>
        <v/>
      </c>
      <c r="J329" s="16" t="str">
        <f>IFERROR(INDEX('Main Sheet'!M:M,MATCH('ID Entry Sheet'!A329,'Main Sheet'!A:A,0)),"")</f>
        <v/>
      </c>
      <c r="K329" s="6" t="str">
        <f>IFERROR(INDEX('Main Sheet'!N:N,MATCH('ID Entry Sheet'!A329,'Main Sheet'!A:A,0)),"")</f>
        <v/>
      </c>
      <c r="L329" s="17" t="str">
        <f>IFERROR(INDEX('Main Sheet'!O:O,MATCH('ID Entry Sheet'!A329,'Main Sheet'!A:A,0)),"")</f>
        <v/>
      </c>
      <c r="M329" s="37" t="str">
        <f>IFERROR(INDEX('Main Sheet'!Q:Q,MATCH('ID Entry Sheet'!A329,'Main Sheet'!A:A,0)),"")</f>
        <v/>
      </c>
    </row>
    <row r="330" spans="1:13" ht="16" x14ac:dyDescent="0.35">
      <c r="A330" s="4"/>
      <c r="B330" s="13" t="str">
        <f>IFERROR(INDEX('Main Sheet'!C:C,MATCH('ID Entry Sheet'!A330,'Main Sheet'!A:A,0)),"")</f>
        <v/>
      </c>
      <c r="C330" s="4" t="str">
        <f>IFERROR(INDEX('Main Sheet'!D:D,MATCH('ID Entry Sheet'!A330,'Main Sheet'!A:A,0)),"")</f>
        <v/>
      </c>
      <c r="D330" s="17" t="str">
        <f>IFERROR(INDEX('Main Sheet'!F:F,MATCH('ID Entry Sheet'!A330,'Main Sheet'!A:A,0)),"")</f>
        <v/>
      </c>
      <c r="E330" s="15" t="str">
        <f>IFERROR(INDEX('Main Sheet'!E:E,MATCH('ID Entry Sheet'!A330,'Main Sheet'!A:A,0)),"")</f>
        <v/>
      </c>
      <c r="F330" s="15" t="str">
        <f>IFERROR(INDEX('Main Sheet'!I:I,MATCH('ID Entry Sheet'!A330,'Main Sheet'!A:A,0)),"")</f>
        <v/>
      </c>
      <c r="G330" s="4" t="str">
        <f>IFERROR(INDEX('Main Sheet'!J:J,MATCH('ID Entry Sheet'!A330,'Main Sheet'!A:A,0)),"")</f>
        <v/>
      </c>
      <c r="H330" s="4" t="str">
        <f>IFERROR(INDEX('Main Sheet'!K:K,MATCH('ID Entry Sheet'!A330,'Main Sheet'!A:A,0)),"")</f>
        <v/>
      </c>
      <c r="I330" s="4" t="str">
        <f>IFERROR(INDEX('Main Sheet'!L:L,MATCH('ID Entry Sheet'!A330,'Main Sheet'!A:A,0)),"")</f>
        <v/>
      </c>
      <c r="J330" s="16" t="str">
        <f>IFERROR(INDEX('Main Sheet'!M:M,MATCH('ID Entry Sheet'!A330,'Main Sheet'!A:A,0)),"")</f>
        <v/>
      </c>
      <c r="K330" s="6" t="str">
        <f>IFERROR(INDEX('Main Sheet'!N:N,MATCH('ID Entry Sheet'!A330,'Main Sheet'!A:A,0)),"")</f>
        <v/>
      </c>
      <c r="L330" s="17" t="str">
        <f>IFERROR(INDEX('Main Sheet'!O:O,MATCH('ID Entry Sheet'!A330,'Main Sheet'!A:A,0)),"")</f>
        <v/>
      </c>
      <c r="M330" s="37" t="str">
        <f>IFERROR(INDEX('Main Sheet'!Q:Q,MATCH('ID Entry Sheet'!A330,'Main Sheet'!A:A,0)),"")</f>
        <v/>
      </c>
    </row>
    <row r="331" spans="1:13" ht="16" x14ac:dyDescent="0.35">
      <c r="A331" s="4"/>
      <c r="B331" s="13" t="str">
        <f>IFERROR(INDEX('Main Sheet'!C:C,MATCH('ID Entry Sheet'!A331,'Main Sheet'!A:A,0)),"")</f>
        <v/>
      </c>
      <c r="C331" s="4" t="str">
        <f>IFERROR(INDEX('Main Sheet'!D:D,MATCH('ID Entry Sheet'!A331,'Main Sheet'!A:A,0)),"")</f>
        <v/>
      </c>
      <c r="D331" s="17" t="str">
        <f>IFERROR(INDEX('Main Sheet'!F:F,MATCH('ID Entry Sheet'!A331,'Main Sheet'!A:A,0)),"")</f>
        <v/>
      </c>
      <c r="E331" s="15" t="str">
        <f>IFERROR(INDEX('Main Sheet'!E:E,MATCH('ID Entry Sheet'!A331,'Main Sheet'!A:A,0)),"")</f>
        <v/>
      </c>
      <c r="F331" s="15" t="str">
        <f>IFERROR(INDEX('Main Sheet'!I:I,MATCH('ID Entry Sheet'!A331,'Main Sheet'!A:A,0)),"")</f>
        <v/>
      </c>
      <c r="G331" s="4" t="str">
        <f>IFERROR(INDEX('Main Sheet'!J:J,MATCH('ID Entry Sheet'!A331,'Main Sheet'!A:A,0)),"")</f>
        <v/>
      </c>
      <c r="H331" s="4" t="str">
        <f>IFERROR(INDEX('Main Sheet'!K:K,MATCH('ID Entry Sheet'!A331,'Main Sheet'!A:A,0)),"")</f>
        <v/>
      </c>
      <c r="I331" s="4" t="str">
        <f>IFERROR(INDEX('Main Sheet'!L:L,MATCH('ID Entry Sheet'!A331,'Main Sheet'!A:A,0)),"")</f>
        <v/>
      </c>
      <c r="J331" s="16" t="str">
        <f>IFERROR(INDEX('Main Sheet'!M:M,MATCH('ID Entry Sheet'!A331,'Main Sheet'!A:A,0)),"")</f>
        <v/>
      </c>
      <c r="K331" s="6" t="str">
        <f>IFERROR(INDEX('Main Sheet'!N:N,MATCH('ID Entry Sheet'!A331,'Main Sheet'!A:A,0)),"")</f>
        <v/>
      </c>
      <c r="L331" s="17" t="str">
        <f>IFERROR(INDEX('Main Sheet'!O:O,MATCH('ID Entry Sheet'!A331,'Main Sheet'!A:A,0)),"")</f>
        <v/>
      </c>
      <c r="M331" s="37" t="str">
        <f>IFERROR(INDEX('Main Sheet'!Q:Q,MATCH('ID Entry Sheet'!A331,'Main Sheet'!A:A,0)),"")</f>
        <v/>
      </c>
    </row>
    <row r="332" spans="1:13" ht="16" x14ac:dyDescent="0.35">
      <c r="A332" s="4"/>
      <c r="B332" s="13" t="str">
        <f>IFERROR(INDEX('Main Sheet'!C:C,MATCH('ID Entry Sheet'!A332,'Main Sheet'!A:A,0)),"")</f>
        <v/>
      </c>
      <c r="C332" s="4" t="str">
        <f>IFERROR(INDEX('Main Sheet'!D:D,MATCH('ID Entry Sheet'!A332,'Main Sheet'!A:A,0)),"")</f>
        <v/>
      </c>
      <c r="D332" s="17" t="str">
        <f>IFERROR(INDEX('Main Sheet'!F:F,MATCH('ID Entry Sheet'!A332,'Main Sheet'!A:A,0)),"")</f>
        <v/>
      </c>
      <c r="E332" s="15" t="str">
        <f>IFERROR(INDEX('Main Sheet'!E:E,MATCH('ID Entry Sheet'!A332,'Main Sheet'!A:A,0)),"")</f>
        <v/>
      </c>
      <c r="F332" s="15" t="str">
        <f>IFERROR(INDEX('Main Sheet'!I:I,MATCH('ID Entry Sheet'!A332,'Main Sheet'!A:A,0)),"")</f>
        <v/>
      </c>
      <c r="G332" s="4" t="str">
        <f>IFERROR(INDEX('Main Sheet'!J:J,MATCH('ID Entry Sheet'!A332,'Main Sheet'!A:A,0)),"")</f>
        <v/>
      </c>
      <c r="H332" s="4" t="str">
        <f>IFERROR(INDEX('Main Sheet'!K:K,MATCH('ID Entry Sheet'!A332,'Main Sheet'!A:A,0)),"")</f>
        <v/>
      </c>
      <c r="I332" s="4" t="str">
        <f>IFERROR(INDEX('Main Sheet'!L:L,MATCH('ID Entry Sheet'!A332,'Main Sheet'!A:A,0)),"")</f>
        <v/>
      </c>
      <c r="J332" s="16" t="str">
        <f>IFERROR(INDEX('Main Sheet'!M:M,MATCH('ID Entry Sheet'!A332,'Main Sheet'!A:A,0)),"")</f>
        <v/>
      </c>
      <c r="K332" s="6" t="str">
        <f>IFERROR(INDEX('Main Sheet'!N:N,MATCH('ID Entry Sheet'!A332,'Main Sheet'!A:A,0)),"")</f>
        <v/>
      </c>
      <c r="L332" s="17" t="str">
        <f>IFERROR(INDEX('Main Sheet'!O:O,MATCH('ID Entry Sheet'!A332,'Main Sheet'!A:A,0)),"")</f>
        <v/>
      </c>
      <c r="M332" s="37" t="str">
        <f>IFERROR(INDEX('Main Sheet'!Q:Q,MATCH('ID Entry Sheet'!A332,'Main Sheet'!A:A,0)),"")</f>
        <v/>
      </c>
    </row>
    <row r="333" spans="1:13" ht="16" x14ac:dyDescent="0.35">
      <c r="A333" s="4"/>
      <c r="B333" s="13" t="str">
        <f>IFERROR(INDEX('Main Sheet'!C:C,MATCH('ID Entry Sheet'!A333,'Main Sheet'!A:A,0)),"")</f>
        <v/>
      </c>
      <c r="C333" s="4" t="str">
        <f>IFERROR(INDEX('Main Sheet'!D:D,MATCH('ID Entry Sheet'!A333,'Main Sheet'!A:A,0)),"")</f>
        <v/>
      </c>
      <c r="D333" s="17" t="str">
        <f>IFERROR(INDEX('Main Sheet'!F:F,MATCH('ID Entry Sheet'!A333,'Main Sheet'!A:A,0)),"")</f>
        <v/>
      </c>
      <c r="E333" s="15" t="str">
        <f>IFERROR(INDEX('Main Sheet'!E:E,MATCH('ID Entry Sheet'!A333,'Main Sheet'!A:A,0)),"")</f>
        <v/>
      </c>
      <c r="F333" s="15" t="str">
        <f>IFERROR(INDEX('Main Sheet'!I:I,MATCH('ID Entry Sheet'!A333,'Main Sheet'!A:A,0)),"")</f>
        <v/>
      </c>
      <c r="G333" s="4" t="str">
        <f>IFERROR(INDEX('Main Sheet'!J:J,MATCH('ID Entry Sheet'!A333,'Main Sheet'!A:A,0)),"")</f>
        <v/>
      </c>
      <c r="H333" s="4" t="str">
        <f>IFERROR(INDEX('Main Sheet'!K:K,MATCH('ID Entry Sheet'!A333,'Main Sheet'!A:A,0)),"")</f>
        <v/>
      </c>
      <c r="I333" s="4" t="str">
        <f>IFERROR(INDEX('Main Sheet'!L:L,MATCH('ID Entry Sheet'!A333,'Main Sheet'!A:A,0)),"")</f>
        <v/>
      </c>
      <c r="J333" s="16" t="str">
        <f>IFERROR(INDEX('Main Sheet'!M:M,MATCH('ID Entry Sheet'!A333,'Main Sheet'!A:A,0)),"")</f>
        <v/>
      </c>
      <c r="K333" s="6" t="str">
        <f>IFERROR(INDEX('Main Sheet'!N:N,MATCH('ID Entry Sheet'!A333,'Main Sheet'!A:A,0)),"")</f>
        <v/>
      </c>
      <c r="L333" s="17" t="str">
        <f>IFERROR(INDEX('Main Sheet'!O:O,MATCH('ID Entry Sheet'!A333,'Main Sheet'!A:A,0)),"")</f>
        <v/>
      </c>
      <c r="M333" s="37" t="str">
        <f>IFERROR(INDEX('Main Sheet'!Q:Q,MATCH('ID Entry Sheet'!A333,'Main Sheet'!A:A,0)),"")</f>
        <v/>
      </c>
    </row>
    <row r="334" spans="1:13" ht="16" x14ac:dyDescent="0.35">
      <c r="A334" s="4"/>
      <c r="B334" s="13" t="str">
        <f>IFERROR(INDEX('Main Sheet'!C:C,MATCH('ID Entry Sheet'!A334,'Main Sheet'!A:A,0)),"")</f>
        <v/>
      </c>
      <c r="C334" s="4" t="str">
        <f>IFERROR(INDEX('Main Sheet'!D:D,MATCH('ID Entry Sheet'!A334,'Main Sheet'!A:A,0)),"")</f>
        <v/>
      </c>
      <c r="D334" s="17" t="str">
        <f>IFERROR(INDEX('Main Sheet'!F:F,MATCH('ID Entry Sheet'!A334,'Main Sheet'!A:A,0)),"")</f>
        <v/>
      </c>
      <c r="E334" s="15" t="str">
        <f>IFERROR(INDEX('Main Sheet'!E:E,MATCH('ID Entry Sheet'!A334,'Main Sheet'!A:A,0)),"")</f>
        <v/>
      </c>
      <c r="F334" s="15" t="str">
        <f>IFERROR(INDEX('Main Sheet'!I:I,MATCH('ID Entry Sheet'!A334,'Main Sheet'!A:A,0)),"")</f>
        <v/>
      </c>
      <c r="G334" s="4" t="str">
        <f>IFERROR(INDEX('Main Sheet'!J:J,MATCH('ID Entry Sheet'!A334,'Main Sheet'!A:A,0)),"")</f>
        <v/>
      </c>
      <c r="H334" s="4" t="str">
        <f>IFERROR(INDEX('Main Sheet'!K:K,MATCH('ID Entry Sheet'!A334,'Main Sheet'!A:A,0)),"")</f>
        <v/>
      </c>
      <c r="I334" s="4" t="str">
        <f>IFERROR(INDEX('Main Sheet'!L:L,MATCH('ID Entry Sheet'!A334,'Main Sheet'!A:A,0)),"")</f>
        <v/>
      </c>
      <c r="J334" s="16" t="str">
        <f>IFERROR(INDEX('Main Sheet'!M:M,MATCH('ID Entry Sheet'!A334,'Main Sheet'!A:A,0)),"")</f>
        <v/>
      </c>
      <c r="K334" s="6" t="str">
        <f>IFERROR(INDEX('Main Sheet'!N:N,MATCH('ID Entry Sheet'!A334,'Main Sheet'!A:A,0)),"")</f>
        <v/>
      </c>
      <c r="L334" s="17" t="str">
        <f>IFERROR(INDEX('Main Sheet'!O:O,MATCH('ID Entry Sheet'!A334,'Main Sheet'!A:A,0)),"")</f>
        <v/>
      </c>
      <c r="M334" s="37" t="str">
        <f>IFERROR(INDEX('Main Sheet'!Q:Q,MATCH('ID Entry Sheet'!A334,'Main Sheet'!A:A,0)),"")</f>
        <v/>
      </c>
    </row>
    <row r="335" spans="1:13" ht="16" x14ac:dyDescent="0.35">
      <c r="A335" s="4"/>
      <c r="B335" s="13" t="str">
        <f>IFERROR(INDEX('Main Sheet'!C:C,MATCH('ID Entry Sheet'!A335,'Main Sheet'!A:A,0)),"")</f>
        <v/>
      </c>
      <c r="C335" s="4" t="str">
        <f>IFERROR(INDEX('Main Sheet'!D:D,MATCH('ID Entry Sheet'!A335,'Main Sheet'!A:A,0)),"")</f>
        <v/>
      </c>
      <c r="D335" s="17" t="str">
        <f>IFERROR(INDEX('Main Sheet'!F:F,MATCH('ID Entry Sheet'!A335,'Main Sheet'!A:A,0)),"")</f>
        <v/>
      </c>
      <c r="E335" s="15" t="str">
        <f>IFERROR(INDEX('Main Sheet'!E:E,MATCH('ID Entry Sheet'!A335,'Main Sheet'!A:A,0)),"")</f>
        <v/>
      </c>
      <c r="F335" s="15" t="str">
        <f>IFERROR(INDEX('Main Sheet'!I:I,MATCH('ID Entry Sheet'!A335,'Main Sheet'!A:A,0)),"")</f>
        <v/>
      </c>
      <c r="G335" s="4" t="str">
        <f>IFERROR(INDEX('Main Sheet'!J:J,MATCH('ID Entry Sheet'!A335,'Main Sheet'!A:A,0)),"")</f>
        <v/>
      </c>
      <c r="H335" s="4" t="str">
        <f>IFERROR(INDEX('Main Sheet'!K:K,MATCH('ID Entry Sheet'!A335,'Main Sheet'!A:A,0)),"")</f>
        <v/>
      </c>
      <c r="I335" s="4" t="str">
        <f>IFERROR(INDEX('Main Sheet'!L:L,MATCH('ID Entry Sheet'!A335,'Main Sheet'!A:A,0)),"")</f>
        <v/>
      </c>
      <c r="J335" s="16" t="str">
        <f>IFERROR(INDEX('Main Sheet'!M:M,MATCH('ID Entry Sheet'!A335,'Main Sheet'!A:A,0)),"")</f>
        <v/>
      </c>
      <c r="K335" s="6" t="str">
        <f>IFERROR(INDEX('Main Sheet'!N:N,MATCH('ID Entry Sheet'!A335,'Main Sheet'!A:A,0)),"")</f>
        <v/>
      </c>
      <c r="L335" s="17" t="str">
        <f>IFERROR(INDEX('Main Sheet'!O:O,MATCH('ID Entry Sheet'!A335,'Main Sheet'!A:A,0)),"")</f>
        <v/>
      </c>
      <c r="M335" s="37" t="str">
        <f>IFERROR(INDEX('Main Sheet'!Q:Q,MATCH('ID Entry Sheet'!A335,'Main Sheet'!A:A,0)),"")</f>
        <v/>
      </c>
    </row>
    <row r="336" spans="1:13" ht="16" x14ac:dyDescent="0.35">
      <c r="A336" s="4"/>
      <c r="B336" s="13" t="str">
        <f>IFERROR(INDEX('Main Sheet'!C:C,MATCH('ID Entry Sheet'!A336,'Main Sheet'!A:A,0)),"")</f>
        <v/>
      </c>
      <c r="C336" s="4" t="str">
        <f>IFERROR(INDEX('Main Sheet'!D:D,MATCH('ID Entry Sheet'!A336,'Main Sheet'!A:A,0)),"")</f>
        <v/>
      </c>
      <c r="D336" s="17" t="str">
        <f>IFERROR(INDEX('Main Sheet'!F:F,MATCH('ID Entry Sheet'!A336,'Main Sheet'!A:A,0)),"")</f>
        <v/>
      </c>
      <c r="E336" s="15" t="str">
        <f>IFERROR(INDEX('Main Sheet'!E:E,MATCH('ID Entry Sheet'!A336,'Main Sheet'!A:A,0)),"")</f>
        <v/>
      </c>
      <c r="F336" s="15" t="str">
        <f>IFERROR(INDEX('Main Sheet'!I:I,MATCH('ID Entry Sheet'!A336,'Main Sheet'!A:A,0)),"")</f>
        <v/>
      </c>
      <c r="G336" s="4" t="str">
        <f>IFERROR(INDEX('Main Sheet'!J:J,MATCH('ID Entry Sheet'!A336,'Main Sheet'!A:A,0)),"")</f>
        <v/>
      </c>
      <c r="H336" s="4" t="str">
        <f>IFERROR(INDEX('Main Sheet'!K:K,MATCH('ID Entry Sheet'!A336,'Main Sheet'!A:A,0)),"")</f>
        <v/>
      </c>
      <c r="I336" s="4" t="str">
        <f>IFERROR(INDEX('Main Sheet'!L:L,MATCH('ID Entry Sheet'!A336,'Main Sheet'!A:A,0)),"")</f>
        <v/>
      </c>
      <c r="J336" s="16" t="str">
        <f>IFERROR(INDEX('Main Sheet'!M:M,MATCH('ID Entry Sheet'!A336,'Main Sheet'!A:A,0)),"")</f>
        <v/>
      </c>
      <c r="K336" s="6" t="str">
        <f>IFERROR(INDEX('Main Sheet'!N:N,MATCH('ID Entry Sheet'!A336,'Main Sheet'!A:A,0)),"")</f>
        <v/>
      </c>
      <c r="L336" s="17" t="str">
        <f>IFERROR(INDEX('Main Sheet'!O:O,MATCH('ID Entry Sheet'!A336,'Main Sheet'!A:A,0)),"")</f>
        <v/>
      </c>
      <c r="M336" s="37" t="str">
        <f>IFERROR(INDEX('Main Sheet'!Q:Q,MATCH('ID Entry Sheet'!A336,'Main Sheet'!A:A,0)),"")</f>
        <v/>
      </c>
    </row>
    <row r="337" spans="1:13" ht="16" x14ac:dyDescent="0.35">
      <c r="A337" s="4"/>
      <c r="B337" s="13" t="str">
        <f>IFERROR(INDEX('Main Sheet'!C:C,MATCH('ID Entry Sheet'!A337,'Main Sheet'!A:A,0)),"")</f>
        <v/>
      </c>
      <c r="C337" s="4" t="str">
        <f>IFERROR(INDEX('Main Sheet'!D:D,MATCH('ID Entry Sheet'!A337,'Main Sheet'!A:A,0)),"")</f>
        <v/>
      </c>
      <c r="D337" s="17" t="str">
        <f>IFERROR(INDEX('Main Sheet'!F:F,MATCH('ID Entry Sheet'!A337,'Main Sheet'!A:A,0)),"")</f>
        <v/>
      </c>
      <c r="E337" s="15" t="str">
        <f>IFERROR(INDEX('Main Sheet'!E:E,MATCH('ID Entry Sheet'!A337,'Main Sheet'!A:A,0)),"")</f>
        <v/>
      </c>
      <c r="F337" s="15" t="str">
        <f>IFERROR(INDEX('Main Sheet'!I:I,MATCH('ID Entry Sheet'!A337,'Main Sheet'!A:A,0)),"")</f>
        <v/>
      </c>
      <c r="G337" s="4" t="str">
        <f>IFERROR(INDEX('Main Sheet'!J:J,MATCH('ID Entry Sheet'!A337,'Main Sheet'!A:A,0)),"")</f>
        <v/>
      </c>
      <c r="H337" s="4" t="str">
        <f>IFERROR(INDEX('Main Sheet'!K:K,MATCH('ID Entry Sheet'!A337,'Main Sheet'!A:A,0)),"")</f>
        <v/>
      </c>
      <c r="I337" s="4" t="str">
        <f>IFERROR(INDEX('Main Sheet'!L:L,MATCH('ID Entry Sheet'!A337,'Main Sheet'!A:A,0)),"")</f>
        <v/>
      </c>
      <c r="J337" s="16" t="str">
        <f>IFERROR(INDEX('Main Sheet'!M:M,MATCH('ID Entry Sheet'!A337,'Main Sheet'!A:A,0)),"")</f>
        <v/>
      </c>
      <c r="K337" s="6" t="str">
        <f>IFERROR(INDEX('Main Sheet'!N:N,MATCH('ID Entry Sheet'!A337,'Main Sheet'!A:A,0)),"")</f>
        <v/>
      </c>
      <c r="L337" s="17" t="str">
        <f>IFERROR(INDEX('Main Sheet'!O:O,MATCH('ID Entry Sheet'!A337,'Main Sheet'!A:A,0)),"")</f>
        <v/>
      </c>
      <c r="M337" s="37" t="str">
        <f>IFERROR(INDEX('Main Sheet'!Q:Q,MATCH('ID Entry Sheet'!A337,'Main Sheet'!A:A,0)),"")</f>
        <v/>
      </c>
    </row>
    <row r="338" spans="1:13" ht="16" x14ac:dyDescent="0.35">
      <c r="A338" s="4"/>
      <c r="B338" s="13" t="str">
        <f>IFERROR(INDEX('Main Sheet'!C:C,MATCH('ID Entry Sheet'!A338,'Main Sheet'!A:A,0)),"")</f>
        <v/>
      </c>
      <c r="C338" s="4" t="str">
        <f>IFERROR(INDEX('Main Sheet'!D:D,MATCH('ID Entry Sheet'!A338,'Main Sheet'!A:A,0)),"")</f>
        <v/>
      </c>
      <c r="D338" s="17" t="str">
        <f>IFERROR(INDEX('Main Sheet'!F:F,MATCH('ID Entry Sheet'!A338,'Main Sheet'!A:A,0)),"")</f>
        <v/>
      </c>
      <c r="E338" s="15" t="str">
        <f>IFERROR(INDEX('Main Sheet'!E:E,MATCH('ID Entry Sheet'!A338,'Main Sheet'!A:A,0)),"")</f>
        <v/>
      </c>
      <c r="F338" s="15" t="str">
        <f>IFERROR(INDEX('Main Sheet'!I:I,MATCH('ID Entry Sheet'!A338,'Main Sheet'!A:A,0)),"")</f>
        <v/>
      </c>
      <c r="G338" s="4" t="str">
        <f>IFERROR(INDEX('Main Sheet'!J:J,MATCH('ID Entry Sheet'!A338,'Main Sheet'!A:A,0)),"")</f>
        <v/>
      </c>
      <c r="H338" s="4" t="str">
        <f>IFERROR(INDEX('Main Sheet'!K:K,MATCH('ID Entry Sheet'!A338,'Main Sheet'!A:A,0)),"")</f>
        <v/>
      </c>
      <c r="I338" s="4" t="str">
        <f>IFERROR(INDEX('Main Sheet'!L:L,MATCH('ID Entry Sheet'!A338,'Main Sheet'!A:A,0)),"")</f>
        <v/>
      </c>
      <c r="J338" s="16" t="str">
        <f>IFERROR(INDEX('Main Sheet'!M:M,MATCH('ID Entry Sheet'!A338,'Main Sheet'!A:A,0)),"")</f>
        <v/>
      </c>
      <c r="K338" s="6" t="str">
        <f>IFERROR(INDEX('Main Sheet'!N:N,MATCH('ID Entry Sheet'!A338,'Main Sheet'!A:A,0)),"")</f>
        <v/>
      </c>
      <c r="L338" s="17" t="str">
        <f>IFERROR(INDEX('Main Sheet'!O:O,MATCH('ID Entry Sheet'!A338,'Main Sheet'!A:A,0)),"")</f>
        <v/>
      </c>
      <c r="M338" s="37" t="str">
        <f>IFERROR(INDEX('Main Sheet'!Q:Q,MATCH('ID Entry Sheet'!A338,'Main Sheet'!A:A,0)),"")</f>
        <v/>
      </c>
    </row>
    <row r="339" spans="1:13" ht="16" x14ac:dyDescent="0.35">
      <c r="A339" s="4"/>
      <c r="B339" s="13" t="str">
        <f>IFERROR(INDEX('Main Sheet'!C:C,MATCH('ID Entry Sheet'!A339,'Main Sheet'!A:A,0)),"")</f>
        <v/>
      </c>
      <c r="C339" s="4" t="str">
        <f>IFERROR(INDEX('Main Sheet'!D:D,MATCH('ID Entry Sheet'!A339,'Main Sheet'!A:A,0)),"")</f>
        <v/>
      </c>
      <c r="D339" s="17" t="str">
        <f>IFERROR(INDEX('Main Sheet'!F:F,MATCH('ID Entry Sheet'!A339,'Main Sheet'!A:A,0)),"")</f>
        <v/>
      </c>
      <c r="E339" s="15" t="str">
        <f>IFERROR(INDEX('Main Sheet'!E:E,MATCH('ID Entry Sheet'!A339,'Main Sheet'!A:A,0)),"")</f>
        <v/>
      </c>
      <c r="F339" s="15" t="str">
        <f>IFERROR(INDEX('Main Sheet'!I:I,MATCH('ID Entry Sheet'!A339,'Main Sheet'!A:A,0)),"")</f>
        <v/>
      </c>
      <c r="G339" s="4" t="str">
        <f>IFERROR(INDEX('Main Sheet'!J:J,MATCH('ID Entry Sheet'!A339,'Main Sheet'!A:A,0)),"")</f>
        <v/>
      </c>
      <c r="H339" s="4" t="str">
        <f>IFERROR(INDEX('Main Sheet'!K:K,MATCH('ID Entry Sheet'!A339,'Main Sheet'!A:A,0)),"")</f>
        <v/>
      </c>
      <c r="I339" s="4" t="str">
        <f>IFERROR(INDEX('Main Sheet'!L:L,MATCH('ID Entry Sheet'!A339,'Main Sheet'!A:A,0)),"")</f>
        <v/>
      </c>
      <c r="J339" s="16" t="str">
        <f>IFERROR(INDEX('Main Sheet'!M:M,MATCH('ID Entry Sheet'!A339,'Main Sheet'!A:A,0)),"")</f>
        <v/>
      </c>
      <c r="K339" s="6" t="str">
        <f>IFERROR(INDEX('Main Sheet'!N:N,MATCH('ID Entry Sheet'!A339,'Main Sheet'!A:A,0)),"")</f>
        <v/>
      </c>
      <c r="L339" s="17" t="str">
        <f>IFERROR(INDEX('Main Sheet'!O:O,MATCH('ID Entry Sheet'!A339,'Main Sheet'!A:A,0)),"")</f>
        <v/>
      </c>
      <c r="M339" s="37" t="str">
        <f>IFERROR(INDEX('Main Sheet'!Q:Q,MATCH('ID Entry Sheet'!A339,'Main Sheet'!A:A,0)),"")</f>
        <v/>
      </c>
    </row>
    <row r="340" spans="1:13" ht="16" x14ac:dyDescent="0.35">
      <c r="A340" s="4"/>
      <c r="B340" s="13" t="str">
        <f>IFERROR(INDEX('Main Sheet'!C:C,MATCH('ID Entry Sheet'!A340,'Main Sheet'!A:A,0)),"")</f>
        <v/>
      </c>
      <c r="C340" s="4" t="str">
        <f>IFERROR(INDEX('Main Sheet'!D:D,MATCH('ID Entry Sheet'!A340,'Main Sheet'!A:A,0)),"")</f>
        <v/>
      </c>
      <c r="D340" s="17" t="str">
        <f>IFERROR(INDEX('Main Sheet'!F:F,MATCH('ID Entry Sheet'!A340,'Main Sheet'!A:A,0)),"")</f>
        <v/>
      </c>
      <c r="E340" s="15" t="str">
        <f>IFERROR(INDEX('Main Sheet'!E:E,MATCH('ID Entry Sheet'!A340,'Main Sheet'!A:A,0)),"")</f>
        <v/>
      </c>
      <c r="F340" s="15" t="str">
        <f>IFERROR(INDEX('Main Sheet'!I:I,MATCH('ID Entry Sheet'!A340,'Main Sheet'!A:A,0)),"")</f>
        <v/>
      </c>
      <c r="G340" s="4" t="str">
        <f>IFERROR(INDEX('Main Sheet'!J:J,MATCH('ID Entry Sheet'!A340,'Main Sheet'!A:A,0)),"")</f>
        <v/>
      </c>
      <c r="H340" s="4" t="str">
        <f>IFERROR(INDEX('Main Sheet'!K:K,MATCH('ID Entry Sheet'!A340,'Main Sheet'!A:A,0)),"")</f>
        <v/>
      </c>
      <c r="I340" s="4" t="str">
        <f>IFERROR(INDEX('Main Sheet'!L:L,MATCH('ID Entry Sheet'!A340,'Main Sheet'!A:A,0)),"")</f>
        <v/>
      </c>
      <c r="J340" s="16" t="str">
        <f>IFERROR(INDEX('Main Sheet'!M:M,MATCH('ID Entry Sheet'!A340,'Main Sheet'!A:A,0)),"")</f>
        <v/>
      </c>
      <c r="K340" s="6" t="str">
        <f>IFERROR(INDEX('Main Sheet'!N:N,MATCH('ID Entry Sheet'!A340,'Main Sheet'!A:A,0)),"")</f>
        <v/>
      </c>
      <c r="L340" s="17" t="str">
        <f>IFERROR(INDEX('Main Sheet'!O:O,MATCH('ID Entry Sheet'!A340,'Main Sheet'!A:A,0)),"")</f>
        <v/>
      </c>
      <c r="M340" s="37" t="str">
        <f>IFERROR(INDEX('Main Sheet'!Q:Q,MATCH('ID Entry Sheet'!A340,'Main Sheet'!A:A,0)),"")</f>
        <v/>
      </c>
    </row>
    <row r="341" spans="1:13" ht="16" x14ac:dyDescent="0.35">
      <c r="A341" s="4"/>
      <c r="B341" s="13" t="str">
        <f>IFERROR(INDEX('Main Sheet'!C:C,MATCH('ID Entry Sheet'!A341,'Main Sheet'!A:A,0)),"")</f>
        <v/>
      </c>
      <c r="C341" s="4" t="str">
        <f>IFERROR(INDEX('Main Sheet'!D:D,MATCH('ID Entry Sheet'!A341,'Main Sheet'!A:A,0)),"")</f>
        <v/>
      </c>
      <c r="D341" s="17" t="str">
        <f>IFERROR(INDEX('Main Sheet'!F:F,MATCH('ID Entry Sheet'!A341,'Main Sheet'!A:A,0)),"")</f>
        <v/>
      </c>
      <c r="E341" s="15" t="str">
        <f>IFERROR(INDEX('Main Sheet'!E:E,MATCH('ID Entry Sheet'!A341,'Main Sheet'!A:A,0)),"")</f>
        <v/>
      </c>
      <c r="F341" s="15" t="str">
        <f>IFERROR(INDEX('Main Sheet'!I:I,MATCH('ID Entry Sheet'!A341,'Main Sheet'!A:A,0)),"")</f>
        <v/>
      </c>
      <c r="G341" s="4" t="str">
        <f>IFERROR(INDEX('Main Sheet'!J:J,MATCH('ID Entry Sheet'!A341,'Main Sheet'!A:A,0)),"")</f>
        <v/>
      </c>
      <c r="H341" s="4" t="str">
        <f>IFERROR(INDEX('Main Sheet'!K:K,MATCH('ID Entry Sheet'!A341,'Main Sheet'!A:A,0)),"")</f>
        <v/>
      </c>
      <c r="I341" s="4" t="str">
        <f>IFERROR(INDEX('Main Sheet'!L:L,MATCH('ID Entry Sheet'!A341,'Main Sheet'!A:A,0)),"")</f>
        <v/>
      </c>
      <c r="J341" s="16" t="str">
        <f>IFERROR(INDEX('Main Sheet'!M:M,MATCH('ID Entry Sheet'!A341,'Main Sheet'!A:A,0)),"")</f>
        <v/>
      </c>
      <c r="K341" s="6" t="str">
        <f>IFERROR(INDEX('Main Sheet'!N:N,MATCH('ID Entry Sheet'!A341,'Main Sheet'!A:A,0)),"")</f>
        <v/>
      </c>
      <c r="L341" s="17" t="str">
        <f>IFERROR(INDEX('Main Sheet'!O:O,MATCH('ID Entry Sheet'!A341,'Main Sheet'!A:A,0)),"")</f>
        <v/>
      </c>
      <c r="M341" s="37" t="str">
        <f>IFERROR(INDEX('Main Sheet'!Q:Q,MATCH('ID Entry Sheet'!A341,'Main Sheet'!A:A,0)),"")</f>
        <v/>
      </c>
    </row>
    <row r="342" spans="1:13" ht="16" x14ac:dyDescent="0.35">
      <c r="A342" s="4"/>
      <c r="B342" s="13" t="str">
        <f>IFERROR(INDEX('Main Sheet'!C:C,MATCH('ID Entry Sheet'!A342,'Main Sheet'!A:A,0)),"")</f>
        <v/>
      </c>
      <c r="C342" s="4" t="str">
        <f>IFERROR(INDEX('Main Sheet'!D:D,MATCH('ID Entry Sheet'!A342,'Main Sheet'!A:A,0)),"")</f>
        <v/>
      </c>
      <c r="D342" s="17" t="str">
        <f>IFERROR(INDEX('Main Sheet'!F:F,MATCH('ID Entry Sheet'!A342,'Main Sheet'!A:A,0)),"")</f>
        <v/>
      </c>
      <c r="E342" s="15" t="str">
        <f>IFERROR(INDEX('Main Sheet'!E:E,MATCH('ID Entry Sheet'!A342,'Main Sheet'!A:A,0)),"")</f>
        <v/>
      </c>
      <c r="F342" s="15" t="str">
        <f>IFERROR(INDEX('Main Sheet'!I:I,MATCH('ID Entry Sheet'!A342,'Main Sheet'!A:A,0)),"")</f>
        <v/>
      </c>
      <c r="G342" s="4" t="str">
        <f>IFERROR(INDEX('Main Sheet'!J:J,MATCH('ID Entry Sheet'!A342,'Main Sheet'!A:A,0)),"")</f>
        <v/>
      </c>
      <c r="H342" s="4" t="str">
        <f>IFERROR(INDEX('Main Sheet'!K:K,MATCH('ID Entry Sheet'!A342,'Main Sheet'!A:A,0)),"")</f>
        <v/>
      </c>
      <c r="I342" s="4" t="str">
        <f>IFERROR(INDEX('Main Sheet'!L:L,MATCH('ID Entry Sheet'!A342,'Main Sheet'!A:A,0)),"")</f>
        <v/>
      </c>
      <c r="J342" s="16" t="str">
        <f>IFERROR(INDEX('Main Sheet'!M:M,MATCH('ID Entry Sheet'!A342,'Main Sheet'!A:A,0)),"")</f>
        <v/>
      </c>
      <c r="K342" s="6" t="str">
        <f>IFERROR(INDEX('Main Sheet'!N:N,MATCH('ID Entry Sheet'!A342,'Main Sheet'!A:A,0)),"")</f>
        <v/>
      </c>
      <c r="L342" s="17" t="str">
        <f>IFERROR(INDEX('Main Sheet'!O:O,MATCH('ID Entry Sheet'!A342,'Main Sheet'!A:A,0)),"")</f>
        <v/>
      </c>
      <c r="M342" s="37" t="str">
        <f>IFERROR(INDEX('Main Sheet'!Q:Q,MATCH('ID Entry Sheet'!A342,'Main Sheet'!A:A,0)),"")</f>
        <v/>
      </c>
    </row>
    <row r="343" spans="1:13" ht="16" x14ac:dyDescent="0.35">
      <c r="A343" s="4"/>
      <c r="B343" s="13" t="str">
        <f>IFERROR(INDEX('Main Sheet'!C:C,MATCH('ID Entry Sheet'!A343,'Main Sheet'!A:A,0)),"")</f>
        <v/>
      </c>
      <c r="C343" s="4" t="str">
        <f>IFERROR(INDEX('Main Sheet'!D:D,MATCH('ID Entry Sheet'!A343,'Main Sheet'!A:A,0)),"")</f>
        <v/>
      </c>
      <c r="D343" s="17" t="str">
        <f>IFERROR(INDEX('Main Sheet'!F:F,MATCH('ID Entry Sheet'!A343,'Main Sheet'!A:A,0)),"")</f>
        <v/>
      </c>
      <c r="E343" s="15" t="str">
        <f>IFERROR(INDEX('Main Sheet'!E:E,MATCH('ID Entry Sheet'!A343,'Main Sheet'!A:A,0)),"")</f>
        <v/>
      </c>
      <c r="F343" s="15" t="str">
        <f>IFERROR(INDEX('Main Sheet'!I:I,MATCH('ID Entry Sheet'!A343,'Main Sheet'!A:A,0)),"")</f>
        <v/>
      </c>
      <c r="G343" s="4" t="str">
        <f>IFERROR(INDEX('Main Sheet'!J:J,MATCH('ID Entry Sheet'!A343,'Main Sheet'!A:A,0)),"")</f>
        <v/>
      </c>
      <c r="H343" s="4" t="str">
        <f>IFERROR(INDEX('Main Sheet'!K:K,MATCH('ID Entry Sheet'!A343,'Main Sheet'!A:A,0)),"")</f>
        <v/>
      </c>
      <c r="I343" s="4" t="str">
        <f>IFERROR(INDEX('Main Sheet'!L:L,MATCH('ID Entry Sheet'!A343,'Main Sheet'!A:A,0)),"")</f>
        <v/>
      </c>
      <c r="J343" s="16" t="str">
        <f>IFERROR(INDEX('Main Sheet'!M:M,MATCH('ID Entry Sheet'!A343,'Main Sheet'!A:A,0)),"")</f>
        <v/>
      </c>
      <c r="K343" s="6" t="str">
        <f>IFERROR(INDEX('Main Sheet'!N:N,MATCH('ID Entry Sheet'!A343,'Main Sheet'!A:A,0)),"")</f>
        <v/>
      </c>
      <c r="L343" s="17" t="str">
        <f>IFERROR(INDEX('Main Sheet'!O:O,MATCH('ID Entry Sheet'!A343,'Main Sheet'!A:A,0)),"")</f>
        <v/>
      </c>
      <c r="M343" s="37" t="str">
        <f>IFERROR(INDEX('Main Sheet'!Q:Q,MATCH('ID Entry Sheet'!A343,'Main Sheet'!A:A,0)),"")</f>
        <v/>
      </c>
    </row>
    <row r="344" spans="1:13" ht="16" x14ac:dyDescent="0.35">
      <c r="A344" s="4"/>
      <c r="B344" s="13" t="str">
        <f>IFERROR(INDEX('Main Sheet'!C:C,MATCH('ID Entry Sheet'!A344,'Main Sheet'!A:A,0)),"")</f>
        <v/>
      </c>
      <c r="C344" s="4" t="str">
        <f>IFERROR(INDEX('Main Sheet'!D:D,MATCH('ID Entry Sheet'!A344,'Main Sheet'!A:A,0)),"")</f>
        <v/>
      </c>
      <c r="D344" s="17" t="str">
        <f>IFERROR(INDEX('Main Sheet'!F:F,MATCH('ID Entry Sheet'!A344,'Main Sheet'!A:A,0)),"")</f>
        <v/>
      </c>
      <c r="E344" s="15" t="str">
        <f>IFERROR(INDEX('Main Sheet'!E:E,MATCH('ID Entry Sheet'!A344,'Main Sheet'!A:A,0)),"")</f>
        <v/>
      </c>
      <c r="F344" s="15" t="str">
        <f>IFERROR(INDEX('Main Sheet'!I:I,MATCH('ID Entry Sheet'!A344,'Main Sheet'!A:A,0)),"")</f>
        <v/>
      </c>
      <c r="G344" s="4" t="str">
        <f>IFERROR(INDEX('Main Sheet'!J:J,MATCH('ID Entry Sheet'!A344,'Main Sheet'!A:A,0)),"")</f>
        <v/>
      </c>
      <c r="H344" s="4" t="str">
        <f>IFERROR(INDEX('Main Sheet'!K:K,MATCH('ID Entry Sheet'!A344,'Main Sheet'!A:A,0)),"")</f>
        <v/>
      </c>
      <c r="I344" s="4" t="str">
        <f>IFERROR(INDEX('Main Sheet'!L:L,MATCH('ID Entry Sheet'!A344,'Main Sheet'!A:A,0)),"")</f>
        <v/>
      </c>
      <c r="J344" s="16" t="str">
        <f>IFERROR(INDEX('Main Sheet'!M:M,MATCH('ID Entry Sheet'!A344,'Main Sheet'!A:A,0)),"")</f>
        <v/>
      </c>
      <c r="K344" s="6" t="str">
        <f>IFERROR(INDEX('Main Sheet'!N:N,MATCH('ID Entry Sheet'!A344,'Main Sheet'!A:A,0)),"")</f>
        <v/>
      </c>
      <c r="L344" s="17" t="str">
        <f>IFERROR(INDEX('Main Sheet'!O:O,MATCH('ID Entry Sheet'!A344,'Main Sheet'!A:A,0)),"")</f>
        <v/>
      </c>
      <c r="M344" s="37" t="str">
        <f>IFERROR(INDEX('Main Sheet'!Q:Q,MATCH('ID Entry Sheet'!A344,'Main Sheet'!A:A,0)),"")</f>
        <v/>
      </c>
    </row>
    <row r="345" spans="1:13" ht="16" x14ac:dyDescent="0.35">
      <c r="A345" s="4"/>
      <c r="B345" s="13" t="str">
        <f>IFERROR(INDEX('Main Sheet'!C:C,MATCH('ID Entry Sheet'!A345,'Main Sheet'!A:A,0)),"")</f>
        <v/>
      </c>
      <c r="C345" s="4" t="str">
        <f>IFERROR(INDEX('Main Sheet'!D:D,MATCH('ID Entry Sheet'!A345,'Main Sheet'!A:A,0)),"")</f>
        <v/>
      </c>
      <c r="D345" s="17" t="str">
        <f>IFERROR(INDEX('Main Sheet'!F:F,MATCH('ID Entry Sheet'!A345,'Main Sheet'!A:A,0)),"")</f>
        <v/>
      </c>
      <c r="E345" s="15" t="str">
        <f>IFERROR(INDEX('Main Sheet'!E:E,MATCH('ID Entry Sheet'!A345,'Main Sheet'!A:A,0)),"")</f>
        <v/>
      </c>
      <c r="F345" s="15" t="str">
        <f>IFERROR(INDEX('Main Sheet'!I:I,MATCH('ID Entry Sheet'!A345,'Main Sheet'!A:A,0)),"")</f>
        <v/>
      </c>
      <c r="G345" s="4" t="str">
        <f>IFERROR(INDEX('Main Sheet'!J:J,MATCH('ID Entry Sheet'!A345,'Main Sheet'!A:A,0)),"")</f>
        <v/>
      </c>
      <c r="H345" s="4" t="str">
        <f>IFERROR(INDEX('Main Sheet'!K:K,MATCH('ID Entry Sheet'!A345,'Main Sheet'!A:A,0)),"")</f>
        <v/>
      </c>
      <c r="I345" s="4" t="str">
        <f>IFERROR(INDEX('Main Sheet'!L:L,MATCH('ID Entry Sheet'!A345,'Main Sheet'!A:A,0)),"")</f>
        <v/>
      </c>
      <c r="J345" s="16" t="str">
        <f>IFERROR(INDEX('Main Sheet'!M:M,MATCH('ID Entry Sheet'!A345,'Main Sheet'!A:A,0)),"")</f>
        <v/>
      </c>
      <c r="K345" s="6" t="str">
        <f>IFERROR(INDEX('Main Sheet'!N:N,MATCH('ID Entry Sheet'!A345,'Main Sheet'!A:A,0)),"")</f>
        <v/>
      </c>
      <c r="L345" s="17" t="str">
        <f>IFERROR(INDEX('Main Sheet'!O:O,MATCH('ID Entry Sheet'!A345,'Main Sheet'!A:A,0)),"")</f>
        <v/>
      </c>
      <c r="M345" s="37" t="str">
        <f>IFERROR(INDEX('Main Sheet'!Q:Q,MATCH('ID Entry Sheet'!A345,'Main Sheet'!A:A,0)),"")</f>
        <v/>
      </c>
    </row>
    <row r="346" spans="1:13" ht="16" x14ac:dyDescent="0.35">
      <c r="A346" s="4"/>
      <c r="B346" s="13" t="str">
        <f>IFERROR(INDEX('Main Sheet'!C:C,MATCH('ID Entry Sheet'!A346,'Main Sheet'!A:A,0)),"")</f>
        <v/>
      </c>
      <c r="C346" s="4" t="str">
        <f>IFERROR(INDEX('Main Sheet'!D:D,MATCH('ID Entry Sheet'!A346,'Main Sheet'!A:A,0)),"")</f>
        <v/>
      </c>
      <c r="D346" s="17" t="str">
        <f>IFERROR(INDEX('Main Sheet'!F:F,MATCH('ID Entry Sheet'!A346,'Main Sheet'!A:A,0)),"")</f>
        <v/>
      </c>
      <c r="E346" s="15" t="str">
        <f>IFERROR(INDEX('Main Sheet'!E:E,MATCH('ID Entry Sheet'!A346,'Main Sheet'!A:A,0)),"")</f>
        <v/>
      </c>
      <c r="F346" s="15" t="str">
        <f>IFERROR(INDEX('Main Sheet'!I:I,MATCH('ID Entry Sheet'!A346,'Main Sheet'!A:A,0)),"")</f>
        <v/>
      </c>
      <c r="G346" s="4" t="str">
        <f>IFERROR(INDEX('Main Sheet'!J:J,MATCH('ID Entry Sheet'!A346,'Main Sheet'!A:A,0)),"")</f>
        <v/>
      </c>
      <c r="H346" s="4" t="str">
        <f>IFERROR(INDEX('Main Sheet'!K:K,MATCH('ID Entry Sheet'!A346,'Main Sheet'!A:A,0)),"")</f>
        <v/>
      </c>
      <c r="I346" s="4" t="str">
        <f>IFERROR(INDEX('Main Sheet'!L:L,MATCH('ID Entry Sheet'!A346,'Main Sheet'!A:A,0)),"")</f>
        <v/>
      </c>
      <c r="J346" s="16" t="str">
        <f>IFERROR(INDEX('Main Sheet'!M:M,MATCH('ID Entry Sheet'!A346,'Main Sheet'!A:A,0)),"")</f>
        <v/>
      </c>
      <c r="K346" s="6" t="str">
        <f>IFERROR(INDEX('Main Sheet'!N:N,MATCH('ID Entry Sheet'!A346,'Main Sheet'!A:A,0)),"")</f>
        <v/>
      </c>
      <c r="L346" s="17" t="str">
        <f>IFERROR(INDEX('Main Sheet'!O:O,MATCH('ID Entry Sheet'!A346,'Main Sheet'!A:A,0)),"")</f>
        <v/>
      </c>
      <c r="M346" s="37" t="str">
        <f>IFERROR(INDEX('Main Sheet'!Q:Q,MATCH('ID Entry Sheet'!A346,'Main Sheet'!A:A,0)),"")</f>
        <v/>
      </c>
    </row>
    <row r="347" spans="1:13" ht="16" x14ac:dyDescent="0.35">
      <c r="A347" s="4"/>
      <c r="B347" s="13" t="str">
        <f>IFERROR(INDEX('Main Sheet'!C:C,MATCH('ID Entry Sheet'!A347,'Main Sheet'!A:A,0)),"")</f>
        <v/>
      </c>
      <c r="C347" s="4" t="str">
        <f>IFERROR(INDEX('Main Sheet'!D:D,MATCH('ID Entry Sheet'!A347,'Main Sheet'!A:A,0)),"")</f>
        <v/>
      </c>
      <c r="D347" s="17" t="str">
        <f>IFERROR(INDEX('Main Sheet'!F:F,MATCH('ID Entry Sheet'!A347,'Main Sheet'!A:A,0)),"")</f>
        <v/>
      </c>
      <c r="E347" s="15" t="str">
        <f>IFERROR(INDEX('Main Sheet'!E:E,MATCH('ID Entry Sheet'!A347,'Main Sheet'!A:A,0)),"")</f>
        <v/>
      </c>
      <c r="F347" s="15" t="str">
        <f>IFERROR(INDEX('Main Sheet'!I:I,MATCH('ID Entry Sheet'!A347,'Main Sheet'!A:A,0)),"")</f>
        <v/>
      </c>
      <c r="G347" s="4" t="str">
        <f>IFERROR(INDEX('Main Sheet'!J:J,MATCH('ID Entry Sheet'!A347,'Main Sheet'!A:A,0)),"")</f>
        <v/>
      </c>
      <c r="H347" s="4" t="str">
        <f>IFERROR(INDEX('Main Sheet'!K:K,MATCH('ID Entry Sheet'!A347,'Main Sheet'!A:A,0)),"")</f>
        <v/>
      </c>
      <c r="I347" s="4" t="str">
        <f>IFERROR(INDEX('Main Sheet'!L:L,MATCH('ID Entry Sheet'!A347,'Main Sheet'!A:A,0)),"")</f>
        <v/>
      </c>
      <c r="J347" s="16" t="str">
        <f>IFERROR(INDEX('Main Sheet'!M:M,MATCH('ID Entry Sheet'!A347,'Main Sheet'!A:A,0)),"")</f>
        <v/>
      </c>
      <c r="K347" s="6" t="str">
        <f>IFERROR(INDEX('Main Sheet'!N:N,MATCH('ID Entry Sheet'!A347,'Main Sheet'!A:A,0)),"")</f>
        <v/>
      </c>
      <c r="L347" s="17" t="str">
        <f>IFERROR(INDEX('Main Sheet'!O:O,MATCH('ID Entry Sheet'!A347,'Main Sheet'!A:A,0)),"")</f>
        <v/>
      </c>
      <c r="M347" s="37" t="str">
        <f>IFERROR(INDEX('Main Sheet'!Q:Q,MATCH('ID Entry Sheet'!A347,'Main Sheet'!A:A,0)),"")</f>
        <v/>
      </c>
    </row>
    <row r="348" spans="1:13" ht="16" x14ac:dyDescent="0.35">
      <c r="A348" s="4"/>
      <c r="B348" s="13" t="str">
        <f>IFERROR(INDEX('Main Sheet'!C:C,MATCH('ID Entry Sheet'!A348,'Main Sheet'!A:A,0)),"")</f>
        <v/>
      </c>
      <c r="C348" s="4" t="str">
        <f>IFERROR(INDEX('Main Sheet'!D:D,MATCH('ID Entry Sheet'!A348,'Main Sheet'!A:A,0)),"")</f>
        <v/>
      </c>
      <c r="D348" s="17" t="str">
        <f>IFERROR(INDEX('Main Sheet'!F:F,MATCH('ID Entry Sheet'!A348,'Main Sheet'!A:A,0)),"")</f>
        <v/>
      </c>
      <c r="E348" s="15" t="str">
        <f>IFERROR(INDEX('Main Sheet'!E:E,MATCH('ID Entry Sheet'!A348,'Main Sheet'!A:A,0)),"")</f>
        <v/>
      </c>
      <c r="F348" s="15" t="str">
        <f>IFERROR(INDEX('Main Sheet'!I:I,MATCH('ID Entry Sheet'!A348,'Main Sheet'!A:A,0)),"")</f>
        <v/>
      </c>
      <c r="G348" s="4" t="str">
        <f>IFERROR(INDEX('Main Sheet'!J:J,MATCH('ID Entry Sheet'!A348,'Main Sheet'!A:A,0)),"")</f>
        <v/>
      </c>
      <c r="H348" s="4" t="str">
        <f>IFERROR(INDEX('Main Sheet'!K:K,MATCH('ID Entry Sheet'!A348,'Main Sheet'!A:A,0)),"")</f>
        <v/>
      </c>
      <c r="I348" s="4" t="str">
        <f>IFERROR(INDEX('Main Sheet'!L:L,MATCH('ID Entry Sheet'!A348,'Main Sheet'!A:A,0)),"")</f>
        <v/>
      </c>
      <c r="J348" s="16" t="str">
        <f>IFERROR(INDEX('Main Sheet'!M:M,MATCH('ID Entry Sheet'!A348,'Main Sheet'!A:A,0)),"")</f>
        <v/>
      </c>
      <c r="K348" s="6" t="str">
        <f>IFERROR(INDEX('Main Sheet'!N:N,MATCH('ID Entry Sheet'!A348,'Main Sheet'!A:A,0)),"")</f>
        <v/>
      </c>
      <c r="L348" s="17" t="str">
        <f>IFERROR(INDEX('Main Sheet'!O:O,MATCH('ID Entry Sheet'!A348,'Main Sheet'!A:A,0)),"")</f>
        <v/>
      </c>
      <c r="M348" s="37" t="str">
        <f>IFERROR(INDEX('Main Sheet'!Q:Q,MATCH('ID Entry Sheet'!A348,'Main Sheet'!A:A,0)),"")</f>
        <v/>
      </c>
    </row>
    <row r="349" spans="1:13" ht="16" x14ac:dyDescent="0.35">
      <c r="A349" s="4"/>
      <c r="B349" s="13" t="str">
        <f>IFERROR(INDEX('Main Sheet'!C:C,MATCH('ID Entry Sheet'!A349,'Main Sheet'!A:A,0)),"")</f>
        <v/>
      </c>
      <c r="C349" s="4" t="str">
        <f>IFERROR(INDEX('Main Sheet'!D:D,MATCH('ID Entry Sheet'!A349,'Main Sheet'!A:A,0)),"")</f>
        <v/>
      </c>
      <c r="D349" s="17" t="str">
        <f>IFERROR(INDEX('Main Sheet'!F:F,MATCH('ID Entry Sheet'!A349,'Main Sheet'!A:A,0)),"")</f>
        <v/>
      </c>
      <c r="E349" s="15" t="str">
        <f>IFERROR(INDEX('Main Sheet'!E:E,MATCH('ID Entry Sheet'!A349,'Main Sheet'!A:A,0)),"")</f>
        <v/>
      </c>
      <c r="F349" s="15" t="str">
        <f>IFERROR(INDEX('Main Sheet'!I:I,MATCH('ID Entry Sheet'!A349,'Main Sheet'!A:A,0)),"")</f>
        <v/>
      </c>
      <c r="G349" s="4" t="str">
        <f>IFERROR(INDEX('Main Sheet'!J:J,MATCH('ID Entry Sheet'!A349,'Main Sheet'!A:A,0)),"")</f>
        <v/>
      </c>
      <c r="H349" s="4" t="str">
        <f>IFERROR(INDEX('Main Sheet'!K:K,MATCH('ID Entry Sheet'!A349,'Main Sheet'!A:A,0)),"")</f>
        <v/>
      </c>
      <c r="I349" s="4" t="str">
        <f>IFERROR(INDEX('Main Sheet'!L:L,MATCH('ID Entry Sheet'!A349,'Main Sheet'!A:A,0)),"")</f>
        <v/>
      </c>
      <c r="J349" s="16" t="str">
        <f>IFERROR(INDEX('Main Sheet'!M:M,MATCH('ID Entry Sheet'!A349,'Main Sheet'!A:A,0)),"")</f>
        <v/>
      </c>
      <c r="K349" s="6" t="str">
        <f>IFERROR(INDEX('Main Sheet'!N:N,MATCH('ID Entry Sheet'!A349,'Main Sheet'!A:A,0)),"")</f>
        <v/>
      </c>
      <c r="L349" s="17" t="str">
        <f>IFERROR(INDEX('Main Sheet'!O:O,MATCH('ID Entry Sheet'!A349,'Main Sheet'!A:A,0)),"")</f>
        <v/>
      </c>
      <c r="M349" s="37" t="str">
        <f>IFERROR(INDEX('Main Sheet'!Q:Q,MATCH('ID Entry Sheet'!A349,'Main Sheet'!A:A,0)),"")</f>
        <v/>
      </c>
    </row>
    <row r="350" spans="1:13" ht="16" x14ac:dyDescent="0.35">
      <c r="A350" s="4"/>
      <c r="B350" s="13" t="str">
        <f>IFERROR(INDEX('Main Sheet'!C:C,MATCH('ID Entry Sheet'!A350,'Main Sheet'!A:A,0)),"")</f>
        <v/>
      </c>
      <c r="C350" s="4" t="str">
        <f>IFERROR(INDEX('Main Sheet'!D:D,MATCH('ID Entry Sheet'!A350,'Main Sheet'!A:A,0)),"")</f>
        <v/>
      </c>
      <c r="D350" s="17" t="str">
        <f>IFERROR(INDEX('Main Sheet'!F:F,MATCH('ID Entry Sheet'!A350,'Main Sheet'!A:A,0)),"")</f>
        <v/>
      </c>
      <c r="E350" s="15" t="str">
        <f>IFERROR(INDEX('Main Sheet'!E:E,MATCH('ID Entry Sheet'!A350,'Main Sheet'!A:A,0)),"")</f>
        <v/>
      </c>
      <c r="F350" s="15" t="str">
        <f>IFERROR(INDEX('Main Sheet'!I:I,MATCH('ID Entry Sheet'!A350,'Main Sheet'!A:A,0)),"")</f>
        <v/>
      </c>
      <c r="G350" s="4" t="str">
        <f>IFERROR(INDEX('Main Sheet'!J:J,MATCH('ID Entry Sheet'!A350,'Main Sheet'!A:A,0)),"")</f>
        <v/>
      </c>
      <c r="H350" s="4" t="str">
        <f>IFERROR(INDEX('Main Sheet'!K:K,MATCH('ID Entry Sheet'!A350,'Main Sheet'!A:A,0)),"")</f>
        <v/>
      </c>
      <c r="I350" s="4" t="str">
        <f>IFERROR(INDEX('Main Sheet'!L:L,MATCH('ID Entry Sheet'!A350,'Main Sheet'!A:A,0)),"")</f>
        <v/>
      </c>
      <c r="J350" s="16" t="str">
        <f>IFERROR(INDEX('Main Sheet'!M:M,MATCH('ID Entry Sheet'!A350,'Main Sheet'!A:A,0)),"")</f>
        <v/>
      </c>
      <c r="K350" s="6" t="str">
        <f>IFERROR(INDEX('Main Sheet'!N:N,MATCH('ID Entry Sheet'!A350,'Main Sheet'!A:A,0)),"")</f>
        <v/>
      </c>
      <c r="L350" s="17" t="str">
        <f>IFERROR(INDEX('Main Sheet'!O:O,MATCH('ID Entry Sheet'!A350,'Main Sheet'!A:A,0)),"")</f>
        <v/>
      </c>
      <c r="M350" s="37" t="str">
        <f>IFERROR(INDEX('Main Sheet'!Q:Q,MATCH('ID Entry Sheet'!A350,'Main Sheet'!A:A,0)),"")</f>
        <v/>
      </c>
    </row>
    <row r="351" spans="1:13" ht="16" x14ac:dyDescent="0.35">
      <c r="A351" s="4"/>
      <c r="B351" s="13" t="str">
        <f>IFERROR(INDEX('Main Sheet'!C:C,MATCH('ID Entry Sheet'!A351,'Main Sheet'!A:A,0)),"")</f>
        <v/>
      </c>
      <c r="C351" s="4" t="str">
        <f>IFERROR(INDEX('Main Sheet'!D:D,MATCH('ID Entry Sheet'!A351,'Main Sheet'!A:A,0)),"")</f>
        <v/>
      </c>
      <c r="D351" s="17" t="str">
        <f>IFERROR(INDEX('Main Sheet'!F:F,MATCH('ID Entry Sheet'!A351,'Main Sheet'!A:A,0)),"")</f>
        <v/>
      </c>
      <c r="E351" s="15" t="str">
        <f>IFERROR(INDEX('Main Sheet'!E:E,MATCH('ID Entry Sheet'!A351,'Main Sheet'!A:A,0)),"")</f>
        <v/>
      </c>
      <c r="F351" s="15" t="str">
        <f>IFERROR(INDEX('Main Sheet'!I:I,MATCH('ID Entry Sheet'!A351,'Main Sheet'!A:A,0)),"")</f>
        <v/>
      </c>
      <c r="G351" s="4" t="str">
        <f>IFERROR(INDEX('Main Sheet'!J:J,MATCH('ID Entry Sheet'!A351,'Main Sheet'!A:A,0)),"")</f>
        <v/>
      </c>
      <c r="H351" s="4" t="str">
        <f>IFERROR(INDEX('Main Sheet'!K:K,MATCH('ID Entry Sheet'!A351,'Main Sheet'!A:A,0)),"")</f>
        <v/>
      </c>
      <c r="I351" s="4" t="str">
        <f>IFERROR(INDEX('Main Sheet'!L:L,MATCH('ID Entry Sheet'!A351,'Main Sheet'!A:A,0)),"")</f>
        <v/>
      </c>
      <c r="J351" s="16" t="str">
        <f>IFERROR(INDEX('Main Sheet'!M:M,MATCH('ID Entry Sheet'!A351,'Main Sheet'!A:A,0)),"")</f>
        <v/>
      </c>
      <c r="K351" s="6" t="str">
        <f>IFERROR(INDEX('Main Sheet'!N:N,MATCH('ID Entry Sheet'!A351,'Main Sheet'!A:A,0)),"")</f>
        <v/>
      </c>
      <c r="L351" s="17" t="str">
        <f>IFERROR(INDEX('Main Sheet'!O:O,MATCH('ID Entry Sheet'!A351,'Main Sheet'!A:A,0)),"")</f>
        <v/>
      </c>
      <c r="M351" s="37" t="str">
        <f>IFERROR(INDEX('Main Sheet'!Q:Q,MATCH('ID Entry Sheet'!A351,'Main Sheet'!A:A,0)),"")</f>
        <v/>
      </c>
    </row>
    <row r="352" spans="1:13" ht="16" x14ac:dyDescent="0.35">
      <c r="A352" s="4"/>
      <c r="B352" s="13" t="str">
        <f>IFERROR(INDEX('Main Sheet'!C:C,MATCH('ID Entry Sheet'!A352,'Main Sheet'!A:A,0)),"")</f>
        <v/>
      </c>
      <c r="C352" s="4" t="str">
        <f>IFERROR(INDEX('Main Sheet'!D:D,MATCH('ID Entry Sheet'!A352,'Main Sheet'!A:A,0)),"")</f>
        <v/>
      </c>
      <c r="D352" s="17" t="str">
        <f>IFERROR(INDEX('Main Sheet'!F:F,MATCH('ID Entry Sheet'!A352,'Main Sheet'!A:A,0)),"")</f>
        <v/>
      </c>
      <c r="E352" s="15" t="str">
        <f>IFERROR(INDEX('Main Sheet'!E:E,MATCH('ID Entry Sheet'!A352,'Main Sheet'!A:A,0)),"")</f>
        <v/>
      </c>
      <c r="F352" s="15" t="str">
        <f>IFERROR(INDEX('Main Sheet'!I:I,MATCH('ID Entry Sheet'!A352,'Main Sheet'!A:A,0)),"")</f>
        <v/>
      </c>
      <c r="G352" s="4" t="str">
        <f>IFERROR(INDEX('Main Sheet'!J:J,MATCH('ID Entry Sheet'!A352,'Main Sheet'!A:A,0)),"")</f>
        <v/>
      </c>
      <c r="H352" s="4" t="str">
        <f>IFERROR(INDEX('Main Sheet'!K:K,MATCH('ID Entry Sheet'!A352,'Main Sheet'!A:A,0)),"")</f>
        <v/>
      </c>
      <c r="I352" s="4" t="str">
        <f>IFERROR(INDEX('Main Sheet'!L:L,MATCH('ID Entry Sheet'!A352,'Main Sheet'!A:A,0)),"")</f>
        <v/>
      </c>
      <c r="J352" s="16" t="str">
        <f>IFERROR(INDEX('Main Sheet'!M:M,MATCH('ID Entry Sheet'!A352,'Main Sheet'!A:A,0)),"")</f>
        <v/>
      </c>
      <c r="K352" s="6" t="str">
        <f>IFERROR(INDEX('Main Sheet'!N:N,MATCH('ID Entry Sheet'!A352,'Main Sheet'!A:A,0)),"")</f>
        <v/>
      </c>
      <c r="L352" s="17" t="str">
        <f>IFERROR(INDEX('Main Sheet'!O:O,MATCH('ID Entry Sheet'!A352,'Main Sheet'!A:A,0)),"")</f>
        <v/>
      </c>
      <c r="M352" s="37" t="str">
        <f>IFERROR(INDEX('Main Sheet'!Q:Q,MATCH('ID Entry Sheet'!A352,'Main Sheet'!A:A,0)),"")</f>
        <v/>
      </c>
    </row>
    <row r="353" spans="1:13" ht="16" x14ac:dyDescent="0.35">
      <c r="A353" s="4"/>
      <c r="B353" s="13" t="str">
        <f>IFERROR(INDEX('Main Sheet'!C:C,MATCH('ID Entry Sheet'!A353,'Main Sheet'!A:A,0)),"")</f>
        <v/>
      </c>
      <c r="C353" s="4" t="str">
        <f>IFERROR(INDEX('Main Sheet'!D:D,MATCH('ID Entry Sheet'!A353,'Main Sheet'!A:A,0)),"")</f>
        <v/>
      </c>
      <c r="D353" s="17" t="str">
        <f>IFERROR(INDEX('Main Sheet'!F:F,MATCH('ID Entry Sheet'!A353,'Main Sheet'!A:A,0)),"")</f>
        <v/>
      </c>
      <c r="E353" s="15" t="str">
        <f>IFERROR(INDEX('Main Sheet'!E:E,MATCH('ID Entry Sheet'!A353,'Main Sheet'!A:A,0)),"")</f>
        <v/>
      </c>
      <c r="F353" s="15" t="str">
        <f>IFERROR(INDEX('Main Sheet'!I:I,MATCH('ID Entry Sheet'!A353,'Main Sheet'!A:A,0)),"")</f>
        <v/>
      </c>
      <c r="G353" s="4" t="str">
        <f>IFERROR(INDEX('Main Sheet'!J:J,MATCH('ID Entry Sheet'!A353,'Main Sheet'!A:A,0)),"")</f>
        <v/>
      </c>
      <c r="H353" s="4" t="str">
        <f>IFERROR(INDEX('Main Sheet'!K:K,MATCH('ID Entry Sheet'!A353,'Main Sheet'!A:A,0)),"")</f>
        <v/>
      </c>
      <c r="I353" s="4" t="str">
        <f>IFERROR(INDEX('Main Sheet'!L:L,MATCH('ID Entry Sheet'!A353,'Main Sheet'!A:A,0)),"")</f>
        <v/>
      </c>
      <c r="J353" s="16" t="str">
        <f>IFERROR(INDEX('Main Sheet'!M:M,MATCH('ID Entry Sheet'!A353,'Main Sheet'!A:A,0)),"")</f>
        <v/>
      </c>
      <c r="K353" s="6" t="str">
        <f>IFERROR(INDEX('Main Sheet'!N:N,MATCH('ID Entry Sheet'!A353,'Main Sheet'!A:A,0)),"")</f>
        <v/>
      </c>
      <c r="L353" s="17" t="str">
        <f>IFERROR(INDEX('Main Sheet'!O:O,MATCH('ID Entry Sheet'!A353,'Main Sheet'!A:A,0)),"")</f>
        <v/>
      </c>
      <c r="M353" s="37" t="str">
        <f>IFERROR(INDEX('Main Sheet'!Q:Q,MATCH('ID Entry Sheet'!A353,'Main Sheet'!A:A,0)),"")</f>
        <v/>
      </c>
    </row>
    <row r="354" spans="1:13" ht="16" x14ac:dyDescent="0.35">
      <c r="A354" s="4"/>
      <c r="B354" s="13" t="str">
        <f>IFERROR(INDEX('Main Sheet'!C:C,MATCH('ID Entry Sheet'!A354,'Main Sheet'!A:A,0)),"")</f>
        <v/>
      </c>
      <c r="C354" s="4" t="str">
        <f>IFERROR(INDEX('Main Sheet'!D:D,MATCH('ID Entry Sheet'!A354,'Main Sheet'!A:A,0)),"")</f>
        <v/>
      </c>
      <c r="D354" s="17" t="str">
        <f>IFERROR(INDEX('Main Sheet'!F:F,MATCH('ID Entry Sheet'!A354,'Main Sheet'!A:A,0)),"")</f>
        <v/>
      </c>
      <c r="E354" s="15" t="str">
        <f>IFERROR(INDEX('Main Sheet'!E:E,MATCH('ID Entry Sheet'!A354,'Main Sheet'!A:A,0)),"")</f>
        <v/>
      </c>
      <c r="F354" s="15" t="str">
        <f>IFERROR(INDEX('Main Sheet'!I:I,MATCH('ID Entry Sheet'!A354,'Main Sheet'!A:A,0)),"")</f>
        <v/>
      </c>
      <c r="G354" s="4" t="str">
        <f>IFERROR(INDEX('Main Sheet'!J:J,MATCH('ID Entry Sheet'!A354,'Main Sheet'!A:A,0)),"")</f>
        <v/>
      </c>
      <c r="H354" s="4" t="str">
        <f>IFERROR(INDEX('Main Sheet'!K:K,MATCH('ID Entry Sheet'!A354,'Main Sheet'!A:A,0)),"")</f>
        <v/>
      </c>
      <c r="I354" s="4" t="str">
        <f>IFERROR(INDEX('Main Sheet'!L:L,MATCH('ID Entry Sheet'!A354,'Main Sheet'!A:A,0)),"")</f>
        <v/>
      </c>
      <c r="J354" s="16" t="str">
        <f>IFERROR(INDEX('Main Sheet'!M:M,MATCH('ID Entry Sheet'!A354,'Main Sheet'!A:A,0)),"")</f>
        <v/>
      </c>
      <c r="K354" s="6" t="str">
        <f>IFERROR(INDEX('Main Sheet'!N:N,MATCH('ID Entry Sheet'!A354,'Main Sheet'!A:A,0)),"")</f>
        <v/>
      </c>
      <c r="L354" s="17" t="str">
        <f>IFERROR(INDEX('Main Sheet'!O:O,MATCH('ID Entry Sheet'!A354,'Main Sheet'!A:A,0)),"")</f>
        <v/>
      </c>
      <c r="M354" s="37" t="str">
        <f>IFERROR(INDEX('Main Sheet'!Q:Q,MATCH('ID Entry Sheet'!A354,'Main Sheet'!A:A,0)),"")</f>
        <v/>
      </c>
    </row>
    <row r="355" spans="1:13" ht="16" x14ac:dyDescent="0.35">
      <c r="A355" s="4"/>
      <c r="B355" s="13" t="str">
        <f>IFERROR(INDEX('Main Sheet'!C:C,MATCH('ID Entry Sheet'!A355,'Main Sheet'!A:A,0)),"")</f>
        <v/>
      </c>
      <c r="C355" s="4" t="str">
        <f>IFERROR(INDEX('Main Sheet'!D:D,MATCH('ID Entry Sheet'!A355,'Main Sheet'!A:A,0)),"")</f>
        <v/>
      </c>
      <c r="D355" s="17" t="str">
        <f>IFERROR(INDEX('Main Sheet'!F:F,MATCH('ID Entry Sheet'!A355,'Main Sheet'!A:A,0)),"")</f>
        <v/>
      </c>
      <c r="E355" s="15" t="str">
        <f>IFERROR(INDEX('Main Sheet'!E:E,MATCH('ID Entry Sheet'!A355,'Main Sheet'!A:A,0)),"")</f>
        <v/>
      </c>
      <c r="F355" s="15" t="str">
        <f>IFERROR(INDEX('Main Sheet'!I:I,MATCH('ID Entry Sheet'!A355,'Main Sheet'!A:A,0)),"")</f>
        <v/>
      </c>
      <c r="G355" s="4" t="str">
        <f>IFERROR(INDEX('Main Sheet'!J:J,MATCH('ID Entry Sheet'!A355,'Main Sheet'!A:A,0)),"")</f>
        <v/>
      </c>
      <c r="H355" s="4" t="str">
        <f>IFERROR(INDEX('Main Sheet'!K:K,MATCH('ID Entry Sheet'!A355,'Main Sheet'!A:A,0)),"")</f>
        <v/>
      </c>
      <c r="I355" s="4" t="str">
        <f>IFERROR(INDEX('Main Sheet'!L:L,MATCH('ID Entry Sheet'!A355,'Main Sheet'!A:A,0)),"")</f>
        <v/>
      </c>
      <c r="J355" s="16" t="str">
        <f>IFERROR(INDEX('Main Sheet'!M:M,MATCH('ID Entry Sheet'!A355,'Main Sheet'!A:A,0)),"")</f>
        <v/>
      </c>
      <c r="K355" s="6" t="str">
        <f>IFERROR(INDEX('Main Sheet'!N:N,MATCH('ID Entry Sheet'!A355,'Main Sheet'!A:A,0)),"")</f>
        <v/>
      </c>
      <c r="L355" s="17" t="str">
        <f>IFERROR(INDEX('Main Sheet'!O:O,MATCH('ID Entry Sheet'!A355,'Main Sheet'!A:A,0)),"")</f>
        <v/>
      </c>
      <c r="M355" s="37" t="str">
        <f>IFERROR(INDEX('Main Sheet'!Q:Q,MATCH('ID Entry Sheet'!A355,'Main Sheet'!A:A,0)),"")</f>
        <v/>
      </c>
    </row>
    <row r="356" spans="1:13" ht="16" x14ac:dyDescent="0.35">
      <c r="A356" s="4"/>
      <c r="B356" s="13" t="str">
        <f>IFERROR(INDEX('Main Sheet'!C:C,MATCH('ID Entry Sheet'!A356,'Main Sheet'!A:A,0)),"")</f>
        <v/>
      </c>
      <c r="C356" s="4" t="str">
        <f>IFERROR(INDEX('Main Sheet'!D:D,MATCH('ID Entry Sheet'!A356,'Main Sheet'!A:A,0)),"")</f>
        <v/>
      </c>
      <c r="D356" s="17" t="str">
        <f>IFERROR(INDEX('Main Sheet'!F:F,MATCH('ID Entry Sheet'!A356,'Main Sheet'!A:A,0)),"")</f>
        <v/>
      </c>
      <c r="E356" s="15" t="str">
        <f>IFERROR(INDEX('Main Sheet'!E:E,MATCH('ID Entry Sheet'!A356,'Main Sheet'!A:A,0)),"")</f>
        <v/>
      </c>
      <c r="F356" s="15" t="str">
        <f>IFERROR(INDEX('Main Sheet'!I:I,MATCH('ID Entry Sheet'!A356,'Main Sheet'!A:A,0)),"")</f>
        <v/>
      </c>
      <c r="G356" s="4" t="str">
        <f>IFERROR(INDEX('Main Sheet'!J:J,MATCH('ID Entry Sheet'!A356,'Main Sheet'!A:A,0)),"")</f>
        <v/>
      </c>
      <c r="H356" s="4" t="str">
        <f>IFERROR(INDEX('Main Sheet'!K:K,MATCH('ID Entry Sheet'!A356,'Main Sheet'!A:A,0)),"")</f>
        <v/>
      </c>
      <c r="I356" s="4" t="str">
        <f>IFERROR(INDEX('Main Sheet'!L:L,MATCH('ID Entry Sheet'!A356,'Main Sheet'!A:A,0)),"")</f>
        <v/>
      </c>
      <c r="J356" s="16" t="str">
        <f>IFERROR(INDEX('Main Sheet'!M:M,MATCH('ID Entry Sheet'!A356,'Main Sheet'!A:A,0)),"")</f>
        <v/>
      </c>
      <c r="K356" s="6" t="str">
        <f>IFERROR(INDEX('Main Sheet'!N:N,MATCH('ID Entry Sheet'!A356,'Main Sheet'!A:A,0)),"")</f>
        <v/>
      </c>
      <c r="L356" s="17" t="str">
        <f>IFERROR(INDEX('Main Sheet'!O:O,MATCH('ID Entry Sheet'!A356,'Main Sheet'!A:A,0)),"")</f>
        <v/>
      </c>
      <c r="M356" s="37" t="str">
        <f>IFERROR(INDEX('Main Sheet'!Q:Q,MATCH('ID Entry Sheet'!A356,'Main Sheet'!A:A,0)),"")</f>
        <v/>
      </c>
    </row>
    <row r="357" spans="1:13" ht="16" x14ac:dyDescent="0.35">
      <c r="A357" s="4"/>
      <c r="B357" s="13" t="str">
        <f>IFERROR(INDEX('Main Sheet'!C:C,MATCH('ID Entry Sheet'!A357,'Main Sheet'!A:A,0)),"")</f>
        <v/>
      </c>
      <c r="C357" s="4" t="str">
        <f>IFERROR(INDEX('Main Sheet'!D:D,MATCH('ID Entry Sheet'!A357,'Main Sheet'!A:A,0)),"")</f>
        <v/>
      </c>
      <c r="D357" s="17" t="str">
        <f>IFERROR(INDEX('Main Sheet'!F:F,MATCH('ID Entry Sheet'!A357,'Main Sheet'!A:A,0)),"")</f>
        <v/>
      </c>
      <c r="E357" s="15" t="str">
        <f>IFERROR(INDEX('Main Sheet'!E:E,MATCH('ID Entry Sheet'!A357,'Main Sheet'!A:A,0)),"")</f>
        <v/>
      </c>
      <c r="F357" s="15" t="str">
        <f>IFERROR(INDEX('Main Sheet'!I:I,MATCH('ID Entry Sheet'!A357,'Main Sheet'!A:A,0)),"")</f>
        <v/>
      </c>
      <c r="G357" s="4" t="str">
        <f>IFERROR(INDEX('Main Sheet'!J:J,MATCH('ID Entry Sheet'!A357,'Main Sheet'!A:A,0)),"")</f>
        <v/>
      </c>
      <c r="H357" s="4" t="str">
        <f>IFERROR(INDEX('Main Sheet'!K:K,MATCH('ID Entry Sheet'!A357,'Main Sheet'!A:A,0)),"")</f>
        <v/>
      </c>
      <c r="I357" s="4" t="str">
        <f>IFERROR(INDEX('Main Sheet'!L:L,MATCH('ID Entry Sheet'!A357,'Main Sheet'!A:A,0)),"")</f>
        <v/>
      </c>
      <c r="J357" s="16" t="str">
        <f>IFERROR(INDEX('Main Sheet'!M:M,MATCH('ID Entry Sheet'!A357,'Main Sheet'!A:A,0)),"")</f>
        <v/>
      </c>
      <c r="K357" s="6" t="str">
        <f>IFERROR(INDEX('Main Sheet'!N:N,MATCH('ID Entry Sheet'!A357,'Main Sheet'!A:A,0)),"")</f>
        <v/>
      </c>
      <c r="L357" s="17" t="str">
        <f>IFERROR(INDEX('Main Sheet'!O:O,MATCH('ID Entry Sheet'!A357,'Main Sheet'!A:A,0)),"")</f>
        <v/>
      </c>
      <c r="M357" s="37" t="str">
        <f>IFERROR(INDEX('Main Sheet'!Q:Q,MATCH('ID Entry Sheet'!A357,'Main Sheet'!A:A,0)),"")</f>
        <v/>
      </c>
    </row>
    <row r="358" spans="1:13" ht="16" x14ac:dyDescent="0.35">
      <c r="A358" s="4"/>
      <c r="B358" s="13" t="str">
        <f>IFERROR(INDEX('Main Sheet'!C:C,MATCH('ID Entry Sheet'!A358,'Main Sheet'!A:A,0)),"")</f>
        <v/>
      </c>
      <c r="C358" s="4" t="str">
        <f>IFERROR(INDEX('Main Sheet'!D:D,MATCH('ID Entry Sheet'!A358,'Main Sheet'!A:A,0)),"")</f>
        <v/>
      </c>
      <c r="D358" s="17" t="str">
        <f>IFERROR(INDEX('Main Sheet'!F:F,MATCH('ID Entry Sheet'!A358,'Main Sheet'!A:A,0)),"")</f>
        <v/>
      </c>
      <c r="E358" s="15" t="str">
        <f>IFERROR(INDEX('Main Sheet'!E:E,MATCH('ID Entry Sheet'!A358,'Main Sheet'!A:A,0)),"")</f>
        <v/>
      </c>
      <c r="F358" s="15" t="str">
        <f>IFERROR(INDEX('Main Sheet'!I:I,MATCH('ID Entry Sheet'!A358,'Main Sheet'!A:A,0)),"")</f>
        <v/>
      </c>
      <c r="G358" s="4" t="str">
        <f>IFERROR(INDEX('Main Sheet'!J:J,MATCH('ID Entry Sheet'!A358,'Main Sheet'!A:A,0)),"")</f>
        <v/>
      </c>
      <c r="H358" s="4" t="str">
        <f>IFERROR(INDEX('Main Sheet'!K:K,MATCH('ID Entry Sheet'!A358,'Main Sheet'!A:A,0)),"")</f>
        <v/>
      </c>
      <c r="I358" s="4" t="str">
        <f>IFERROR(INDEX('Main Sheet'!L:L,MATCH('ID Entry Sheet'!A358,'Main Sheet'!A:A,0)),"")</f>
        <v/>
      </c>
      <c r="J358" s="16" t="str">
        <f>IFERROR(INDEX('Main Sheet'!M:M,MATCH('ID Entry Sheet'!A358,'Main Sheet'!A:A,0)),"")</f>
        <v/>
      </c>
      <c r="K358" s="6" t="str">
        <f>IFERROR(INDEX('Main Sheet'!N:N,MATCH('ID Entry Sheet'!A358,'Main Sheet'!A:A,0)),"")</f>
        <v/>
      </c>
      <c r="L358" s="17" t="str">
        <f>IFERROR(INDEX('Main Sheet'!O:O,MATCH('ID Entry Sheet'!A358,'Main Sheet'!A:A,0)),"")</f>
        <v/>
      </c>
      <c r="M358" s="37" t="str">
        <f>IFERROR(INDEX('Main Sheet'!Q:Q,MATCH('ID Entry Sheet'!A358,'Main Sheet'!A:A,0)),"")</f>
        <v/>
      </c>
    </row>
    <row r="359" spans="1:13" ht="16" x14ac:dyDescent="0.35">
      <c r="A359" s="4"/>
      <c r="B359" s="13" t="str">
        <f>IFERROR(INDEX('Main Sheet'!C:C,MATCH('ID Entry Sheet'!A359,'Main Sheet'!A:A,0)),"")</f>
        <v/>
      </c>
      <c r="C359" s="4" t="str">
        <f>IFERROR(INDEX('Main Sheet'!D:D,MATCH('ID Entry Sheet'!A359,'Main Sheet'!A:A,0)),"")</f>
        <v/>
      </c>
      <c r="D359" s="17" t="str">
        <f>IFERROR(INDEX('Main Sheet'!F:F,MATCH('ID Entry Sheet'!A359,'Main Sheet'!A:A,0)),"")</f>
        <v/>
      </c>
      <c r="E359" s="15" t="str">
        <f>IFERROR(INDEX('Main Sheet'!E:E,MATCH('ID Entry Sheet'!A359,'Main Sheet'!A:A,0)),"")</f>
        <v/>
      </c>
      <c r="F359" s="15" t="str">
        <f>IFERROR(INDEX('Main Sheet'!I:I,MATCH('ID Entry Sheet'!A359,'Main Sheet'!A:A,0)),"")</f>
        <v/>
      </c>
      <c r="G359" s="4" t="str">
        <f>IFERROR(INDEX('Main Sheet'!J:J,MATCH('ID Entry Sheet'!A359,'Main Sheet'!A:A,0)),"")</f>
        <v/>
      </c>
      <c r="H359" s="4" t="str">
        <f>IFERROR(INDEX('Main Sheet'!K:K,MATCH('ID Entry Sheet'!A359,'Main Sheet'!A:A,0)),"")</f>
        <v/>
      </c>
      <c r="I359" s="4" t="str">
        <f>IFERROR(INDEX('Main Sheet'!L:L,MATCH('ID Entry Sheet'!A359,'Main Sheet'!A:A,0)),"")</f>
        <v/>
      </c>
      <c r="J359" s="16" t="str">
        <f>IFERROR(INDEX('Main Sheet'!M:M,MATCH('ID Entry Sheet'!A359,'Main Sheet'!A:A,0)),"")</f>
        <v/>
      </c>
      <c r="K359" s="6" t="str">
        <f>IFERROR(INDEX('Main Sheet'!N:N,MATCH('ID Entry Sheet'!A359,'Main Sheet'!A:A,0)),"")</f>
        <v/>
      </c>
      <c r="L359" s="17" t="str">
        <f>IFERROR(INDEX('Main Sheet'!O:O,MATCH('ID Entry Sheet'!A359,'Main Sheet'!A:A,0)),"")</f>
        <v/>
      </c>
      <c r="M359" s="37" t="str">
        <f>IFERROR(INDEX('Main Sheet'!Q:Q,MATCH('ID Entry Sheet'!A359,'Main Sheet'!A:A,0)),"")</f>
        <v/>
      </c>
    </row>
    <row r="360" spans="1:13" ht="16" x14ac:dyDescent="0.35">
      <c r="A360" s="4"/>
      <c r="B360" s="13" t="str">
        <f>IFERROR(INDEX('Main Sheet'!C:C,MATCH('ID Entry Sheet'!A360,'Main Sheet'!A:A,0)),"")</f>
        <v/>
      </c>
      <c r="C360" s="4" t="str">
        <f>IFERROR(INDEX('Main Sheet'!D:D,MATCH('ID Entry Sheet'!A360,'Main Sheet'!A:A,0)),"")</f>
        <v/>
      </c>
      <c r="D360" s="17" t="str">
        <f>IFERROR(INDEX('Main Sheet'!F:F,MATCH('ID Entry Sheet'!A360,'Main Sheet'!A:A,0)),"")</f>
        <v/>
      </c>
      <c r="E360" s="15" t="str">
        <f>IFERROR(INDEX('Main Sheet'!E:E,MATCH('ID Entry Sheet'!A360,'Main Sheet'!A:A,0)),"")</f>
        <v/>
      </c>
      <c r="F360" s="15" t="str">
        <f>IFERROR(INDEX('Main Sheet'!I:I,MATCH('ID Entry Sheet'!A360,'Main Sheet'!A:A,0)),"")</f>
        <v/>
      </c>
      <c r="G360" s="4" t="str">
        <f>IFERROR(INDEX('Main Sheet'!J:J,MATCH('ID Entry Sheet'!A360,'Main Sheet'!A:A,0)),"")</f>
        <v/>
      </c>
      <c r="H360" s="4" t="str">
        <f>IFERROR(INDEX('Main Sheet'!K:K,MATCH('ID Entry Sheet'!A360,'Main Sheet'!A:A,0)),"")</f>
        <v/>
      </c>
      <c r="I360" s="4" t="str">
        <f>IFERROR(INDEX('Main Sheet'!L:L,MATCH('ID Entry Sheet'!A360,'Main Sheet'!A:A,0)),"")</f>
        <v/>
      </c>
      <c r="J360" s="16" t="str">
        <f>IFERROR(INDEX('Main Sheet'!M:M,MATCH('ID Entry Sheet'!A360,'Main Sheet'!A:A,0)),"")</f>
        <v/>
      </c>
      <c r="K360" s="6" t="str">
        <f>IFERROR(INDEX('Main Sheet'!N:N,MATCH('ID Entry Sheet'!A360,'Main Sheet'!A:A,0)),"")</f>
        <v/>
      </c>
      <c r="L360" s="17" t="str">
        <f>IFERROR(INDEX('Main Sheet'!O:O,MATCH('ID Entry Sheet'!A360,'Main Sheet'!A:A,0)),"")</f>
        <v/>
      </c>
      <c r="M360" s="37" t="str">
        <f>IFERROR(INDEX('Main Sheet'!Q:Q,MATCH('ID Entry Sheet'!A360,'Main Sheet'!A:A,0)),"")</f>
        <v/>
      </c>
    </row>
    <row r="361" spans="1:13" ht="16" x14ac:dyDescent="0.35">
      <c r="A361" s="4"/>
      <c r="B361" s="13" t="str">
        <f>IFERROR(INDEX('Main Sheet'!C:C,MATCH('ID Entry Sheet'!A361,'Main Sheet'!A:A,0)),"")</f>
        <v/>
      </c>
      <c r="C361" s="4" t="str">
        <f>IFERROR(INDEX('Main Sheet'!D:D,MATCH('ID Entry Sheet'!A361,'Main Sheet'!A:A,0)),"")</f>
        <v/>
      </c>
      <c r="D361" s="17" t="str">
        <f>IFERROR(INDEX('Main Sheet'!F:F,MATCH('ID Entry Sheet'!A361,'Main Sheet'!A:A,0)),"")</f>
        <v/>
      </c>
      <c r="E361" s="15" t="str">
        <f>IFERROR(INDEX('Main Sheet'!E:E,MATCH('ID Entry Sheet'!A361,'Main Sheet'!A:A,0)),"")</f>
        <v/>
      </c>
      <c r="F361" s="15" t="str">
        <f>IFERROR(INDEX('Main Sheet'!I:I,MATCH('ID Entry Sheet'!A361,'Main Sheet'!A:A,0)),"")</f>
        <v/>
      </c>
      <c r="G361" s="4" t="str">
        <f>IFERROR(INDEX('Main Sheet'!J:J,MATCH('ID Entry Sheet'!A361,'Main Sheet'!A:A,0)),"")</f>
        <v/>
      </c>
      <c r="H361" s="4" t="str">
        <f>IFERROR(INDEX('Main Sheet'!K:K,MATCH('ID Entry Sheet'!A361,'Main Sheet'!A:A,0)),"")</f>
        <v/>
      </c>
      <c r="I361" s="4" t="str">
        <f>IFERROR(INDEX('Main Sheet'!L:L,MATCH('ID Entry Sheet'!A361,'Main Sheet'!A:A,0)),"")</f>
        <v/>
      </c>
      <c r="J361" s="16" t="str">
        <f>IFERROR(INDEX('Main Sheet'!M:M,MATCH('ID Entry Sheet'!A361,'Main Sheet'!A:A,0)),"")</f>
        <v/>
      </c>
      <c r="K361" s="6" t="str">
        <f>IFERROR(INDEX('Main Sheet'!N:N,MATCH('ID Entry Sheet'!A361,'Main Sheet'!A:A,0)),"")</f>
        <v/>
      </c>
      <c r="L361" s="17" t="str">
        <f>IFERROR(INDEX('Main Sheet'!O:O,MATCH('ID Entry Sheet'!A361,'Main Sheet'!A:A,0)),"")</f>
        <v/>
      </c>
      <c r="M361" s="37" t="str">
        <f>IFERROR(INDEX('Main Sheet'!Q:Q,MATCH('ID Entry Sheet'!A361,'Main Sheet'!A:A,0)),"")</f>
        <v/>
      </c>
    </row>
    <row r="362" spans="1:13" ht="16" x14ac:dyDescent="0.35">
      <c r="A362" s="4"/>
      <c r="B362" s="13" t="str">
        <f>IFERROR(INDEX('Main Sheet'!C:C,MATCH('ID Entry Sheet'!A362,'Main Sheet'!A:A,0)),"")</f>
        <v/>
      </c>
      <c r="C362" s="4" t="str">
        <f>IFERROR(INDEX('Main Sheet'!D:D,MATCH('ID Entry Sheet'!A362,'Main Sheet'!A:A,0)),"")</f>
        <v/>
      </c>
      <c r="D362" s="17" t="str">
        <f>IFERROR(INDEX('Main Sheet'!F:F,MATCH('ID Entry Sheet'!A362,'Main Sheet'!A:A,0)),"")</f>
        <v/>
      </c>
      <c r="E362" s="15" t="str">
        <f>IFERROR(INDEX('Main Sheet'!E:E,MATCH('ID Entry Sheet'!A362,'Main Sheet'!A:A,0)),"")</f>
        <v/>
      </c>
      <c r="F362" s="15" t="str">
        <f>IFERROR(INDEX('Main Sheet'!I:I,MATCH('ID Entry Sheet'!A362,'Main Sheet'!A:A,0)),"")</f>
        <v/>
      </c>
      <c r="G362" s="4" t="str">
        <f>IFERROR(INDEX('Main Sheet'!J:J,MATCH('ID Entry Sheet'!A362,'Main Sheet'!A:A,0)),"")</f>
        <v/>
      </c>
      <c r="H362" s="4" t="str">
        <f>IFERROR(INDEX('Main Sheet'!K:K,MATCH('ID Entry Sheet'!A362,'Main Sheet'!A:A,0)),"")</f>
        <v/>
      </c>
      <c r="I362" s="4" t="str">
        <f>IFERROR(INDEX('Main Sheet'!L:L,MATCH('ID Entry Sheet'!A362,'Main Sheet'!A:A,0)),"")</f>
        <v/>
      </c>
      <c r="J362" s="16" t="str">
        <f>IFERROR(INDEX('Main Sheet'!M:M,MATCH('ID Entry Sheet'!A362,'Main Sheet'!A:A,0)),"")</f>
        <v/>
      </c>
      <c r="K362" s="6" t="str">
        <f>IFERROR(INDEX('Main Sheet'!N:N,MATCH('ID Entry Sheet'!A362,'Main Sheet'!A:A,0)),"")</f>
        <v/>
      </c>
      <c r="L362" s="17" t="str">
        <f>IFERROR(INDEX('Main Sheet'!O:O,MATCH('ID Entry Sheet'!A362,'Main Sheet'!A:A,0)),"")</f>
        <v/>
      </c>
      <c r="M362" s="37" t="str">
        <f>IFERROR(INDEX('Main Sheet'!Q:Q,MATCH('ID Entry Sheet'!A362,'Main Sheet'!A:A,0)),"")</f>
        <v/>
      </c>
    </row>
    <row r="363" spans="1:13" ht="16" x14ac:dyDescent="0.35">
      <c r="A363" s="4"/>
      <c r="B363" s="13" t="str">
        <f>IFERROR(INDEX('Main Sheet'!C:C,MATCH('ID Entry Sheet'!A363,'Main Sheet'!A:A,0)),"")</f>
        <v/>
      </c>
      <c r="C363" s="4" t="str">
        <f>IFERROR(INDEX('Main Sheet'!D:D,MATCH('ID Entry Sheet'!A363,'Main Sheet'!A:A,0)),"")</f>
        <v/>
      </c>
      <c r="D363" s="17" t="str">
        <f>IFERROR(INDEX('Main Sheet'!F:F,MATCH('ID Entry Sheet'!A363,'Main Sheet'!A:A,0)),"")</f>
        <v/>
      </c>
      <c r="E363" s="15" t="str">
        <f>IFERROR(INDEX('Main Sheet'!E:E,MATCH('ID Entry Sheet'!A363,'Main Sheet'!A:A,0)),"")</f>
        <v/>
      </c>
      <c r="F363" s="15" t="str">
        <f>IFERROR(INDEX('Main Sheet'!I:I,MATCH('ID Entry Sheet'!A363,'Main Sheet'!A:A,0)),"")</f>
        <v/>
      </c>
      <c r="G363" s="4" t="str">
        <f>IFERROR(INDEX('Main Sheet'!J:J,MATCH('ID Entry Sheet'!A363,'Main Sheet'!A:A,0)),"")</f>
        <v/>
      </c>
      <c r="H363" s="4" t="str">
        <f>IFERROR(INDEX('Main Sheet'!K:K,MATCH('ID Entry Sheet'!A363,'Main Sheet'!A:A,0)),"")</f>
        <v/>
      </c>
      <c r="I363" s="4" t="str">
        <f>IFERROR(INDEX('Main Sheet'!L:L,MATCH('ID Entry Sheet'!A363,'Main Sheet'!A:A,0)),"")</f>
        <v/>
      </c>
      <c r="J363" s="16" t="str">
        <f>IFERROR(INDEX('Main Sheet'!M:M,MATCH('ID Entry Sheet'!A363,'Main Sheet'!A:A,0)),"")</f>
        <v/>
      </c>
      <c r="K363" s="6" t="str">
        <f>IFERROR(INDEX('Main Sheet'!N:N,MATCH('ID Entry Sheet'!A363,'Main Sheet'!A:A,0)),"")</f>
        <v/>
      </c>
      <c r="L363" s="17" t="str">
        <f>IFERROR(INDEX('Main Sheet'!O:O,MATCH('ID Entry Sheet'!A363,'Main Sheet'!A:A,0)),"")</f>
        <v/>
      </c>
      <c r="M363" s="37" t="str">
        <f>IFERROR(INDEX('Main Sheet'!Q:Q,MATCH('ID Entry Sheet'!A363,'Main Sheet'!A:A,0)),"")</f>
        <v/>
      </c>
    </row>
    <row r="364" spans="1:13" ht="16" x14ac:dyDescent="0.35">
      <c r="A364" s="4"/>
      <c r="B364" s="13" t="str">
        <f>IFERROR(INDEX('Main Sheet'!C:C,MATCH('ID Entry Sheet'!A364,'Main Sheet'!A:A,0)),"")</f>
        <v/>
      </c>
      <c r="C364" s="4" t="str">
        <f>IFERROR(INDEX('Main Sheet'!D:D,MATCH('ID Entry Sheet'!A364,'Main Sheet'!A:A,0)),"")</f>
        <v/>
      </c>
      <c r="D364" s="17" t="str">
        <f>IFERROR(INDEX('Main Sheet'!F:F,MATCH('ID Entry Sheet'!A364,'Main Sheet'!A:A,0)),"")</f>
        <v/>
      </c>
      <c r="E364" s="15" t="str">
        <f>IFERROR(INDEX('Main Sheet'!E:E,MATCH('ID Entry Sheet'!A364,'Main Sheet'!A:A,0)),"")</f>
        <v/>
      </c>
      <c r="F364" s="15" t="str">
        <f>IFERROR(INDEX('Main Sheet'!I:I,MATCH('ID Entry Sheet'!A364,'Main Sheet'!A:A,0)),"")</f>
        <v/>
      </c>
      <c r="G364" s="4" t="str">
        <f>IFERROR(INDEX('Main Sheet'!J:J,MATCH('ID Entry Sheet'!A364,'Main Sheet'!A:A,0)),"")</f>
        <v/>
      </c>
      <c r="H364" s="4" t="str">
        <f>IFERROR(INDEX('Main Sheet'!K:K,MATCH('ID Entry Sheet'!A364,'Main Sheet'!A:A,0)),"")</f>
        <v/>
      </c>
      <c r="I364" s="4" t="str">
        <f>IFERROR(INDEX('Main Sheet'!L:L,MATCH('ID Entry Sheet'!A364,'Main Sheet'!A:A,0)),"")</f>
        <v/>
      </c>
      <c r="J364" s="16" t="str">
        <f>IFERROR(INDEX('Main Sheet'!M:M,MATCH('ID Entry Sheet'!A364,'Main Sheet'!A:A,0)),"")</f>
        <v/>
      </c>
      <c r="K364" s="6" t="str">
        <f>IFERROR(INDEX('Main Sheet'!N:N,MATCH('ID Entry Sheet'!A364,'Main Sheet'!A:A,0)),"")</f>
        <v/>
      </c>
      <c r="L364" s="17" t="str">
        <f>IFERROR(INDEX('Main Sheet'!O:O,MATCH('ID Entry Sheet'!A364,'Main Sheet'!A:A,0)),"")</f>
        <v/>
      </c>
      <c r="M364" s="37" t="str">
        <f>IFERROR(INDEX('Main Sheet'!Q:Q,MATCH('ID Entry Sheet'!A364,'Main Sheet'!A:A,0)),"")</f>
        <v/>
      </c>
    </row>
    <row r="365" spans="1:13" ht="16" x14ac:dyDescent="0.35">
      <c r="A365" s="4"/>
      <c r="B365" s="13" t="str">
        <f>IFERROR(INDEX('Main Sheet'!C:C,MATCH('ID Entry Sheet'!A365,'Main Sheet'!A:A,0)),"")</f>
        <v/>
      </c>
      <c r="C365" s="4" t="str">
        <f>IFERROR(INDEX('Main Sheet'!D:D,MATCH('ID Entry Sheet'!A365,'Main Sheet'!A:A,0)),"")</f>
        <v/>
      </c>
      <c r="D365" s="17" t="str">
        <f>IFERROR(INDEX('Main Sheet'!F:F,MATCH('ID Entry Sheet'!A365,'Main Sheet'!A:A,0)),"")</f>
        <v/>
      </c>
      <c r="E365" s="15" t="str">
        <f>IFERROR(INDEX('Main Sheet'!E:E,MATCH('ID Entry Sheet'!A365,'Main Sheet'!A:A,0)),"")</f>
        <v/>
      </c>
      <c r="F365" s="15" t="str">
        <f>IFERROR(INDEX('Main Sheet'!I:I,MATCH('ID Entry Sheet'!A365,'Main Sheet'!A:A,0)),"")</f>
        <v/>
      </c>
      <c r="G365" s="4" t="str">
        <f>IFERROR(INDEX('Main Sheet'!J:J,MATCH('ID Entry Sheet'!A365,'Main Sheet'!A:A,0)),"")</f>
        <v/>
      </c>
      <c r="H365" s="4" t="str">
        <f>IFERROR(INDEX('Main Sheet'!K:K,MATCH('ID Entry Sheet'!A365,'Main Sheet'!A:A,0)),"")</f>
        <v/>
      </c>
      <c r="I365" s="4" t="str">
        <f>IFERROR(INDEX('Main Sheet'!L:L,MATCH('ID Entry Sheet'!A365,'Main Sheet'!A:A,0)),"")</f>
        <v/>
      </c>
      <c r="J365" s="16" t="str">
        <f>IFERROR(INDEX('Main Sheet'!M:M,MATCH('ID Entry Sheet'!A365,'Main Sheet'!A:A,0)),"")</f>
        <v/>
      </c>
      <c r="K365" s="6" t="str">
        <f>IFERROR(INDEX('Main Sheet'!N:N,MATCH('ID Entry Sheet'!A365,'Main Sheet'!A:A,0)),"")</f>
        <v/>
      </c>
      <c r="L365" s="17" t="str">
        <f>IFERROR(INDEX('Main Sheet'!O:O,MATCH('ID Entry Sheet'!A365,'Main Sheet'!A:A,0)),"")</f>
        <v/>
      </c>
      <c r="M365" s="37" t="str">
        <f>IFERROR(INDEX('Main Sheet'!Q:Q,MATCH('ID Entry Sheet'!A365,'Main Sheet'!A:A,0)),"")</f>
        <v/>
      </c>
    </row>
    <row r="366" spans="1:13" ht="16" x14ac:dyDescent="0.35">
      <c r="A366" s="4"/>
      <c r="B366" s="13" t="str">
        <f>IFERROR(INDEX('Main Sheet'!C:C,MATCH('ID Entry Sheet'!A366,'Main Sheet'!A:A,0)),"")</f>
        <v/>
      </c>
      <c r="C366" s="4" t="str">
        <f>IFERROR(INDEX('Main Sheet'!D:D,MATCH('ID Entry Sheet'!A366,'Main Sheet'!A:A,0)),"")</f>
        <v/>
      </c>
      <c r="D366" s="17" t="str">
        <f>IFERROR(INDEX('Main Sheet'!F:F,MATCH('ID Entry Sheet'!A366,'Main Sheet'!A:A,0)),"")</f>
        <v/>
      </c>
      <c r="E366" s="15" t="str">
        <f>IFERROR(INDEX('Main Sheet'!E:E,MATCH('ID Entry Sheet'!A366,'Main Sheet'!A:A,0)),"")</f>
        <v/>
      </c>
      <c r="F366" s="15" t="str">
        <f>IFERROR(INDEX('Main Sheet'!I:I,MATCH('ID Entry Sheet'!A366,'Main Sheet'!A:A,0)),"")</f>
        <v/>
      </c>
      <c r="G366" s="4" t="str">
        <f>IFERROR(INDEX('Main Sheet'!J:J,MATCH('ID Entry Sheet'!A366,'Main Sheet'!A:A,0)),"")</f>
        <v/>
      </c>
      <c r="H366" s="4" t="str">
        <f>IFERROR(INDEX('Main Sheet'!K:K,MATCH('ID Entry Sheet'!A366,'Main Sheet'!A:A,0)),"")</f>
        <v/>
      </c>
      <c r="I366" s="4" t="str">
        <f>IFERROR(INDEX('Main Sheet'!L:L,MATCH('ID Entry Sheet'!A366,'Main Sheet'!A:A,0)),"")</f>
        <v/>
      </c>
      <c r="J366" s="16" t="str">
        <f>IFERROR(INDEX('Main Sheet'!M:M,MATCH('ID Entry Sheet'!A366,'Main Sheet'!A:A,0)),"")</f>
        <v/>
      </c>
      <c r="K366" s="6" t="str">
        <f>IFERROR(INDEX('Main Sheet'!N:N,MATCH('ID Entry Sheet'!A366,'Main Sheet'!A:A,0)),"")</f>
        <v/>
      </c>
      <c r="L366" s="17" t="str">
        <f>IFERROR(INDEX('Main Sheet'!O:O,MATCH('ID Entry Sheet'!A366,'Main Sheet'!A:A,0)),"")</f>
        <v/>
      </c>
      <c r="M366" s="37" t="str">
        <f>IFERROR(INDEX('Main Sheet'!Q:Q,MATCH('ID Entry Sheet'!A366,'Main Sheet'!A:A,0)),"")</f>
        <v/>
      </c>
    </row>
    <row r="367" spans="1:13" ht="16" x14ac:dyDescent="0.35">
      <c r="A367" s="4"/>
      <c r="B367" s="13" t="str">
        <f>IFERROR(INDEX('Main Sheet'!C:C,MATCH('ID Entry Sheet'!A367,'Main Sheet'!A:A,0)),"")</f>
        <v/>
      </c>
      <c r="C367" s="4" t="str">
        <f>IFERROR(INDEX('Main Sheet'!D:D,MATCH('ID Entry Sheet'!A367,'Main Sheet'!A:A,0)),"")</f>
        <v/>
      </c>
      <c r="D367" s="17" t="str">
        <f>IFERROR(INDEX('Main Sheet'!F:F,MATCH('ID Entry Sheet'!A367,'Main Sheet'!A:A,0)),"")</f>
        <v/>
      </c>
      <c r="E367" s="15" t="str">
        <f>IFERROR(INDEX('Main Sheet'!E:E,MATCH('ID Entry Sheet'!A367,'Main Sheet'!A:A,0)),"")</f>
        <v/>
      </c>
      <c r="F367" s="15" t="str">
        <f>IFERROR(INDEX('Main Sheet'!I:I,MATCH('ID Entry Sheet'!A367,'Main Sheet'!A:A,0)),"")</f>
        <v/>
      </c>
      <c r="G367" s="4" t="str">
        <f>IFERROR(INDEX('Main Sheet'!J:J,MATCH('ID Entry Sheet'!A367,'Main Sheet'!A:A,0)),"")</f>
        <v/>
      </c>
      <c r="H367" s="4" t="str">
        <f>IFERROR(INDEX('Main Sheet'!K:K,MATCH('ID Entry Sheet'!A367,'Main Sheet'!A:A,0)),"")</f>
        <v/>
      </c>
      <c r="I367" s="4" t="str">
        <f>IFERROR(INDEX('Main Sheet'!L:L,MATCH('ID Entry Sheet'!A367,'Main Sheet'!A:A,0)),"")</f>
        <v/>
      </c>
      <c r="J367" s="16" t="str">
        <f>IFERROR(INDEX('Main Sheet'!M:M,MATCH('ID Entry Sheet'!A367,'Main Sheet'!A:A,0)),"")</f>
        <v/>
      </c>
      <c r="K367" s="6" t="str">
        <f>IFERROR(INDEX('Main Sheet'!N:N,MATCH('ID Entry Sheet'!A367,'Main Sheet'!A:A,0)),"")</f>
        <v/>
      </c>
      <c r="L367" s="17" t="str">
        <f>IFERROR(INDEX('Main Sheet'!O:O,MATCH('ID Entry Sheet'!A367,'Main Sheet'!A:A,0)),"")</f>
        <v/>
      </c>
      <c r="M367" s="37" t="str">
        <f>IFERROR(INDEX('Main Sheet'!Q:Q,MATCH('ID Entry Sheet'!A367,'Main Sheet'!A:A,0)),"")</f>
        <v/>
      </c>
    </row>
    <row r="368" spans="1:13" ht="16" x14ac:dyDescent="0.35">
      <c r="A368" s="4"/>
      <c r="B368" s="13" t="str">
        <f>IFERROR(INDEX('Main Sheet'!C:C,MATCH('ID Entry Sheet'!A368,'Main Sheet'!A:A,0)),"")</f>
        <v/>
      </c>
      <c r="C368" s="4" t="str">
        <f>IFERROR(INDEX('Main Sheet'!D:D,MATCH('ID Entry Sheet'!A368,'Main Sheet'!A:A,0)),"")</f>
        <v/>
      </c>
      <c r="D368" s="17" t="str">
        <f>IFERROR(INDEX('Main Sheet'!F:F,MATCH('ID Entry Sheet'!A368,'Main Sheet'!A:A,0)),"")</f>
        <v/>
      </c>
      <c r="E368" s="15" t="str">
        <f>IFERROR(INDEX('Main Sheet'!E:E,MATCH('ID Entry Sheet'!A368,'Main Sheet'!A:A,0)),"")</f>
        <v/>
      </c>
      <c r="F368" s="15" t="str">
        <f>IFERROR(INDEX('Main Sheet'!I:I,MATCH('ID Entry Sheet'!A368,'Main Sheet'!A:A,0)),"")</f>
        <v/>
      </c>
      <c r="G368" s="4" t="str">
        <f>IFERROR(INDEX('Main Sheet'!J:J,MATCH('ID Entry Sheet'!A368,'Main Sheet'!A:A,0)),"")</f>
        <v/>
      </c>
      <c r="H368" s="4" t="str">
        <f>IFERROR(INDEX('Main Sheet'!K:K,MATCH('ID Entry Sheet'!A368,'Main Sheet'!A:A,0)),"")</f>
        <v/>
      </c>
      <c r="I368" s="4" t="str">
        <f>IFERROR(INDEX('Main Sheet'!L:L,MATCH('ID Entry Sheet'!A368,'Main Sheet'!A:A,0)),"")</f>
        <v/>
      </c>
      <c r="J368" s="16" t="str">
        <f>IFERROR(INDEX('Main Sheet'!M:M,MATCH('ID Entry Sheet'!A368,'Main Sheet'!A:A,0)),"")</f>
        <v/>
      </c>
      <c r="K368" s="6" t="str">
        <f>IFERROR(INDEX('Main Sheet'!N:N,MATCH('ID Entry Sheet'!A368,'Main Sheet'!A:A,0)),"")</f>
        <v/>
      </c>
      <c r="L368" s="17" t="str">
        <f>IFERROR(INDEX('Main Sheet'!O:O,MATCH('ID Entry Sheet'!A368,'Main Sheet'!A:A,0)),"")</f>
        <v/>
      </c>
      <c r="M368" s="37" t="str">
        <f>IFERROR(INDEX('Main Sheet'!Q:Q,MATCH('ID Entry Sheet'!A368,'Main Sheet'!A:A,0)),"")</f>
        <v/>
      </c>
    </row>
    <row r="369" spans="1:13" ht="16" x14ac:dyDescent="0.35">
      <c r="A369" s="4"/>
      <c r="B369" s="13" t="str">
        <f>IFERROR(INDEX('Main Sheet'!C:C,MATCH('ID Entry Sheet'!A369,'Main Sheet'!A:A,0)),"")</f>
        <v/>
      </c>
      <c r="C369" s="4" t="str">
        <f>IFERROR(INDEX('Main Sheet'!D:D,MATCH('ID Entry Sheet'!A369,'Main Sheet'!A:A,0)),"")</f>
        <v/>
      </c>
      <c r="D369" s="17" t="str">
        <f>IFERROR(INDEX('Main Sheet'!F:F,MATCH('ID Entry Sheet'!A369,'Main Sheet'!A:A,0)),"")</f>
        <v/>
      </c>
      <c r="E369" s="15" t="str">
        <f>IFERROR(INDEX('Main Sheet'!E:E,MATCH('ID Entry Sheet'!A369,'Main Sheet'!A:A,0)),"")</f>
        <v/>
      </c>
      <c r="F369" s="15" t="str">
        <f>IFERROR(INDEX('Main Sheet'!I:I,MATCH('ID Entry Sheet'!A369,'Main Sheet'!A:A,0)),"")</f>
        <v/>
      </c>
      <c r="G369" s="4" t="str">
        <f>IFERROR(INDEX('Main Sheet'!J:J,MATCH('ID Entry Sheet'!A369,'Main Sheet'!A:A,0)),"")</f>
        <v/>
      </c>
      <c r="H369" s="4" t="str">
        <f>IFERROR(INDEX('Main Sheet'!K:K,MATCH('ID Entry Sheet'!A369,'Main Sheet'!A:A,0)),"")</f>
        <v/>
      </c>
      <c r="I369" s="4" t="str">
        <f>IFERROR(INDEX('Main Sheet'!L:L,MATCH('ID Entry Sheet'!A369,'Main Sheet'!A:A,0)),"")</f>
        <v/>
      </c>
      <c r="J369" s="16" t="str">
        <f>IFERROR(INDEX('Main Sheet'!M:M,MATCH('ID Entry Sheet'!A369,'Main Sheet'!A:A,0)),"")</f>
        <v/>
      </c>
      <c r="K369" s="6" t="str">
        <f>IFERROR(INDEX('Main Sheet'!N:N,MATCH('ID Entry Sheet'!A369,'Main Sheet'!A:A,0)),"")</f>
        <v/>
      </c>
      <c r="L369" s="17" t="str">
        <f>IFERROR(INDEX('Main Sheet'!O:O,MATCH('ID Entry Sheet'!A369,'Main Sheet'!A:A,0)),"")</f>
        <v/>
      </c>
      <c r="M369" s="37" t="str">
        <f>IFERROR(INDEX('Main Sheet'!Q:Q,MATCH('ID Entry Sheet'!A369,'Main Sheet'!A:A,0)),"")</f>
        <v/>
      </c>
    </row>
    <row r="370" spans="1:13" ht="16" x14ac:dyDescent="0.35">
      <c r="A370" s="4"/>
      <c r="B370" s="13" t="str">
        <f>IFERROR(INDEX('Main Sheet'!C:C,MATCH('ID Entry Sheet'!A370,'Main Sheet'!A:A,0)),"")</f>
        <v/>
      </c>
      <c r="C370" s="4" t="str">
        <f>IFERROR(INDEX('Main Sheet'!D:D,MATCH('ID Entry Sheet'!A370,'Main Sheet'!A:A,0)),"")</f>
        <v/>
      </c>
      <c r="D370" s="17" t="str">
        <f>IFERROR(INDEX('Main Sheet'!F:F,MATCH('ID Entry Sheet'!A370,'Main Sheet'!A:A,0)),"")</f>
        <v/>
      </c>
      <c r="E370" s="15" t="str">
        <f>IFERROR(INDEX('Main Sheet'!E:E,MATCH('ID Entry Sheet'!A370,'Main Sheet'!A:A,0)),"")</f>
        <v/>
      </c>
      <c r="F370" s="15" t="str">
        <f>IFERROR(INDEX('Main Sheet'!I:I,MATCH('ID Entry Sheet'!A370,'Main Sheet'!A:A,0)),"")</f>
        <v/>
      </c>
      <c r="G370" s="4" t="str">
        <f>IFERROR(INDEX('Main Sheet'!J:J,MATCH('ID Entry Sheet'!A370,'Main Sheet'!A:A,0)),"")</f>
        <v/>
      </c>
      <c r="H370" s="4" t="str">
        <f>IFERROR(INDEX('Main Sheet'!K:K,MATCH('ID Entry Sheet'!A370,'Main Sheet'!A:A,0)),"")</f>
        <v/>
      </c>
      <c r="I370" s="4" t="str">
        <f>IFERROR(INDEX('Main Sheet'!L:L,MATCH('ID Entry Sheet'!A370,'Main Sheet'!A:A,0)),"")</f>
        <v/>
      </c>
      <c r="J370" s="16" t="str">
        <f>IFERROR(INDEX('Main Sheet'!M:M,MATCH('ID Entry Sheet'!A370,'Main Sheet'!A:A,0)),"")</f>
        <v/>
      </c>
      <c r="K370" s="6" t="str">
        <f>IFERROR(INDEX('Main Sheet'!N:N,MATCH('ID Entry Sheet'!A370,'Main Sheet'!A:A,0)),"")</f>
        <v/>
      </c>
      <c r="L370" s="17" t="str">
        <f>IFERROR(INDEX('Main Sheet'!O:O,MATCH('ID Entry Sheet'!A370,'Main Sheet'!A:A,0)),"")</f>
        <v/>
      </c>
      <c r="M370" s="37" t="str">
        <f>IFERROR(INDEX('Main Sheet'!Q:Q,MATCH('ID Entry Sheet'!A370,'Main Sheet'!A:A,0)),"")</f>
        <v/>
      </c>
    </row>
    <row r="371" spans="1:13" ht="16" x14ac:dyDescent="0.35">
      <c r="A371" s="4"/>
      <c r="B371" s="13" t="str">
        <f>IFERROR(INDEX('Main Sheet'!C:C,MATCH('ID Entry Sheet'!A371,'Main Sheet'!A:A,0)),"")</f>
        <v/>
      </c>
      <c r="C371" s="4" t="str">
        <f>IFERROR(INDEX('Main Sheet'!D:D,MATCH('ID Entry Sheet'!A371,'Main Sheet'!A:A,0)),"")</f>
        <v/>
      </c>
      <c r="D371" s="17" t="str">
        <f>IFERROR(INDEX('Main Sheet'!F:F,MATCH('ID Entry Sheet'!A371,'Main Sheet'!A:A,0)),"")</f>
        <v/>
      </c>
      <c r="E371" s="15" t="str">
        <f>IFERROR(INDEX('Main Sheet'!E:E,MATCH('ID Entry Sheet'!A371,'Main Sheet'!A:A,0)),"")</f>
        <v/>
      </c>
      <c r="F371" s="15" t="str">
        <f>IFERROR(INDEX('Main Sheet'!I:I,MATCH('ID Entry Sheet'!A371,'Main Sheet'!A:A,0)),"")</f>
        <v/>
      </c>
      <c r="G371" s="4" t="str">
        <f>IFERROR(INDEX('Main Sheet'!J:J,MATCH('ID Entry Sheet'!A371,'Main Sheet'!A:A,0)),"")</f>
        <v/>
      </c>
      <c r="H371" s="4" t="str">
        <f>IFERROR(INDEX('Main Sheet'!K:K,MATCH('ID Entry Sheet'!A371,'Main Sheet'!A:A,0)),"")</f>
        <v/>
      </c>
      <c r="I371" s="4" t="str">
        <f>IFERROR(INDEX('Main Sheet'!L:L,MATCH('ID Entry Sheet'!A371,'Main Sheet'!A:A,0)),"")</f>
        <v/>
      </c>
      <c r="J371" s="16" t="str">
        <f>IFERROR(INDEX('Main Sheet'!M:M,MATCH('ID Entry Sheet'!A371,'Main Sheet'!A:A,0)),"")</f>
        <v/>
      </c>
      <c r="K371" s="6" t="str">
        <f>IFERROR(INDEX('Main Sheet'!N:N,MATCH('ID Entry Sheet'!A371,'Main Sheet'!A:A,0)),"")</f>
        <v/>
      </c>
      <c r="L371" s="17" t="str">
        <f>IFERROR(INDEX('Main Sheet'!O:O,MATCH('ID Entry Sheet'!A371,'Main Sheet'!A:A,0)),"")</f>
        <v/>
      </c>
      <c r="M371" s="37" t="str">
        <f>IFERROR(INDEX('Main Sheet'!Q:Q,MATCH('ID Entry Sheet'!A371,'Main Sheet'!A:A,0)),"")</f>
        <v/>
      </c>
    </row>
    <row r="372" spans="1:13" ht="16" x14ac:dyDescent="0.35">
      <c r="A372" s="4"/>
      <c r="B372" s="13" t="str">
        <f>IFERROR(INDEX('Main Sheet'!C:C,MATCH('ID Entry Sheet'!A372,'Main Sheet'!A:A,0)),"")</f>
        <v/>
      </c>
      <c r="C372" s="4" t="str">
        <f>IFERROR(INDEX('Main Sheet'!D:D,MATCH('ID Entry Sheet'!A372,'Main Sheet'!A:A,0)),"")</f>
        <v/>
      </c>
      <c r="D372" s="17" t="str">
        <f>IFERROR(INDEX('Main Sheet'!F:F,MATCH('ID Entry Sheet'!A372,'Main Sheet'!A:A,0)),"")</f>
        <v/>
      </c>
      <c r="E372" s="15" t="str">
        <f>IFERROR(INDEX('Main Sheet'!E:E,MATCH('ID Entry Sheet'!A372,'Main Sheet'!A:A,0)),"")</f>
        <v/>
      </c>
      <c r="F372" s="15" t="str">
        <f>IFERROR(INDEX('Main Sheet'!I:I,MATCH('ID Entry Sheet'!A372,'Main Sheet'!A:A,0)),"")</f>
        <v/>
      </c>
      <c r="G372" s="4" t="str">
        <f>IFERROR(INDEX('Main Sheet'!J:J,MATCH('ID Entry Sheet'!A372,'Main Sheet'!A:A,0)),"")</f>
        <v/>
      </c>
      <c r="H372" s="4" t="str">
        <f>IFERROR(INDEX('Main Sheet'!K:K,MATCH('ID Entry Sheet'!A372,'Main Sheet'!A:A,0)),"")</f>
        <v/>
      </c>
      <c r="I372" s="4" t="str">
        <f>IFERROR(INDEX('Main Sheet'!L:L,MATCH('ID Entry Sheet'!A372,'Main Sheet'!A:A,0)),"")</f>
        <v/>
      </c>
      <c r="J372" s="16" t="str">
        <f>IFERROR(INDEX('Main Sheet'!M:M,MATCH('ID Entry Sheet'!A372,'Main Sheet'!A:A,0)),"")</f>
        <v/>
      </c>
      <c r="K372" s="6" t="str">
        <f>IFERROR(INDEX('Main Sheet'!N:N,MATCH('ID Entry Sheet'!A372,'Main Sheet'!A:A,0)),"")</f>
        <v/>
      </c>
      <c r="L372" s="17" t="str">
        <f>IFERROR(INDEX('Main Sheet'!O:O,MATCH('ID Entry Sheet'!A372,'Main Sheet'!A:A,0)),"")</f>
        <v/>
      </c>
      <c r="M372" s="37" t="str">
        <f>IFERROR(INDEX('Main Sheet'!Q:Q,MATCH('ID Entry Sheet'!A372,'Main Sheet'!A:A,0)),"")</f>
        <v/>
      </c>
    </row>
    <row r="373" spans="1:13" ht="16" x14ac:dyDescent="0.35">
      <c r="A373" s="4"/>
      <c r="B373" s="13" t="str">
        <f>IFERROR(INDEX('Main Sheet'!C:C,MATCH('ID Entry Sheet'!A373,'Main Sheet'!A:A,0)),"")</f>
        <v/>
      </c>
      <c r="C373" s="4" t="str">
        <f>IFERROR(INDEX('Main Sheet'!D:D,MATCH('ID Entry Sheet'!A373,'Main Sheet'!A:A,0)),"")</f>
        <v/>
      </c>
      <c r="D373" s="17" t="str">
        <f>IFERROR(INDEX('Main Sheet'!F:F,MATCH('ID Entry Sheet'!A373,'Main Sheet'!A:A,0)),"")</f>
        <v/>
      </c>
      <c r="E373" s="15" t="str">
        <f>IFERROR(INDEX('Main Sheet'!E:E,MATCH('ID Entry Sheet'!A373,'Main Sheet'!A:A,0)),"")</f>
        <v/>
      </c>
      <c r="F373" s="15" t="str">
        <f>IFERROR(INDEX('Main Sheet'!I:I,MATCH('ID Entry Sheet'!A373,'Main Sheet'!A:A,0)),"")</f>
        <v/>
      </c>
      <c r="G373" s="4" t="str">
        <f>IFERROR(INDEX('Main Sheet'!J:J,MATCH('ID Entry Sheet'!A373,'Main Sheet'!A:A,0)),"")</f>
        <v/>
      </c>
      <c r="H373" s="4" t="str">
        <f>IFERROR(INDEX('Main Sheet'!K:K,MATCH('ID Entry Sheet'!A373,'Main Sheet'!A:A,0)),"")</f>
        <v/>
      </c>
      <c r="I373" s="4" t="str">
        <f>IFERROR(INDEX('Main Sheet'!L:L,MATCH('ID Entry Sheet'!A373,'Main Sheet'!A:A,0)),"")</f>
        <v/>
      </c>
      <c r="J373" s="16" t="str">
        <f>IFERROR(INDEX('Main Sheet'!M:M,MATCH('ID Entry Sheet'!A373,'Main Sheet'!A:A,0)),"")</f>
        <v/>
      </c>
      <c r="K373" s="6" t="str">
        <f>IFERROR(INDEX('Main Sheet'!N:N,MATCH('ID Entry Sheet'!A373,'Main Sheet'!A:A,0)),"")</f>
        <v/>
      </c>
      <c r="L373" s="17" t="str">
        <f>IFERROR(INDEX('Main Sheet'!O:O,MATCH('ID Entry Sheet'!A373,'Main Sheet'!A:A,0)),"")</f>
        <v/>
      </c>
      <c r="M373" s="37" t="str">
        <f>IFERROR(INDEX('Main Sheet'!Q:Q,MATCH('ID Entry Sheet'!A373,'Main Sheet'!A:A,0)),"")</f>
        <v/>
      </c>
    </row>
    <row r="374" spans="1:13" ht="16" x14ac:dyDescent="0.35">
      <c r="A374" s="4"/>
      <c r="B374" s="13" t="str">
        <f>IFERROR(INDEX('Main Sheet'!C:C,MATCH('ID Entry Sheet'!A374,'Main Sheet'!A:A,0)),"")</f>
        <v/>
      </c>
      <c r="C374" s="4" t="str">
        <f>IFERROR(INDEX('Main Sheet'!D:D,MATCH('ID Entry Sheet'!A374,'Main Sheet'!A:A,0)),"")</f>
        <v/>
      </c>
      <c r="D374" s="17" t="str">
        <f>IFERROR(INDEX('Main Sheet'!F:F,MATCH('ID Entry Sheet'!A374,'Main Sheet'!A:A,0)),"")</f>
        <v/>
      </c>
      <c r="E374" s="15" t="str">
        <f>IFERROR(INDEX('Main Sheet'!E:E,MATCH('ID Entry Sheet'!A374,'Main Sheet'!A:A,0)),"")</f>
        <v/>
      </c>
      <c r="F374" s="15" t="str">
        <f>IFERROR(INDEX('Main Sheet'!I:I,MATCH('ID Entry Sheet'!A374,'Main Sheet'!A:A,0)),"")</f>
        <v/>
      </c>
      <c r="G374" s="4" t="str">
        <f>IFERROR(INDEX('Main Sheet'!J:J,MATCH('ID Entry Sheet'!A374,'Main Sheet'!A:A,0)),"")</f>
        <v/>
      </c>
      <c r="H374" s="4" t="str">
        <f>IFERROR(INDEX('Main Sheet'!K:K,MATCH('ID Entry Sheet'!A374,'Main Sheet'!A:A,0)),"")</f>
        <v/>
      </c>
      <c r="I374" s="4" t="str">
        <f>IFERROR(INDEX('Main Sheet'!L:L,MATCH('ID Entry Sheet'!A374,'Main Sheet'!A:A,0)),"")</f>
        <v/>
      </c>
      <c r="J374" s="16" t="str">
        <f>IFERROR(INDEX('Main Sheet'!M:M,MATCH('ID Entry Sheet'!A374,'Main Sheet'!A:A,0)),"")</f>
        <v/>
      </c>
      <c r="K374" s="6" t="str">
        <f>IFERROR(INDEX('Main Sheet'!N:N,MATCH('ID Entry Sheet'!A374,'Main Sheet'!A:A,0)),"")</f>
        <v/>
      </c>
      <c r="L374" s="17" t="str">
        <f>IFERROR(INDEX('Main Sheet'!O:O,MATCH('ID Entry Sheet'!A374,'Main Sheet'!A:A,0)),"")</f>
        <v/>
      </c>
      <c r="M374" s="37" t="str">
        <f>IFERROR(INDEX('Main Sheet'!Q:Q,MATCH('ID Entry Sheet'!A374,'Main Sheet'!A:A,0)),"")</f>
        <v/>
      </c>
    </row>
    <row r="375" spans="1:13" ht="16" x14ac:dyDescent="0.35">
      <c r="A375" s="4"/>
      <c r="B375" s="13" t="str">
        <f>IFERROR(INDEX('Main Sheet'!C:C,MATCH('ID Entry Sheet'!A375,'Main Sheet'!A:A,0)),"")</f>
        <v/>
      </c>
      <c r="C375" s="4" t="str">
        <f>IFERROR(INDEX('Main Sheet'!D:D,MATCH('ID Entry Sheet'!A375,'Main Sheet'!A:A,0)),"")</f>
        <v/>
      </c>
      <c r="D375" s="17" t="str">
        <f>IFERROR(INDEX('Main Sheet'!F:F,MATCH('ID Entry Sheet'!A375,'Main Sheet'!A:A,0)),"")</f>
        <v/>
      </c>
      <c r="E375" s="15" t="str">
        <f>IFERROR(INDEX('Main Sheet'!E:E,MATCH('ID Entry Sheet'!A375,'Main Sheet'!A:A,0)),"")</f>
        <v/>
      </c>
      <c r="F375" s="15" t="str">
        <f>IFERROR(INDEX('Main Sheet'!I:I,MATCH('ID Entry Sheet'!A375,'Main Sheet'!A:A,0)),"")</f>
        <v/>
      </c>
      <c r="G375" s="4" t="str">
        <f>IFERROR(INDEX('Main Sheet'!J:J,MATCH('ID Entry Sheet'!A375,'Main Sheet'!A:A,0)),"")</f>
        <v/>
      </c>
      <c r="H375" s="4" t="str">
        <f>IFERROR(INDEX('Main Sheet'!K:K,MATCH('ID Entry Sheet'!A375,'Main Sheet'!A:A,0)),"")</f>
        <v/>
      </c>
      <c r="I375" s="4" t="str">
        <f>IFERROR(INDEX('Main Sheet'!L:L,MATCH('ID Entry Sheet'!A375,'Main Sheet'!A:A,0)),"")</f>
        <v/>
      </c>
      <c r="J375" s="16" t="str">
        <f>IFERROR(INDEX('Main Sheet'!M:M,MATCH('ID Entry Sheet'!A375,'Main Sheet'!A:A,0)),"")</f>
        <v/>
      </c>
      <c r="K375" s="6" t="str">
        <f>IFERROR(INDEX('Main Sheet'!N:N,MATCH('ID Entry Sheet'!A375,'Main Sheet'!A:A,0)),"")</f>
        <v/>
      </c>
      <c r="L375" s="17" t="str">
        <f>IFERROR(INDEX('Main Sheet'!O:O,MATCH('ID Entry Sheet'!A375,'Main Sheet'!A:A,0)),"")</f>
        <v/>
      </c>
      <c r="M375" s="37" t="str">
        <f>IFERROR(INDEX('Main Sheet'!Q:Q,MATCH('ID Entry Sheet'!A375,'Main Sheet'!A:A,0)),"")</f>
        <v/>
      </c>
    </row>
    <row r="376" spans="1:13" ht="16" x14ac:dyDescent="0.35">
      <c r="A376" s="4"/>
      <c r="B376" s="13" t="str">
        <f>IFERROR(INDEX('Main Sheet'!C:C,MATCH('ID Entry Sheet'!A376,'Main Sheet'!A:A,0)),"")</f>
        <v/>
      </c>
      <c r="C376" s="4" t="str">
        <f>IFERROR(INDEX('Main Sheet'!D:D,MATCH('ID Entry Sheet'!A376,'Main Sheet'!A:A,0)),"")</f>
        <v/>
      </c>
      <c r="D376" s="17" t="str">
        <f>IFERROR(INDEX('Main Sheet'!F:F,MATCH('ID Entry Sheet'!A376,'Main Sheet'!A:A,0)),"")</f>
        <v/>
      </c>
      <c r="E376" s="15" t="str">
        <f>IFERROR(INDEX('Main Sheet'!E:E,MATCH('ID Entry Sheet'!A376,'Main Sheet'!A:A,0)),"")</f>
        <v/>
      </c>
      <c r="F376" s="15" t="str">
        <f>IFERROR(INDEX('Main Sheet'!I:I,MATCH('ID Entry Sheet'!A376,'Main Sheet'!A:A,0)),"")</f>
        <v/>
      </c>
      <c r="G376" s="4" t="str">
        <f>IFERROR(INDEX('Main Sheet'!J:J,MATCH('ID Entry Sheet'!A376,'Main Sheet'!A:A,0)),"")</f>
        <v/>
      </c>
      <c r="H376" s="4" t="str">
        <f>IFERROR(INDEX('Main Sheet'!K:K,MATCH('ID Entry Sheet'!A376,'Main Sheet'!A:A,0)),"")</f>
        <v/>
      </c>
      <c r="I376" s="4" t="str">
        <f>IFERROR(INDEX('Main Sheet'!L:L,MATCH('ID Entry Sheet'!A376,'Main Sheet'!A:A,0)),"")</f>
        <v/>
      </c>
      <c r="J376" s="16" t="str">
        <f>IFERROR(INDEX('Main Sheet'!M:M,MATCH('ID Entry Sheet'!A376,'Main Sheet'!A:A,0)),"")</f>
        <v/>
      </c>
      <c r="K376" s="6" t="str">
        <f>IFERROR(INDEX('Main Sheet'!N:N,MATCH('ID Entry Sheet'!A376,'Main Sheet'!A:A,0)),"")</f>
        <v/>
      </c>
      <c r="L376" s="17" t="str">
        <f>IFERROR(INDEX('Main Sheet'!O:O,MATCH('ID Entry Sheet'!A376,'Main Sheet'!A:A,0)),"")</f>
        <v/>
      </c>
      <c r="M376" s="37" t="str">
        <f>IFERROR(INDEX('Main Sheet'!Q:Q,MATCH('ID Entry Sheet'!A376,'Main Sheet'!A:A,0)),"")</f>
        <v/>
      </c>
    </row>
    <row r="377" spans="1:13" ht="16" x14ac:dyDescent="0.35">
      <c r="A377" s="4"/>
      <c r="B377" s="13" t="str">
        <f>IFERROR(INDEX('Main Sheet'!C:C,MATCH('ID Entry Sheet'!A377,'Main Sheet'!A:A,0)),"")</f>
        <v/>
      </c>
      <c r="C377" s="4" t="str">
        <f>IFERROR(INDEX('Main Sheet'!D:D,MATCH('ID Entry Sheet'!A377,'Main Sheet'!A:A,0)),"")</f>
        <v/>
      </c>
      <c r="D377" s="17" t="str">
        <f>IFERROR(INDEX('Main Sheet'!F:F,MATCH('ID Entry Sheet'!A377,'Main Sheet'!A:A,0)),"")</f>
        <v/>
      </c>
      <c r="E377" s="15" t="str">
        <f>IFERROR(INDEX('Main Sheet'!E:E,MATCH('ID Entry Sheet'!A377,'Main Sheet'!A:A,0)),"")</f>
        <v/>
      </c>
      <c r="F377" s="15" t="str">
        <f>IFERROR(INDEX('Main Sheet'!I:I,MATCH('ID Entry Sheet'!A377,'Main Sheet'!A:A,0)),"")</f>
        <v/>
      </c>
      <c r="G377" s="4" t="str">
        <f>IFERROR(INDEX('Main Sheet'!J:J,MATCH('ID Entry Sheet'!A377,'Main Sheet'!A:A,0)),"")</f>
        <v/>
      </c>
      <c r="H377" s="4" t="str">
        <f>IFERROR(INDEX('Main Sheet'!K:K,MATCH('ID Entry Sheet'!A377,'Main Sheet'!A:A,0)),"")</f>
        <v/>
      </c>
      <c r="I377" s="4" t="str">
        <f>IFERROR(INDEX('Main Sheet'!L:L,MATCH('ID Entry Sheet'!A377,'Main Sheet'!A:A,0)),"")</f>
        <v/>
      </c>
      <c r="J377" s="16" t="str">
        <f>IFERROR(INDEX('Main Sheet'!M:M,MATCH('ID Entry Sheet'!A377,'Main Sheet'!A:A,0)),"")</f>
        <v/>
      </c>
      <c r="K377" s="6" t="str">
        <f>IFERROR(INDEX('Main Sheet'!N:N,MATCH('ID Entry Sheet'!A377,'Main Sheet'!A:A,0)),"")</f>
        <v/>
      </c>
      <c r="L377" s="17" t="str">
        <f>IFERROR(INDEX('Main Sheet'!O:O,MATCH('ID Entry Sheet'!A377,'Main Sheet'!A:A,0)),"")</f>
        <v/>
      </c>
      <c r="M377" s="37" t="str">
        <f>IFERROR(INDEX('Main Sheet'!Q:Q,MATCH('ID Entry Sheet'!A377,'Main Sheet'!A:A,0)),"")</f>
        <v/>
      </c>
    </row>
    <row r="378" spans="1:13" ht="16" x14ac:dyDescent="0.35">
      <c r="A378" s="4"/>
      <c r="B378" s="13" t="str">
        <f>IFERROR(INDEX('Main Sheet'!C:C,MATCH('ID Entry Sheet'!A378,'Main Sheet'!A:A,0)),"")</f>
        <v/>
      </c>
      <c r="C378" s="4" t="str">
        <f>IFERROR(INDEX('Main Sheet'!D:D,MATCH('ID Entry Sheet'!A378,'Main Sheet'!A:A,0)),"")</f>
        <v/>
      </c>
      <c r="D378" s="17" t="str">
        <f>IFERROR(INDEX('Main Sheet'!F:F,MATCH('ID Entry Sheet'!A378,'Main Sheet'!A:A,0)),"")</f>
        <v/>
      </c>
      <c r="E378" s="15" t="str">
        <f>IFERROR(INDEX('Main Sheet'!E:E,MATCH('ID Entry Sheet'!A378,'Main Sheet'!A:A,0)),"")</f>
        <v/>
      </c>
      <c r="F378" s="15" t="str">
        <f>IFERROR(INDEX('Main Sheet'!I:I,MATCH('ID Entry Sheet'!A378,'Main Sheet'!A:A,0)),"")</f>
        <v/>
      </c>
      <c r="G378" s="4" t="str">
        <f>IFERROR(INDEX('Main Sheet'!J:J,MATCH('ID Entry Sheet'!A378,'Main Sheet'!A:A,0)),"")</f>
        <v/>
      </c>
      <c r="H378" s="4" t="str">
        <f>IFERROR(INDEX('Main Sheet'!K:K,MATCH('ID Entry Sheet'!A378,'Main Sheet'!A:A,0)),"")</f>
        <v/>
      </c>
      <c r="I378" s="4" t="str">
        <f>IFERROR(INDEX('Main Sheet'!L:L,MATCH('ID Entry Sheet'!A378,'Main Sheet'!A:A,0)),"")</f>
        <v/>
      </c>
      <c r="J378" s="16" t="str">
        <f>IFERROR(INDEX('Main Sheet'!M:M,MATCH('ID Entry Sheet'!A378,'Main Sheet'!A:A,0)),"")</f>
        <v/>
      </c>
      <c r="K378" s="6" t="str">
        <f>IFERROR(INDEX('Main Sheet'!N:N,MATCH('ID Entry Sheet'!A378,'Main Sheet'!A:A,0)),"")</f>
        <v/>
      </c>
      <c r="L378" s="17" t="str">
        <f>IFERROR(INDEX('Main Sheet'!O:O,MATCH('ID Entry Sheet'!A378,'Main Sheet'!A:A,0)),"")</f>
        <v/>
      </c>
      <c r="M378" s="37" t="str">
        <f>IFERROR(INDEX('Main Sheet'!Q:Q,MATCH('ID Entry Sheet'!A378,'Main Sheet'!A:A,0)),"")</f>
        <v/>
      </c>
    </row>
    <row r="379" spans="1:13" ht="16" x14ac:dyDescent="0.35">
      <c r="A379" s="4"/>
      <c r="B379" s="13" t="str">
        <f>IFERROR(INDEX('Main Sheet'!C:C,MATCH('ID Entry Sheet'!A379,'Main Sheet'!A:A,0)),"")</f>
        <v/>
      </c>
      <c r="C379" s="4" t="str">
        <f>IFERROR(INDEX('Main Sheet'!D:D,MATCH('ID Entry Sheet'!A379,'Main Sheet'!A:A,0)),"")</f>
        <v/>
      </c>
      <c r="D379" s="17" t="str">
        <f>IFERROR(INDEX('Main Sheet'!F:F,MATCH('ID Entry Sheet'!A379,'Main Sheet'!A:A,0)),"")</f>
        <v/>
      </c>
      <c r="E379" s="15" t="str">
        <f>IFERROR(INDEX('Main Sheet'!E:E,MATCH('ID Entry Sheet'!A379,'Main Sheet'!A:A,0)),"")</f>
        <v/>
      </c>
      <c r="F379" s="15" t="str">
        <f>IFERROR(INDEX('Main Sheet'!I:I,MATCH('ID Entry Sheet'!A379,'Main Sheet'!A:A,0)),"")</f>
        <v/>
      </c>
      <c r="G379" s="4" t="str">
        <f>IFERROR(INDEX('Main Sheet'!J:J,MATCH('ID Entry Sheet'!A379,'Main Sheet'!A:A,0)),"")</f>
        <v/>
      </c>
      <c r="H379" s="4" t="str">
        <f>IFERROR(INDEX('Main Sheet'!K:K,MATCH('ID Entry Sheet'!A379,'Main Sheet'!A:A,0)),"")</f>
        <v/>
      </c>
      <c r="I379" s="4" t="str">
        <f>IFERROR(INDEX('Main Sheet'!L:L,MATCH('ID Entry Sheet'!A379,'Main Sheet'!A:A,0)),"")</f>
        <v/>
      </c>
      <c r="J379" s="16" t="str">
        <f>IFERROR(INDEX('Main Sheet'!M:M,MATCH('ID Entry Sheet'!A379,'Main Sheet'!A:A,0)),"")</f>
        <v/>
      </c>
      <c r="K379" s="6" t="str">
        <f>IFERROR(INDEX('Main Sheet'!N:N,MATCH('ID Entry Sheet'!A379,'Main Sheet'!A:A,0)),"")</f>
        <v/>
      </c>
      <c r="L379" s="17" t="str">
        <f>IFERROR(INDEX('Main Sheet'!O:O,MATCH('ID Entry Sheet'!A379,'Main Sheet'!A:A,0)),"")</f>
        <v/>
      </c>
      <c r="M379" s="37" t="str">
        <f>IFERROR(INDEX('Main Sheet'!Q:Q,MATCH('ID Entry Sheet'!A379,'Main Sheet'!A:A,0)),"")</f>
        <v/>
      </c>
    </row>
    <row r="380" spans="1:13" ht="16" x14ac:dyDescent="0.35">
      <c r="A380" s="4"/>
      <c r="B380" s="13" t="str">
        <f>IFERROR(INDEX('Main Sheet'!C:C,MATCH('ID Entry Sheet'!A380,'Main Sheet'!A:A,0)),"")</f>
        <v/>
      </c>
      <c r="C380" s="4" t="str">
        <f>IFERROR(INDEX('Main Sheet'!D:D,MATCH('ID Entry Sheet'!A380,'Main Sheet'!A:A,0)),"")</f>
        <v/>
      </c>
      <c r="D380" s="17" t="str">
        <f>IFERROR(INDEX('Main Sheet'!F:F,MATCH('ID Entry Sheet'!A380,'Main Sheet'!A:A,0)),"")</f>
        <v/>
      </c>
      <c r="E380" s="15" t="str">
        <f>IFERROR(INDEX('Main Sheet'!E:E,MATCH('ID Entry Sheet'!A380,'Main Sheet'!A:A,0)),"")</f>
        <v/>
      </c>
      <c r="F380" s="15" t="str">
        <f>IFERROR(INDEX('Main Sheet'!I:I,MATCH('ID Entry Sheet'!A380,'Main Sheet'!A:A,0)),"")</f>
        <v/>
      </c>
      <c r="G380" s="4" t="str">
        <f>IFERROR(INDEX('Main Sheet'!J:J,MATCH('ID Entry Sheet'!A380,'Main Sheet'!A:A,0)),"")</f>
        <v/>
      </c>
      <c r="H380" s="4" t="str">
        <f>IFERROR(INDEX('Main Sheet'!K:K,MATCH('ID Entry Sheet'!A380,'Main Sheet'!A:A,0)),"")</f>
        <v/>
      </c>
      <c r="I380" s="4" t="str">
        <f>IFERROR(INDEX('Main Sheet'!L:L,MATCH('ID Entry Sheet'!A380,'Main Sheet'!A:A,0)),"")</f>
        <v/>
      </c>
      <c r="J380" s="16" t="str">
        <f>IFERROR(INDEX('Main Sheet'!M:M,MATCH('ID Entry Sheet'!A380,'Main Sheet'!A:A,0)),"")</f>
        <v/>
      </c>
      <c r="K380" s="6" t="str">
        <f>IFERROR(INDEX('Main Sheet'!N:N,MATCH('ID Entry Sheet'!A380,'Main Sheet'!A:A,0)),"")</f>
        <v/>
      </c>
      <c r="L380" s="17" t="str">
        <f>IFERROR(INDEX('Main Sheet'!O:O,MATCH('ID Entry Sheet'!A380,'Main Sheet'!A:A,0)),"")</f>
        <v/>
      </c>
      <c r="M380" s="37" t="str">
        <f>IFERROR(INDEX('Main Sheet'!Q:Q,MATCH('ID Entry Sheet'!A380,'Main Sheet'!A:A,0)),"")</f>
        <v/>
      </c>
    </row>
    <row r="381" spans="1:13" ht="16" x14ac:dyDescent="0.35">
      <c r="A381" s="4"/>
      <c r="B381" s="13" t="str">
        <f>IFERROR(INDEX('Main Sheet'!C:C,MATCH('ID Entry Sheet'!A381,'Main Sheet'!A:A,0)),"")</f>
        <v/>
      </c>
      <c r="C381" s="4" t="str">
        <f>IFERROR(INDEX('Main Sheet'!D:D,MATCH('ID Entry Sheet'!A381,'Main Sheet'!A:A,0)),"")</f>
        <v/>
      </c>
      <c r="D381" s="17" t="str">
        <f>IFERROR(INDEX('Main Sheet'!F:F,MATCH('ID Entry Sheet'!A381,'Main Sheet'!A:A,0)),"")</f>
        <v/>
      </c>
      <c r="E381" s="15" t="str">
        <f>IFERROR(INDEX('Main Sheet'!E:E,MATCH('ID Entry Sheet'!A381,'Main Sheet'!A:A,0)),"")</f>
        <v/>
      </c>
      <c r="F381" s="15" t="str">
        <f>IFERROR(INDEX('Main Sheet'!I:I,MATCH('ID Entry Sheet'!A381,'Main Sheet'!A:A,0)),"")</f>
        <v/>
      </c>
      <c r="G381" s="4" t="str">
        <f>IFERROR(INDEX('Main Sheet'!J:J,MATCH('ID Entry Sheet'!A381,'Main Sheet'!A:A,0)),"")</f>
        <v/>
      </c>
      <c r="H381" s="4" t="str">
        <f>IFERROR(INDEX('Main Sheet'!K:K,MATCH('ID Entry Sheet'!A381,'Main Sheet'!A:A,0)),"")</f>
        <v/>
      </c>
      <c r="I381" s="4" t="str">
        <f>IFERROR(INDEX('Main Sheet'!L:L,MATCH('ID Entry Sheet'!A381,'Main Sheet'!A:A,0)),"")</f>
        <v/>
      </c>
      <c r="J381" s="16" t="str">
        <f>IFERROR(INDEX('Main Sheet'!M:M,MATCH('ID Entry Sheet'!A381,'Main Sheet'!A:A,0)),"")</f>
        <v/>
      </c>
      <c r="K381" s="6" t="str">
        <f>IFERROR(INDEX('Main Sheet'!N:N,MATCH('ID Entry Sheet'!A381,'Main Sheet'!A:A,0)),"")</f>
        <v/>
      </c>
      <c r="L381" s="17" t="str">
        <f>IFERROR(INDEX('Main Sheet'!O:O,MATCH('ID Entry Sheet'!A381,'Main Sheet'!A:A,0)),"")</f>
        <v/>
      </c>
      <c r="M381" s="37" t="str">
        <f>IFERROR(INDEX('Main Sheet'!Q:Q,MATCH('ID Entry Sheet'!A381,'Main Sheet'!A:A,0)),"")</f>
        <v/>
      </c>
    </row>
    <row r="382" spans="1:13" ht="16" x14ac:dyDescent="0.35">
      <c r="A382" s="4"/>
      <c r="B382" s="13" t="str">
        <f>IFERROR(INDEX('Main Sheet'!C:C,MATCH('ID Entry Sheet'!A382,'Main Sheet'!A:A,0)),"")</f>
        <v/>
      </c>
      <c r="C382" s="4" t="str">
        <f>IFERROR(INDEX('Main Sheet'!D:D,MATCH('ID Entry Sheet'!A382,'Main Sheet'!A:A,0)),"")</f>
        <v/>
      </c>
      <c r="D382" s="17" t="str">
        <f>IFERROR(INDEX('Main Sheet'!F:F,MATCH('ID Entry Sheet'!A382,'Main Sheet'!A:A,0)),"")</f>
        <v/>
      </c>
      <c r="E382" s="15" t="str">
        <f>IFERROR(INDEX('Main Sheet'!E:E,MATCH('ID Entry Sheet'!A382,'Main Sheet'!A:A,0)),"")</f>
        <v/>
      </c>
      <c r="F382" s="15" t="str">
        <f>IFERROR(INDEX('Main Sheet'!I:I,MATCH('ID Entry Sheet'!A382,'Main Sheet'!A:A,0)),"")</f>
        <v/>
      </c>
      <c r="G382" s="4" t="str">
        <f>IFERROR(INDEX('Main Sheet'!J:J,MATCH('ID Entry Sheet'!A382,'Main Sheet'!A:A,0)),"")</f>
        <v/>
      </c>
      <c r="H382" s="4" t="str">
        <f>IFERROR(INDEX('Main Sheet'!K:K,MATCH('ID Entry Sheet'!A382,'Main Sheet'!A:A,0)),"")</f>
        <v/>
      </c>
      <c r="I382" s="4" t="str">
        <f>IFERROR(INDEX('Main Sheet'!L:L,MATCH('ID Entry Sheet'!A382,'Main Sheet'!A:A,0)),"")</f>
        <v/>
      </c>
      <c r="J382" s="16" t="str">
        <f>IFERROR(INDEX('Main Sheet'!M:M,MATCH('ID Entry Sheet'!A382,'Main Sheet'!A:A,0)),"")</f>
        <v/>
      </c>
      <c r="K382" s="6" t="str">
        <f>IFERROR(INDEX('Main Sheet'!N:N,MATCH('ID Entry Sheet'!A382,'Main Sheet'!A:A,0)),"")</f>
        <v/>
      </c>
      <c r="L382" s="17" t="str">
        <f>IFERROR(INDEX('Main Sheet'!O:O,MATCH('ID Entry Sheet'!A382,'Main Sheet'!A:A,0)),"")</f>
        <v/>
      </c>
      <c r="M382" s="37" t="str">
        <f>IFERROR(INDEX('Main Sheet'!Q:Q,MATCH('ID Entry Sheet'!A382,'Main Sheet'!A:A,0)),"")</f>
        <v/>
      </c>
    </row>
    <row r="383" spans="1:13" ht="16" x14ac:dyDescent="0.35">
      <c r="A383" s="4"/>
      <c r="B383" s="13" t="str">
        <f>IFERROR(INDEX('Main Sheet'!C:C,MATCH('ID Entry Sheet'!A383,'Main Sheet'!A:A,0)),"")</f>
        <v/>
      </c>
      <c r="C383" s="4" t="str">
        <f>IFERROR(INDEX('Main Sheet'!D:D,MATCH('ID Entry Sheet'!A383,'Main Sheet'!A:A,0)),"")</f>
        <v/>
      </c>
      <c r="D383" s="17" t="str">
        <f>IFERROR(INDEX('Main Sheet'!F:F,MATCH('ID Entry Sheet'!A383,'Main Sheet'!A:A,0)),"")</f>
        <v/>
      </c>
      <c r="E383" s="15" t="str">
        <f>IFERROR(INDEX('Main Sheet'!E:E,MATCH('ID Entry Sheet'!A383,'Main Sheet'!A:A,0)),"")</f>
        <v/>
      </c>
      <c r="F383" s="15" t="str">
        <f>IFERROR(INDEX('Main Sheet'!I:I,MATCH('ID Entry Sheet'!A383,'Main Sheet'!A:A,0)),"")</f>
        <v/>
      </c>
      <c r="G383" s="4" t="str">
        <f>IFERROR(INDEX('Main Sheet'!J:J,MATCH('ID Entry Sheet'!A383,'Main Sheet'!A:A,0)),"")</f>
        <v/>
      </c>
      <c r="H383" s="4" t="str">
        <f>IFERROR(INDEX('Main Sheet'!K:K,MATCH('ID Entry Sheet'!A383,'Main Sheet'!A:A,0)),"")</f>
        <v/>
      </c>
      <c r="I383" s="4" t="str">
        <f>IFERROR(INDEX('Main Sheet'!L:L,MATCH('ID Entry Sheet'!A383,'Main Sheet'!A:A,0)),"")</f>
        <v/>
      </c>
      <c r="J383" s="16" t="str">
        <f>IFERROR(INDEX('Main Sheet'!M:M,MATCH('ID Entry Sheet'!A383,'Main Sheet'!A:A,0)),"")</f>
        <v/>
      </c>
      <c r="K383" s="6" t="str">
        <f>IFERROR(INDEX('Main Sheet'!N:N,MATCH('ID Entry Sheet'!A383,'Main Sheet'!A:A,0)),"")</f>
        <v/>
      </c>
      <c r="L383" s="17" t="str">
        <f>IFERROR(INDEX('Main Sheet'!O:O,MATCH('ID Entry Sheet'!A383,'Main Sheet'!A:A,0)),"")</f>
        <v/>
      </c>
      <c r="M383" s="37" t="str">
        <f>IFERROR(INDEX('Main Sheet'!Q:Q,MATCH('ID Entry Sheet'!A383,'Main Sheet'!A:A,0)),"")</f>
        <v/>
      </c>
    </row>
    <row r="384" spans="1:13" ht="16" x14ac:dyDescent="0.35">
      <c r="A384" s="4"/>
      <c r="B384" s="13" t="str">
        <f>IFERROR(INDEX('Main Sheet'!C:C,MATCH('ID Entry Sheet'!A384,'Main Sheet'!A:A,0)),"")</f>
        <v/>
      </c>
      <c r="C384" s="4" t="str">
        <f>IFERROR(INDEX('Main Sheet'!D:D,MATCH('ID Entry Sheet'!A384,'Main Sheet'!A:A,0)),"")</f>
        <v/>
      </c>
      <c r="D384" s="17" t="str">
        <f>IFERROR(INDEX('Main Sheet'!F:F,MATCH('ID Entry Sheet'!A384,'Main Sheet'!A:A,0)),"")</f>
        <v/>
      </c>
      <c r="E384" s="15" t="str">
        <f>IFERROR(INDEX('Main Sheet'!E:E,MATCH('ID Entry Sheet'!A384,'Main Sheet'!A:A,0)),"")</f>
        <v/>
      </c>
      <c r="F384" s="15" t="str">
        <f>IFERROR(INDEX('Main Sheet'!I:I,MATCH('ID Entry Sheet'!A384,'Main Sheet'!A:A,0)),"")</f>
        <v/>
      </c>
      <c r="G384" s="4" t="str">
        <f>IFERROR(INDEX('Main Sheet'!J:J,MATCH('ID Entry Sheet'!A384,'Main Sheet'!A:A,0)),"")</f>
        <v/>
      </c>
      <c r="H384" s="4" t="str">
        <f>IFERROR(INDEX('Main Sheet'!K:K,MATCH('ID Entry Sheet'!A384,'Main Sheet'!A:A,0)),"")</f>
        <v/>
      </c>
      <c r="I384" s="4" t="str">
        <f>IFERROR(INDEX('Main Sheet'!L:L,MATCH('ID Entry Sheet'!A384,'Main Sheet'!A:A,0)),"")</f>
        <v/>
      </c>
      <c r="J384" s="16" t="str">
        <f>IFERROR(INDEX('Main Sheet'!M:M,MATCH('ID Entry Sheet'!A384,'Main Sheet'!A:A,0)),"")</f>
        <v/>
      </c>
      <c r="K384" s="6" t="str">
        <f>IFERROR(INDEX('Main Sheet'!N:N,MATCH('ID Entry Sheet'!A384,'Main Sheet'!A:A,0)),"")</f>
        <v/>
      </c>
      <c r="L384" s="17" t="str">
        <f>IFERROR(INDEX('Main Sheet'!O:O,MATCH('ID Entry Sheet'!A384,'Main Sheet'!A:A,0)),"")</f>
        <v/>
      </c>
      <c r="M384" s="37" t="str">
        <f>IFERROR(INDEX('Main Sheet'!Q:Q,MATCH('ID Entry Sheet'!A384,'Main Sheet'!A:A,0)),"")</f>
        <v/>
      </c>
    </row>
    <row r="385" spans="1:13" ht="16" x14ac:dyDescent="0.35">
      <c r="A385" s="4"/>
      <c r="B385" s="13" t="str">
        <f>IFERROR(INDEX('Main Sheet'!C:C,MATCH('ID Entry Sheet'!A385,'Main Sheet'!A:A,0)),"")</f>
        <v/>
      </c>
      <c r="C385" s="4" t="str">
        <f>IFERROR(INDEX('Main Sheet'!D:D,MATCH('ID Entry Sheet'!A385,'Main Sheet'!A:A,0)),"")</f>
        <v/>
      </c>
      <c r="D385" s="17" t="str">
        <f>IFERROR(INDEX('Main Sheet'!F:F,MATCH('ID Entry Sheet'!A385,'Main Sheet'!A:A,0)),"")</f>
        <v/>
      </c>
      <c r="E385" s="15" t="str">
        <f>IFERROR(INDEX('Main Sheet'!E:E,MATCH('ID Entry Sheet'!A385,'Main Sheet'!A:A,0)),"")</f>
        <v/>
      </c>
      <c r="F385" s="15" t="str">
        <f>IFERROR(INDEX('Main Sheet'!I:I,MATCH('ID Entry Sheet'!A385,'Main Sheet'!A:A,0)),"")</f>
        <v/>
      </c>
      <c r="G385" s="4" t="str">
        <f>IFERROR(INDEX('Main Sheet'!J:J,MATCH('ID Entry Sheet'!A385,'Main Sheet'!A:A,0)),"")</f>
        <v/>
      </c>
      <c r="H385" s="4" t="str">
        <f>IFERROR(INDEX('Main Sheet'!K:K,MATCH('ID Entry Sheet'!A385,'Main Sheet'!A:A,0)),"")</f>
        <v/>
      </c>
      <c r="I385" s="4" t="str">
        <f>IFERROR(INDEX('Main Sheet'!L:L,MATCH('ID Entry Sheet'!A385,'Main Sheet'!A:A,0)),"")</f>
        <v/>
      </c>
      <c r="J385" s="16" t="str">
        <f>IFERROR(INDEX('Main Sheet'!M:M,MATCH('ID Entry Sheet'!A385,'Main Sheet'!A:A,0)),"")</f>
        <v/>
      </c>
      <c r="K385" s="6" t="str">
        <f>IFERROR(INDEX('Main Sheet'!N:N,MATCH('ID Entry Sheet'!A385,'Main Sheet'!A:A,0)),"")</f>
        <v/>
      </c>
      <c r="L385" s="17" t="str">
        <f>IFERROR(INDEX('Main Sheet'!O:O,MATCH('ID Entry Sheet'!A385,'Main Sheet'!A:A,0)),"")</f>
        <v/>
      </c>
      <c r="M385" s="37" t="str">
        <f>IFERROR(INDEX('Main Sheet'!Q:Q,MATCH('ID Entry Sheet'!A385,'Main Sheet'!A:A,0)),"")</f>
        <v/>
      </c>
    </row>
    <row r="386" spans="1:13" ht="16" x14ac:dyDescent="0.35">
      <c r="A386" s="4"/>
      <c r="B386" s="13" t="str">
        <f>IFERROR(INDEX('Main Sheet'!C:C,MATCH('ID Entry Sheet'!A386,'Main Sheet'!A:A,0)),"")</f>
        <v/>
      </c>
      <c r="C386" s="4" t="str">
        <f>IFERROR(INDEX('Main Sheet'!D:D,MATCH('ID Entry Sheet'!A386,'Main Sheet'!A:A,0)),"")</f>
        <v/>
      </c>
      <c r="D386" s="17" t="str">
        <f>IFERROR(INDEX('Main Sheet'!F:F,MATCH('ID Entry Sheet'!A386,'Main Sheet'!A:A,0)),"")</f>
        <v/>
      </c>
      <c r="E386" s="15" t="str">
        <f>IFERROR(INDEX('Main Sheet'!E:E,MATCH('ID Entry Sheet'!A386,'Main Sheet'!A:A,0)),"")</f>
        <v/>
      </c>
      <c r="F386" s="15" t="str">
        <f>IFERROR(INDEX('Main Sheet'!I:I,MATCH('ID Entry Sheet'!A386,'Main Sheet'!A:A,0)),"")</f>
        <v/>
      </c>
      <c r="G386" s="4" t="str">
        <f>IFERROR(INDEX('Main Sheet'!J:J,MATCH('ID Entry Sheet'!A386,'Main Sheet'!A:A,0)),"")</f>
        <v/>
      </c>
      <c r="H386" s="4" t="str">
        <f>IFERROR(INDEX('Main Sheet'!K:K,MATCH('ID Entry Sheet'!A386,'Main Sheet'!A:A,0)),"")</f>
        <v/>
      </c>
      <c r="I386" s="4" t="str">
        <f>IFERROR(INDEX('Main Sheet'!L:L,MATCH('ID Entry Sheet'!A386,'Main Sheet'!A:A,0)),"")</f>
        <v/>
      </c>
      <c r="J386" s="16" t="str">
        <f>IFERROR(INDEX('Main Sheet'!M:M,MATCH('ID Entry Sheet'!A386,'Main Sheet'!A:A,0)),"")</f>
        <v/>
      </c>
      <c r="K386" s="6" t="str">
        <f>IFERROR(INDEX('Main Sheet'!N:N,MATCH('ID Entry Sheet'!A386,'Main Sheet'!A:A,0)),"")</f>
        <v/>
      </c>
      <c r="L386" s="17" t="str">
        <f>IFERROR(INDEX('Main Sheet'!O:O,MATCH('ID Entry Sheet'!A386,'Main Sheet'!A:A,0)),"")</f>
        <v/>
      </c>
      <c r="M386" s="37" t="str">
        <f>IFERROR(INDEX('Main Sheet'!Q:Q,MATCH('ID Entry Sheet'!A386,'Main Sheet'!A:A,0)),"")</f>
        <v/>
      </c>
    </row>
    <row r="387" spans="1:13" ht="16" x14ac:dyDescent="0.35">
      <c r="A387" s="4"/>
      <c r="B387" s="13" t="str">
        <f>IFERROR(INDEX('Main Sheet'!C:C,MATCH('ID Entry Sheet'!A387,'Main Sheet'!A:A,0)),"")</f>
        <v/>
      </c>
      <c r="C387" s="4" t="str">
        <f>IFERROR(INDEX('Main Sheet'!D:D,MATCH('ID Entry Sheet'!A387,'Main Sheet'!A:A,0)),"")</f>
        <v/>
      </c>
      <c r="D387" s="17" t="str">
        <f>IFERROR(INDEX('Main Sheet'!F:F,MATCH('ID Entry Sheet'!A387,'Main Sheet'!A:A,0)),"")</f>
        <v/>
      </c>
      <c r="E387" s="15" t="str">
        <f>IFERROR(INDEX('Main Sheet'!E:E,MATCH('ID Entry Sheet'!A387,'Main Sheet'!A:A,0)),"")</f>
        <v/>
      </c>
      <c r="F387" s="15" t="str">
        <f>IFERROR(INDEX('Main Sheet'!I:I,MATCH('ID Entry Sheet'!A387,'Main Sheet'!A:A,0)),"")</f>
        <v/>
      </c>
      <c r="G387" s="4" t="str">
        <f>IFERROR(INDEX('Main Sheet'!J:J,MATCH('ID Entry Sheet'!A387,'Main Sheet'!A:A,0)),"")</f>
        <v/>
      </c>
      <c r="H387" s="4" t="str">
        <f>IFERROR(INDEX('Main Sheet'!K:K,MATCH('ID Entry Sheet'!A387,'Main Sheet'!A:A,0)),"")</f>
        <v/>
      </c>
      <c r="I387" s="4" t="str">
        <f>IFERROR(INDEX('Main Sheet'!L:L,MATCH('ID Entry Sheet'!A387,'Main Sheet'!A:A,0)),"")</f>
        <v/>
      </c>
      <c r="J387" s="16" t="str">
        <f>IFERROR(INDEX('Main Sheet'!M:M,MATCH('ID Entry Sheet'!A387,'Main Sheet'!A:A,0)),"")</f>
        <v/>
      </c>
      <c r="K387" s="6" t="str">
        <f>IFERROR(INDEX('Main Sheet'!N:N,MATCH('ID Entry Sheet'!A387,'Main Sheet'!A:A,0)),"")</f>
        <v/>
      </c>
      <c r="L387" s="17" t="str">
        <f>IFERROR(INDEX('Main Sheet'!O:O,MATCH('ID Entry Sheet'!A387,'Main Sheet'!A:A,0)),"")</f>
        <v/>
      </c>
      <c r="M387" s="37" t="str">
        <f>IFERROR(INDEX('Main Sheet'!Q:Q,MATCH('ID Entry Sheet'!A387,'Main Sheet'!A:A,0)),"")</f>
        <v/>
      </c>
    </row>
    <row r="388" spans="1:13" ht="16" x14ac:dyDescent="0.35">
      <c r="A388" s="4"/>
      <c r="B388" s="13" t="str">
        <f>IFERROR(INDEX('Main Sheet'!C:C,MATCH('ID Entry Sheet'!A388,'Main Sheet'!A:A,0)),"")</f>
        <v/>
      </c>
      <c r="C388" s="4" t="str">
        <f>IFERROR(INDEX('Main Sheet'!D:D,MATCH('ID Entry Sheet'!A388,'Main Sheet'!A:A,0)),"")</f>
        <v/>
      </c>
      <c r="D388" s="17" t="str">
        <f>IFERROR(INDEX('Main Sheet'!F:F,MATCH('ID Entry Sheet'!A388,'Main Sheet'!A:A,0)),"")</f>
        <v/>
      </c>
      <c r="E388" s="15" t="str">
        <f>IFERROR(INDEX('Main Sheet'!E:E,MATCH('ID Entry Sheet'!A388,'Main Sheet'!A:A,0)),"")</f>
        <v/>
      </c>
      <c r="F388" s="15" t="str">
        <f>IFERROR(INDEX('Main Sheet'!I:I,MATCH('ID Entry Sheet'!A388,'Main Sheet'!A:A,0)),"")</f>
        <v/>
      </c>
      <c r="G388" s="4" t="str">
        <f>IFERROR(INDEX('Main Sheet'!J:J,MATCH('ID Entry Sheet'!A388,'Main Sheet'!A:A,0)),"")</f>
        <v/>
      </c>
      <c r="H388" s="4" t="str">
        <f>IFERROR(INDEX('Main Sheet'!K:K,MATCH('ID Entry Sheet'!A388,'Main Sheet'!A:A,0)),"")</f>
        <v/>
      </c>
      <c r="I388" s="4" t="str">
        <f>IFERROR(INDEX('Main Sheet'!L:L,MATCH('ID Entry Sheet'!A388,'Main Sheet'!A:A,0)),"")</f>
        <v/>
      </c>
      <c r="J388" s="16" t="str">
        <f>IFERROR(INDEX('Main Sheet'!M:M,MATCH('ID Entry Sheet'!A388,'Main Sheet'!A:A,0)),"")</f>
        <v/>
      </c>
      <c r="K388" s="6" t="str">
        <f>IFERROR(INDEX('Main Sheet'!N:N,MATCH('ID Entry Sheet'!A388,'Main Sheet'!A:A,0)),"")</f>
        <v/>
      </c>
      <c r="L388" s="17" t="str">
        <f>IFERROR(INDEX('Main Sheet'!O:O,MATCH('ID Entry Sheet'!A388,'Main Sheet'!A:A,0)),"")</f>
        <v/>
      </c>
      <c r="M388" s="37" t="str">
        <f>IFERROR(INDEX('Main Sheet'!Q:Q,MATCH('ID Entry Sheet'!A388,'Main Sheet'!A:A,0)),"")</f>
        <v/>
      </c>
    </row>
    <row r="389" spans="1:13" ht="16" x14ac:dyDescent="0.35">
      <c r="A389" s="4"/>
      <c r="B389" s="13" t="str">
        <f>IFERROR(INDEX('Main Sheet'!C:C,MATCH('ID Entry Sheet'!A389,'Main Sheet'!A:A,0)),"")</f>
        <v/>
      </c>
      <c r="C389" s="4" t="str">
        <f>IFERROR(INDEX('Main Sheet'!D:D,MATCH('ID Entry Sheet'!A389,'Main Sheet'!A:A,0)),"")</f>
        <v/>
      </c>
      <c r="D389" s="17" t="str">
        <f>IFERROR(INDEX('Main Sheet'!F:F,MATCH('ID Entry Sheet'!A389,'Main Sheet'!A:A,0)),"")</f>
        <v/>
      </c>
      <c r="E389" s="15" t="str">
        <f>IFERROR(INDEX('Main Sheet'!E:E,MATCH('ID Entry Sheet'!A389,'Main Sheet'!A:A,0)),"")</f>
        <v/>
      </c>
      <c r="F389" s="15" t="str">
        <f>IFERROR(INDEX('Main Sheet'!I:I,MATCH('ID Entry Sheet'!A389,'Main Sheet'!A:A,0)),"")</f>
        <v/>
      </c>
      <c r="G389" s="4" t="str">
        <f>IFERROR(INDEX('Main Sheet'!J:J,MATCH('ID Entry Sheet'!A389,'Main Sheet'!A:A,0)),"")</f>
        <v/>
      </c>
      <c r="H389" s="4" t="str">
        <f>IFERROR(INDEX('Main Sheet'!K:K,MATCH('ID Entry Sheet'!A389,'Main Sheet'!A:A,0)),"")</f>
        <v/>
      </c>
      <c r="I389" s="4" t="str">
        <f>IFERROR(INDEX('Main Sheet'!L:L,MATCH('ID Entry Sheet'!A389,'Main Sheet'!A:A,0)),"")</f>
        <v/>
      </c>
      <c r="J389" s="16" t="str">
        <f>IFERROR(INDEX('Main Sheet'!M:M,MATCH('ID Entry Sheet'!A389,'Main Sheet'!A:A,0)),"")</f>
        <v/>
      </c>
      <c r="K389" s="6" t="str">
        <f>IFERROR(INDEX('Main Sheet'!N:N,MATCH('ID Entry Sheet'!A389,'Main Sheet'!A:A,0)),"")</f>
        <v/>
      </c>
      <c r="L389" s="17" t="str">
        <f>IFERROR(INDEX('Main Sheet'!O:O,MATCH('ID Entry Sheet'!A389,'Main Sheet'!A:A,0)),"")</f>
        <v/>
      </c>
      <c r="M389" s="37" t="str">
        <f>IFERROR(INDEX('Main Sheet'!Q:Q,MATCH('ID Entry Sheet'!A389,'Main Sheet'!A:A,0)),"")</f>
        <v/>
      </c>
    </row>
    <row r="390" spans="1:13" ht="16" x14ac:dyDescent="0.35">
      <c r="A390" s="4"/>
      <c r="B390" s="13" t="str">
        <f>IFERROR(INDEX('Main Sheet'!C:C,MATCH('ID Entry Sheet'!A390,'Main Sheet'!A:A,0)),"")</f>
        <v/>
      </c>
      <c r="C390" s="4" t="str">
        <f>IFERROR(INDEX('Main Sheet'!D:D,MATCH('ID Entry Sheet'!A390,'Main Sheet'!A:A,0)),"")</f>
        <v/>
      </c>
      <c r="D390" s="17" t="str">
        <f>IFERROR(INDEX('Main Sheet'!F:F,MATCH('ID Entry Sheet'!A390,'Main Sheet'!A:A,0)),"")</f>
        <v/>
      </c>
      <c r="E390" s="15" t="str">
        <f>IFERROR(INDEX('Main Sheet'!E:E,MATCH('ID Entry Sheet'!A390,'Main Sheet'!A:A,0)),"")</f>
        <v/>
      </c>
      <c r="F390" s="15" t="str">
        <f>IFERROR(INDEX('Main Sheet'!I:I,MATCH('ID Entry Sheet'!A390,'Main Sheet'!A:A,0)),"")</f>
        <v/>
      </c>
      <c r="G390" s="4" t="str">
        <f>IFERROR(INDEX('Main Sheet'!J:J,MATCH('ID Entry Sheet'!A390,'Main Sheet'!A:A,0)),"")</f>
        <v/>
      </c>
      <c r="H390" s="4" t="str">
        <f>IFERROR(INDEX('Main Sheet'!K:K,MATCH('ID Entry Sheet'!A390,'Main Sheet'!A:A,0)),"")</f>
        <v/>
      </c>
      <c r="I390" s="4" t="str">
        <f>IFERROR(INDEX('Main Sheet'!L:L,MATCH('ID Entry Sheet'!A390,'Main Sheet'!A:A,0)),"")</f>
        <v/>
      </c>
      <c r="J390" s="16" t="str">
        <f>IFERROR(INDEX('Main Sheet'!M:M,MATCH('ID Entry Sheet'!A390,'Main Sheet'!A:A,0)),"")</f>
        <v/>
      </c>
      <c r="K390" s="6" t="str">
        <f>IFERROR(INDEX('Main Sheet'!N:N,MATCH('ID Entry Sheet'!A390,'Main Sheet'!A:A,0)),"")</f>
        <v/>
      </c>
      <c r="L390" s="17" t="str">
        <f>IFERROR(INDEX('Main Sheet'!O:O,MATCH('ID Entry Sheet'!A390,'Main Sheet'!A:A,0)),"")</f>
        <v/>
      </c>
      <c r="M390" s="37" t="str">
        <f>IFERROR(INDEX('Main Sheet'!Q:Q,MATCH('ID Entry Sheet'!A390,'Main Sheet'!A:A,0)),"")</f>
        <v/>
      </c>
    </row>
    <row r="391" spans="1:13" ht="16" x14ac:dyDescent="0.35">
      <c r="A391" s="4"/>
      <c r="B391" s="13" t="str">
        <f>IFERROR(INDEX('Main Sheet'!C:C,MATCH('ID Entry Sheet'!A391,'Main Sheet'!A:A,0)),"")</f>
        <v/>
      </c>
      <c r="C391" s="4" t="str">
        <f>IFERROR(INDEX('Main Sheet'!D:D,MATCH('ID Entry Sheet'!A391,'Main Sheet'!A:A,0)),"")</f>
        <v/>
      </c>
      <c r="D391" s="17" t="str">
        <f>IFERROR(INDEX('Main Sheet'!F:F,MATCH('ID Entry Sheet'!A391,'Main Sheet'!A:A,0)),"")</f>
        <v/>
      </c>
      <c r="E391" s="15" t="str">
        <f>IFERROR(INDEX('Main Sheet'!E:E,MATCH('ID Entry Sheet'!A391,'Main Sheet'!A:A,0)),"")</f>
        <v/>
      </c>
      <c r="F391" s="15" t="str">
        <f>IFERROR(INDEX('Main Sheet'!I:I,MATCH('ID Entry Sheet'!A391,'Main Sheet'!A:A,0)),"")</f>
        <v/>
      </c>
      <c r="G391" s="4" t="str">
        <f>IFERROR(INDEX('Main Sheet'!J:J,MATCH('ID Entry Sheet'!A391,'Main Sheet'!A:A,0)),"")</f>
        <v/>
      </c>
      <c r="H391" s="4" t="str">
        <f>IFERROR(INDEX('Main Sheet'!K:K,MATCH('ID Entry Sheet'!A391,'Main Sheet'!A:A,0)),"")</f>
        <v/>
      </c>
      <c r="I391" s="4" t="str">
        <f>IFERROR(INDEX('Main Sheet'!L:L,MATCH('ID Entry Sheet'!A391,'Main Sheet'!A:A,0)),"")</f>
        <v/>
      </c>
      <c r="J391" s="16" t="str">
        <f>IFERROR(INDEX('Main Sheet'!M:M,MATCH('ID Entry Sheet'!A391,'Main Sheet'!A:A,0)),"")</f>
        <v/>
      </c>
      <c r="K391" s="6" t="str">
        <f>IFERROR(INDEX('Main Sheet'!N:N,MATCH('ID Entry Sheet'!A391,'Main Sheet'!A:A,0)),"")</f>
        <v/>
      </c>
      <c r="L391" s="17" t="str">
        <f>IFERROR(INDEX('Main Sheet'!O:O,MATCH('ID Entry Sheet'!A391,'Main Sheet'!A:A,0)),"")</f>
        <v/>
      </c>
      <c r="M391" s="37" t="str">
        <f>IFERROR(INDEX('Main Sheet'!Q:Q,MATCH('ID Entry Sheet'!A391,'Main Sheet'!A:A,0)),"")</f>
        <v/>
      </c>
    </row>
    <row r="392" spans="1:13" ht="16" x14ac:dyDescent="0.35">
      <c r="A392" s="4"/>
      <c r="B392" s="13" t="str">
        <f>IFERROR(INDEX('Main Sheet'!C:C,MATCH('ID Entry Sheet'!A392,'Main Sheet'!A:A,0)),"")</f>
        <v/>
      </c>
      <c r="C392" s="4" t="str">
        <f>IFERROR(INDEX('Main Sheet'!D:D,MATCH('ID Entry Sheet'!A392,'Main Sheet'!A:A,0)),"")</f>
        <v/>
      </c>
      <c r="D392" s="17" t="str">
        <f>IFERROR(INDEX('Main Sheet'!F:F,MATCH('ID Entry Sheet'!A392,'Main Sheet'!A:A,0)),"")</f>
        <v/>
      </c>
      <c r="E392" s="15" t="str">
        <f>IFERROR(INDEX('Main Sheet'!E:E,MATCH('ID Entry Sheet'!A392,'Main Sheet'!A:A,0)),"")</f>
        <v/>
      </c>
      <c r="F392" s="15" t="str">
        <f>IFERROR(INDEX('Main Sheet'!I:I,MATCH('ID Entry Sheet'!A392,'Main Sheet'!A:A,0)),"")</f>
        <v/>
      </c>
      <c r="G392" s="4" t="str">
        <f>IFERROR(INDEX('Main Sheet'!J:J,MATCH('ID Entry Sheet'!A392,'Main Sheet'!A:A,0)),"")</f>
        <v/>
      </c>
      <c r="H392" s="4" t="str">
        <f>IFERROR(INDEX('Main Sheet'!K:K,MATCH('ID Entry Sheet'!A392,'Main Sheet'!A:A,0)),"")</f>
        <v/>
      </c>
      <c r="I392" s="4" t="str">
        <f>IFERROR(INDEX('Main Sheet'!L:L,MATCH('ID Entry Sheet'!A392,'Main Sheet'!A:A,0)),"")</f>
        <v/>
      </c>
      <c r="J392" s="16" t="str">
        <f>IFERROR(INDEX('Main Sheet'!M:M,MATCH('ID Entry Sheet'!A392,'Main Sheet'!A:A,0)),"")</f>
        <v/>
      </c>
      <c r="K392" s="6" t="str">
        <f>IFERROR(INDEX('Main Sheet'!N:N,MATCH('ID Entry Sheet'!A392,'Main Sheet'!A:A,0)),"")</f>
        <v/>
      </c>
      <c r="L392" s="17" t="str">
        <f>IFERROR(INDEX('Main Sheet'!O:O,MATCH('ID Entry Sheet'!A392,'Main Sheet'!A:A,0)),"")</f>
        <v/>
      </c>
      <c r="M392" s="37" t="str">
        <f>IFERROR(INDEX('Main Sheet'!Q:Q,MATCH('ID Entry Sheet'!A392,'Main Sheet'!A:A,0)),"")</f>
        <v/>
      </c>
    </row>
    <row r="393" spans="1:13" ht="16" x14ac:dyDescent="0.35">
      <c r="A393" s="4"/>
      <c r="B393" s="13" t="str">
        <f>IFERROR(INDEX('Main Sheet'!C:C,MATCH('ID Entry Sheet'!A393,'Main Sheet'!A:A,0)),"")</f>
        <v/>
      </c>
      <c r="C393" s="4" t="str">
        <f>IFERROR(INDEX('Main Sheet'!D:D,MATCH('ID Entry Sheet'!A393,'Main Sheet'!A:A,0)),"")</f>
        <v/>
      </c>
      <c r="D393" s="17" t="str">
        <f>IFERROR(INDEX('Main Sheet'!F:F,MATCH('ID Entry Sheet'!A393,'Main Sheet'!A:A,0)),"")</f>
        <v/>
      </c>
      <c r="E393" s="15" t="str">
        <f>IFERROR(INDEX('Main Sheet'!E:E,MATCH('ID Entry Sheet'!A393,'Main Sheet'!A:A,0)),"")</f>
        <v/>
      </c>
      <c r="F393" s="15" t="str">
        <f>IFERROR(INDEX('Main Sheet'!I:I,MATCH('ID Entry Sheet'!A393,'Main Sheet'!A:A,0)),"")</f>
        <v/>
      </c>
      <c r="G393" s="4" t="str">
        <f>IFERROR(INDEX('Main Sheet'!J:J,MATCH('ID Entry Sheet'!A393,'Main Sheet'!A:A,0)),"")</f>
        <v/>
      </c>
      <c r="H393" s="4" t="str">
        <f>IFERROR(INDEX('Main Sheet'!K:K,MATCH('ID Entry Sheet'!A393,'Main Sheet'!A:A,0)),"")</f>
        <v/>
      </c>
      <c r="I393" s="4" t="str">
        <f>IFERROR(INDEX('Main Sheet'!L:L,MATCH('ID Entry Sheet'!A393,'Main Sheet'!A:A,0)),"")</f>
        <v/>
      </c>
      <c r="J393" s="16" t="str">
        <f>IFERROR(INDEX('Main Sheet'!M:M,MATCH('ID Entry Sheet'!A393,'Main Sheet'!A:A,0)),"")</f>
        <v/>
      </c>
      <c r="K393" s="6" t="str">
        <f>IFERROR(INDEX('Main Sheet'!N:N,MATCH('ID Entry Sheet'!A393,'Main Sheet'!A:A,0)),"")</f>
        <v/>
      </c>
      <c r="L393" s="17" t="str">
        <f>IFERROR(INDEX('Main Sheet'!O:O,MATCH('ID Entry Sheet'!A393,'Main Sheet'!A:A,0)),"")</f>
        <v/>
      </c>
      <c r="M393" s="37" t="str">
        <f>IFERROR(INDEX('Main Sheet'!Q:Q,MATCH('ID Entry Sheet'!A393,'Main Sheet'!A:A,0)),"")</f>
        <v/>
      </c>
    </row>
    <row r="394" spans="1:13" ht="16" x14ac:dyDescent="0.35">
      <c r="A394" s="4"/>
      <c r="B394" s="13" t="str">
        <f>IFERROR(INDEX('Main Sheet'!C:C,MATCH('ID Entry Sheet'!A394,'Main Sheet'!A:A,0)),"")</f>
        <v/>
      </c>
      <c r="C394" s="4" t="str">
        <f>IFERROR(INDEX('Main Sheet'!D:D,MATCH('ID Entry Sheet'!A394,'Main Sheet'!A:A,0)),"")</f>
        <v/>
      </c>
      <c r="D394" s="17" t="str">
        <f>IFERROR(INDEX('Main Sheet'!F:F,MATCH('ID Entry Sheet'!A394,'Main Sheet'!A:A,0)),"")</f>
        <v/>
      </c>
      <c r="E394" s="15" t="str">
        <f>IFERROR(INDEX('Main Sheet'!E:E,MATCH('ID Entry Sheet'!A394,'Main Sheet'!A:A,0)),"")</f>
        <v/>
      </c>
      <c r="F394" s="15" t="str">
        <f>IFERROR(INDEX('Main Sheet'!I:I,MATCH('ID Entry Sheet'!A394,'Main Sheet'!A:A,0)),"")</f>
        <v/>
      </c>
      <c r="G394" s="4" t="str">
        <f>IFERROR(INDEX('Main Sheet'!J:J,MATCH('ID Entry Sheet'!A394,'Main Sheet'!A:A,0)),"")</f>
        <v/>
      </c>
      <c r="H394" s="4" t="str">
        <f>IFERROR(INDEX('Main Sheet'!K:K,MATCH('ID Entry Sheet'!A394,'Main Sheet'!A:A,0)),"")</f>
        <v/>
      </c>
      <c r="I394" s="4" t="str">
        <f>IFERROR(INDEX('Main Sheet'!L:L,MATCH('ID Entry Sheet'!A394,'Main Sheet'!A:A,0)),"")</f>
        <v/>
      </c>
      <c r="J394" s="16" t="str">
        <f>IFERROR(INDEX('Main Sheet'!M:M,MATCH('ID Entry Sheet'!A394,'Main Sheet'!A:A,0)),"")</f>
        <v/>
      </c>
      <c r="K394" s="6" t="str">
        <f>IFERROR(INDEX('Main Sheet'!N:N,MATCH('ID Entry Sheet'!A394,'Main Sheet'!A:A,0)),"")</f>
        <v/>
      </c>
      <c r="L394" s="17" t="str">
        <f>IFERROR(INDEX('Main Sheet'!O:O,MATCH('ID Entry Sheet'!A394,'Main Sheet'!A:A,0)),"")</f>
        <v/>
      </c>
      <c r="M394" s="37" t="str">
        <f>IFERROR(INDEX('Main Sheet'!Q:Q,MATCH('ID Entry Sheet'!A394,'Main Sheet'!A:A,0)),"")</f>
        <v/>
      </c>
    </row>
    <row r="395" spans="1:13" ht="16" x14ac:dyDescent="0.35">
      <c r="A395" s="4"/>
      <c r="B395" s="13" t="str">
        <f>IFERROR(INDEX('Main Sheet'!C:C,MATCH('ID Entry Sheet'!A395,'Main Sheet'!A:A,0)),"")</f>
        <v/>
      </c>
      <c r="C395" s="4" t="str">
        <f>IFERROR(INDEX('Main Sheet'!D:D,MATCH('ID Entry Sheet'!A395,'Main Sheet'!A:A,0)),"")</f>
        <v/>
      </c>
      <c r="D395" s="17" t="str">
        <f>IFERROR(INDEX('Main Sheet'!F:F,MATCH('ID Entry Sheet'!A395,'Main Sheet'!A:A,0)),"")</f>
        <v/>
      </c>
      <c r="E395" s="15" t="str">
        <f>IFERROR(INDEX('Main Sheet'!E:E,MATCH('ID Entry Sheet'!A395,'Main Sheet'!A:A,0)),"")</f>
        <v/>
      </c>
      <c r="F395" s="15" t="str">
        <f>IFERROR(INDEX('Main Sheet'!I:I,MATCH('ID Entry Sheet'!A395,'Main Sheet'!A:A,0)),"")</f>
        <v/>
      </c>
      <c r="G395" s="4" t="str">
        <f>IFERROR(INDEX('Main Sheet'!J:J,MATCH('ID Entry Sheet'!A395,'Main Sheet'!A:A,0)),"")</f>
        <v/>
      </c>
      <c r="H395" s="4" t="str">
        <f>IFERROR(INDEX('Main Sheet'!K:K,MATCH('ID Entry Sheet'!A395,'Main Sheet'!A:A,0)),"")</f>
        <v/>
      </c>
      <c r="I395" s="4" t="str">
        <f>IFERROR(INDEX('Main Sheet'!L:L,MATCH('ID Entry Sheet'!A395,'Main Sheet'!A:A,0)),"")</f>
        <v/>
      </c>
      <c r="J395" s="16" t="str">
        <f>IFERROR(INDEX('Main Sheet'!M:M,MATCH('ID Entry Sheet'!A395,'Main Sheet'!A:A,0)),"")</f>
        <v/>
      </c>
      <c r="K395" s="6" t="str">
        <f>IFERROR(INDEX('Main Sheet'!N:N,MATCH('ID Entry Sheet'!A395,'Main Sheet'!A:A,0)),"")</f>
        <v/>
      </c>
      <c r="L395" s="17" t="str">
        <f>IFERROR(INDEX('Main Sheet'!O:O,MATCH('ID Entry Sheet'!A395,'Main Sheet'!A:A,0)),"")</f>
        <v/>
      </c>
      <c r="M395" s="37" t="str">
        <f>IFERROR(INDEX('Main Sheet'!Q:Q,MATCH('ID Entry Sheet'!A395,'Main Sheet'!A:A,0)),"")</f>
        <v/>
      </c>
    </row>
    <row r="396" spans="1:13" ht="16" x14ac:dyDescent="0.35">
      <c r="A396" s="4"/>
      <c r="B396" s="13" t="str">
        <f>IFERROR(INDEX('Main Sheet'!C:C,MATCH('ID Entry Sheet'!A396,'Main Sheet'!A:A,0)),"")</f>
        <v/>
      </c>
      <c r="C396" s="4" t="str">
        <f>IFERROR(INDEX('Main Sheet'!D:D,MATCH('ID Entry Sheet'!A396,'Main Sheet'!A:A,0)),"")</f>
        <v/>
      </c>
      <c r="D396" s="17" t="str">
        <f>IFERROR(INDEX('Main Sheet'!F:F,MATCH('ID Entry Sheet'!A396,'Main Sheet'!A:A,0)),"")</f>
        <v/>
      </c>
      <c r="E396" s="15" t="str">
        <f>IFERROR(INDEX('Main Sheet'!E:E,MATCH('ID Entry Sheet'!A396,'Main Sheet'!A:A,0)),"")</f>
        <v/>
      </c>
      <c r="F396" s="15" t="str">
        <f>IFERROR(INDEX('Main Sheet'!I:I,MATCH('ID Entry Sheet'!A396,'Main Sheet'!A:A,0)),"")</f>
        <v/>
      </c>
      <c r="G396" s="4" t="str">
        <f>IFERROR(INDEX('Main Sheet'!J:J,MATCH('ID Entry Sheet'!A396,'Main Sheet'!A:A,0)),"")</f>
        <v/>
      </c>
      <c r="H396" s="4" t="str">
        <f>IFERROR(INDEX('Main Sheet'!K:K,MATCH('ID Entry Sheet'!A396,'Main Sheet'!A:A,0)),"")</f>
        <v/>
      </c>
      <c r="I396" s="4" t="str">
        <f>IFERROR(INDEX('Main Sheet'!L:L,MATCH('ID Entry Sheet'!A396,'Main Sheet'!A:A,0)),"")</f>
        <v/>
      </c>
      <c r="J396" s="16" t="str">
        <f>IFERROR(INDEX('Main Sheet'!M:M,MATCH('ID Entry Sheet'!A396,'Main Sheet'!A:A,0)),"")</f>
        <v/>
      </c>
      <c r="K396" s="6" t="str">
        <f>IFERROR(INDEX('Main Sheet'!N:N,MATCH('ID Entry Sheet'!A396,'Main Sheet'!A:A,0)),"")</f>
        <v/>
      </c>
      <c r="L396" s="17" t="str">
        <f>IFERROR(INDEX('Main Sheet'!O:O,MATCH('ID Entry Sheet'!A396,'Main Sheet'!A:A,0)),"")</f>
        <v/>
      </c>
      <c r="M396" s="37" t="str">
        <f>IFERROR(INDEX('Main Sheet'!Q:Q,MATCH('ID Entry Sheet'!A396,'Main Sheet'!A:A,0)),"")</f>
        <v/>
      </c>
    </row>
    <row r="397" spans="1:13" ht="16" x14ac:dyDescent="0.35">
      <c r="A397" s="4"/>
      <c r="B397" s="13" t="str">
        <f>IFERROR(INDEX('Main Sheet'!C:C,MATCH('ID Entry Sheet'!A397,'Main Sheet'!A:A,0)),"")</f>
        <v/>
      </c>
      <c r="C397" s="4" t="str">
        <f>IFERROR(INDEX('Main Sheet'!D:D,MATCH('ID Entry Sheet'!A397,'Main Sheet'!A:A,0)),"")</f>
        <v/>
      </c>
      <c r="D397" s="17" t="str">
        <f>IFERROR(INDEX('Main Sheet'!F:F,MATCH('ID Entry Sheet'!A397,'Main Sheet'!A:A,0)),"")</f>
        <v/>
      </c>
      <c r="E397" s="15" t="str">
        <f>IFERROR(INDEX('Main Sheet'!E:E,MATCH('ID Entry Sheet'!A397,'Main Sheet'!A:A,0)),"")</f>
        <v/>
      </c>
      <c r="F397" s="15" t="str">
        <f>IFERROR(INDEX('Main Sheet'!I:I,MATCH('ID Entry Sheet'!A397,'Main Sheet'!A:A,0)),"")</f>
        <v/>
      </c>
      <c r="G397" s="4" t="str">
        <f>IFERROR(INDEX('Main Sheet'!J:J,MATCH('ID Entry Sheet'!A397,'Main Sheet'!A:A,0)),"")</f>
        <v/>
      </c>
      <c r="H397" s="4" t="str">
        <f>IFERROR(INDEX('Main Sheet'!K:K,MATCH('ID Entry Sheet'!A397,'Main Sheet'!A:A,0)),"")</f>
        <v/>
      </c>
      <c r="I397" s="4" t="str">
        <f>IFERROR(INDEX('Main Sheet'!L:L,MATCH('ID Entry Sheet'!A397,'Main Sheet'!A:A,0)),"")</f>
        <v/>
      </c>
      <c r="J397" s="16" t="str">
        <f>IFERROR(INDEX('Main Sheet'!M:M,MATCH('ID Entry Sheet'!A397,'Main Sheet'!A:A,0)),"")</f>
        <v/>
      </c>
      <c r="K397" s="6" t="str">
        <f>IFERROR(INDEX('Main Sheet'!N:N,MATCH('ID Entry Sheet'!A397,'Main Sheet'!A:A,0)),"")</f>
        <v/>
      </c>
      <c r="L397" s="17" t="str">
        <f>IFERROR(INDEX('Main Sheet'!O:O,MATCH('ID Entry Sheet'!A397,'Main Sheet'!A:A,0)),"")</f>
        <v/>
      </c>
      <c r="M397" s="37" t="str">
        <f>IFERROR(INDEX('Main Sheet'!Q:Q,MATCH('ID Entry Sheet'!A397,'Main Sheet'!A:A,0)),"")</f>
        <v/>
      </c>
    </row>
    <row r="398" spans="1:13" ht="16" x14ac:dyDescent="0.35">
      <c r="A398" s="4"/>
      <c r="B398" s="13" t="str">
        <f>IFERROR(INDEX('Main Sheet'!C:C,MATCH('ID Entry Sheet'!A398,'Main Sheet'!A:A,0)),"")</f>
        <v/>
      </c>
      <c r="C398" s="4" t="str">
        <f>IFERROR(INDEX('Main Sheet'!D:D,MATCH('ID Entry Sheet'!A398,'Main Sheet'!A:A,0)),"")</f>
        <v/>
      </c>
      <c r="D398" s="17" t="str">
        <f>IFERROR(INDEX('Main Sheet'!F:F,MATCH('ID Entry Sheet'!A398,'Main Sheet'!A:A,0)),"")</f>
        <v/>
      </c>
      <c r="E398" s="15" t="str">
        <f>IFERROR(INDEX('Main Sheet'!E:E,MATCH('ID Entry Sheet'!A398,'Main Sheet'!A:A,0)),"")</f>
        <v/>
      </c>
      <c r="F398" s="15" t="str">
        <f>IFERROR(INDEX('Main Sheet'!I:I,MATCH('ID Entry Sheet'!A398,'Main Sheet'!A:A,0)),"")</f>
        <v/>
      </c>
      <c r="G398" s="4" t="str">
        <f>IFERROR(INDEX('Main Sheet'!J:J,MATCH('ID Entry Sheet'!A398,'Main Sheet'!A:A,0)),"")</f>
        <v/>
      </c>
      <c r="H398" s="4" t="str">
        <f>IFERROR(INDEX('Main Sheet'!K:K,MATCH('ID Entry Sheet'!A398,'Main Sheet'!A:A,0)),"")</f>
        <v/>
      </c>
      <c r="I398" s="4" t="str">
        <f>IFERROR(INDEX('Main Sheet'!L:L,MATCH('ID Entry Sheet'!A398,'Main Sheet'!A:A,0)),"")</f>
        <v/>
      </c>
      <c r="J398" s="16" t="str">
        <f>IFERROR(INDEX('Main Sheet'!M:M,MATCH('ID Entry Sheet'!A398,'Main Sheet'!A:A,0)),"")</f>
        <v/>
      </c>
      <c r="K398" s="6" t="str">
        <f>IFERROR(INDEX('Main Sheet'!N:N,MATCH('ID Entry Sheet'!A398,'Main Sheet'!A:A,0)),"")</f>
        <v/>
      </c>
      <c r="L398" s="17" t="str">
        <f>IFERROR(INDEX('Main Sheet'!O:O,MATCH('ID Entry Sheet'!A398,'Main Sheet'!A:A,0)),"")</f>
        <v/>
      </c>
      <c r="M398" s="37" t="str">
        <f>IFERROR(INDEX('Main Sheet'!Q:Q,MATCH('ID Entry Sheet'!A398,'Main Sheet'!A:A,0)),"")</f>
        <v/>
      </c>
    </row>
    <row r="399" spans="1:13" ht="16" x14ac:dyDescent="0.35">
      <c r="A399" s="4"/>
      <c r="B399" s="13" t="str">
        <f>IFERROR(INDEX('Main Sheet'!C:C,MATCH('ID Entry Sheet'!A399,'Main Sheet'!A:A,0)),"")</f>
        <v/>
      </c>
      <c r="C399" s="4" t="str">
        <f>IFERROR(INDEX('Main Sheet'!D:D,MATCH('ID Entry Sheet'!A399,'Main Sheet'!A:A,0)),"")</f>
        <v/>
      </c>
      <c r="D399" s="17" t="str">
        <f>IFERROR(INDEX('Main Sheet'!F:F,MATCH('ID Entry Sheet'!A399,'Main Sheet'!A:A,0)),"")</f>
        <v/>
      </c>
      <c r="E399" s="15" t="str">
        <f>IFERROR(INDEX('Main Sheet'!E:E,MATCH('ID Entry Sheet'!A399,'Main Sheet'!A:A,0)),"")</f>
        <v/>
      </c>
      <c r="F399" s="15" t="str">
        <f>IFERROR(INDEX('Main Sheet'!I:I,MATCH('ID Entry Sheet'!A399,'Main Sheet'!A:A,0)),"")</f>
        <v/>
      </c>
      <c r="G399" s="4" t="str">
        <f>IFERROR(INDEX('Main Sheet'!J:J,MATCH('ID Entry Sheet'!A399,'Main Sheet'!A:A,0)),"")</f>
        <v/>
      </c>
      <c r="H399" s="4" t="str">
        <f>IFERROR(INDEX('Main Sheet'!K:K,MATCH('ID Entry Sheet'!A399,'Main Sheet'!A:A,0)),"")</f>
        <v/>
      </c>
      <c r="I399" s="4" t="str">
        <f>IFERROR(INDEX('Main Sheet'!L:L,MATCH('ID Entry Sheet'!A399,'Main Sheet'!A:A,0)),"")</f>
        <v/>
      </c>
      <c r="J399" s="16" t="str">
        <f>IFERROR(INDEX('Main Sheet'!M:M,MATCH('ID Entry Sheet'!A399,'Main Sheet'!A:A,0)),"")</f>
        <v/>
      </c>
      <c r="K399" s="6" t="str">
        <f>IFERROR(INDEX('Main Sheet'!N:N,MATCH('ID Entry Sheet'!A399,'Main Sheet'!A:A,0)),"")</f>
        <v/>
      </c>
      <c r="L399" s="17" t="str">
        <f>IFERROR(INDEX('Main Sheet'!O:O,MATCH('ID Entry Sheet'!A399,'Main Sheet'!A:A,0)),"")</f>
        <v/>
      </c>
      <c r="M399" s="37" t="str">
        <f>IFERROR(INDEX('Main Sheet'!Q:Q,MATCH('ID Entry Sheet'!A399,'Main Sheet'!A:A,0)),"")</f>
        <v/>
      </c>
    </row>
    <row r="400" spans="1:13" ht="16" x14ac:dyDescent="0.35">
      <c r="A400" s="4"/>
      <c r="B400" s="13" t="str">
        <f>IFERROR(INDEX('Main Sheet'!C:C,MATCH('ID Entry Sheet'!A400,'Main Sheet'!A:A,0)),"")</f>
        <v/>
      </c>
      <c r="C400" s="4" t="str">
        <f>IFERROR(INDEX('Main Sheet'!D:D,MATCH('ID Entry Sheet'!A400,'Main Sheet'!A:A,0)),"")</f>
        <v/>
      </c>
      <c r="D400" s="17" t="str">
        <f>IFERROR(INDEX('Main Sheet'!F:F,MATCH('ID Entry Sheet'!A400,'Main Sheet'!A:A,0)),"")</f>
        <v/>
      </c>
      <c r="E400" s="15" t="str">
        <f>IFERROR(INDEX('Main Sheet'!E:E,MATCH('ID Entry Sheet'!A400,'Main Sheet'!A:A,0)),"")</f>
        <v/>
      </c>
      <c r="F400" s="15" t="str">
        <f>IFERROR(INDEX('Main Sheet'!I:I,MATCH('ID Entry Sheet'!A400,'Main Sheet'!A:A,0)),"")</f>
        <v/>
      </c>
      <c r="G400" s="4" t="str">
        <f>IFERROR(INDEX('Main Sheet'!J:J,MATCH('ID Entry Sheet'!A400,'Main Sheet'!A:A,0)),"")</f>
        <v/>
      </c>
      <c r="H400" s="4" t="str">
        <f>IFERROR(INDEX('Main Sheet'!K:K,MATCH('ID Entry Sheet'!A400,'Main Sheet'!A:A,0)),"")</f>
        <v/>
      </c>
      <c r="I400" s="4" t="str">
        <f>IFERROR(INDEX('Main Sheet'!L:L,MATCH('ID Entry Sheet'!A400,'Main Sheet'!A:A,0)),"")</f>
        <v/>
      </c>
      <c r="J400" s="16" t="str">
        <f>IFERROR(INDEX('Main Sheet'!M:M,MATCH('ID Entry Sheet'!A400,'Main Sheet'!A:A,0)),"")</f>
        <v/>
      </c>
      <c r="K400" s="6" t="str">
        <f>IFERROR(INDEX('Main Sheet'!N:N,MATCH('ID Entry Sheet'!A400,'Main Sheet'!A:A,0)),"")</f>
        <v/>
      </c>
      <c r="L400" s="17" t="str">
        <f>IFERROR(INDEX('Main Sheet'!O:O,MATCH('ID Entry Sheet'!A400,'Main Sheet'!A:A,0)),"")</f>
        <v/>
      </c>
      <c r="M400" s="37" t="str">
        <f>IFERROR(INDEX('Main Sheet'!Q:Q,MATCH('ID Entry Sheet'!A400,'Main Sheet'!A:A,0)),"")</f>
        <v/>
      </c>
    </row>
    <row r="401" spans="1:13" ht="16" x14ac:dyDescent="0.35">
      <c r="A401" s="4"/>
      <c r="B401" s="13" t="str">
        <f>IFERROR(INDEX('Main Sheet'!C:C,MATCH('ID Entry Sheet'!A401,'Main Sheet'!A:A,0)),"")</f>
        <v/>
      </c>
      <c r="C401" s="4" t="str">
        <f>IFERROR(INDEX('Main Sheet'!D:D,MATCH('ID Entry Sheet'!A401,'Main Sheet'!A:A,0)),"")</f>
        <v/>
      </c>
      <c r="D401" s="17" t="str">
        <f>IFERROR(INDEX('Main Sheet'!F:F,MATCH('ID Entry Sheet'!A401,'Main Sheet'!A:A,0)),"")</f>
        <v/>
      </c>
      <c r="E401" s="15" t="str">
        <f>IFERROR(INDEX('Main Sheet'!E:E,MATCH('ID Entry Sheet'!A401,'Main Sheet'!A:A,0)),"")</f>
        <v/>
      </c>
      <c r="F401" s="15" t="str">
        <f>IFERROR(INDEX('Main Sheet'!I:I,MATCH('ID Entry Sheet'!A401,'Main Sheet'!A:A,0)),"")</f>
        <v/>
      </c>
      <c r="G401" s="4" t="str">
        <f>IFERROR(INDEX('Main Sheet'!J:J,MATCH('ID Entry Sheet'!A401,'Main Sheet'!A:A,0)),"")</f>
        <v/>
      </c>
      <c r="H401" s="4" t="str">
        <f>IFERROR(INDEX('Main Sheet'!K:K,MATCH('ID Entry Sheet'!A401,'Main Sheet'!A:A,0)),"")</f>
        <v/>
      </c>
      <c r="I401" s="4" t="str">
        <f>IFERROR(INDEX('Main Sheet'!L:L,MATCH('ID Entry Sheet'!A401,'Main Sheet'!A:A,0)),"")</f>
        <v/>
      </c>
      <c r="J401" s="16" t="str">
        <f>IFERROR(INDEX('Main Sheet'!M:M,MATCH('ID Entry Sheet'!A401,'Main Sheet'!A:A,0)),"")</f>
        <v/>
      </c>
      <c r="K401" s="6" t="str">
        <f>IFERROR(INDEX('Main Sheet'!N:N,MATCH('ID Entry Sheet'!A401,'Main Sheet'!A:A,0)),"")</f>
        <v/>
      </c>
      <c r="L401" s="17" t="str">
        <f>IFERROR(INDEX('Main Sheet'!O:O,MATCH('ID Entry Sheet'!A401,'Main Sheet'!A:A,0)),"")</f>
        <v/>
      </c>
      <c r="M401" s="37" t="str">
        <f>IFERROR(INDEX('Main Sheet'!Q:Q,MATCH('ID Entry Sheet'!A401,'Main Sheet'!A:A,0)),"")</f>
        <v/>
      </c>
    </row>
    <row r="402" spans="1:13" ht="16" x14ac:dyDescent="0.35">
      <c r="A402" s="4"/>
      <c r="B402" s="13" t="str">
        <f>IFERROR(INDEX('Main Sheet'!C:C,MATCH('ID Entry Sheet'!A402,'Main Sheet'!A:A,0)),"")</f>
        <v/>
      </c>
      <c r="C402" s="4" t="str">
        <f>IFERROR(INDEX('Main Sheet'!D:D,MATCH('ID Entry Sheet'!A402,'Main Sheet'!A:A,0)),"")</f>
        <v/>
      </c>
      <c r="D402" s="17" t="str">
        <f>IFERROR(INDEX('Main Sheet'!F:F,MATCH('ID Entry Sheet'!A402,'Main Sheet'!A:A,0)),"")</f>
        <v/>
      </c>
      <c r="E402" s="15" t="str">
        <f>IFERROR(INDEX('Main Sheet'!E:E,MATCH('ID Entry Sheet'!A402,'Main Sheet'!A:A,0)),"")</f>
        <v/>
      </c>
      <c r="F402" s="15" t="str">
        <f>IFERROR(INDEX('Main Sheet'!I:I,MATCH('ID Entry Sheet'!A402,'Main Sheet'!A:A,0)),"")</f>
        <v/>
      </c>
      <c r="G402" s="4" t="str">
        <f>IFERROR(INDEX('Main Sheet'!J:J,MATCH('ID Entry Sheet'!A402,'Main Sheet'!A:A,0)),"")</f>
        <v/>
      </c>
      <c r="H402" s="4" t="str">
        <f>IFERROR(INDEX('Main Sheet'!K:K,MATCH('ID Entry Sheet'!A402,'Main Sheet'!A:A,0)),"")</f>
        <v/>
      </c>
      <c r="I402" s="4" t="str">
        <f>IFERROR(INDEX('Main Sheet'!L:L,MATCH('ID Entry Sheet'!A402,'Main Sheet'!A:A,0)),"")</f>
        <v/>
      </c>
      <c r="J402" s="16" t="str">
        <f>IFERROR(INDEX('Main Sheet'!M:M,MATCH('ID Entry Sheet'!A402,'Main Sheet'!A:A,0)),"")</f>
        <v/>
      </c>
      <c r="K402" s="6" t="str">
        <f>IFERROR(INDEX('Main Sheet'!N:N,MATCH('ID Entry Sheet'!A402,'Main Sheet'!A:A,0)),"")</f>
        <v/>
      </c>
      <c r="L402" s="17" t="str">
        <f>IFERROR(INDEX('Main Sheet'!O:O,MATCH('ID Entry Sheet'!A402,'Main Sheet'!A:A,0)),"")</f>
        <v/>
      </c>
      <c r="M402" s="37" t="str">
        <f>IFERROR(INDEX('Main Sheet'!Q:Q,MATCH('ID Entry Sheet'!A402,'Main Sheet'!A:A,0)),"")</f>
        <v/>
      </c>
    </row>
    <row r="403" spans="1:13" ht="16" x14ac:dyDescent="0.35">
      <c r="A403" s="4"/>
      <c r="B403" s="13" t="str">
        <f>IFERROR(INDEX('Main Sheet'!C:C,MATCH('ID Entry Sheet'!A403,'Main Sheet'!A:A,0)),"")</f>
        <v/>
      </c>
      <c r="C403" s="4" t="str">
        <f>IFERROR(INDEX('Main Sheet'!D:D,MATCH('ID Entry Sheet'!A403,'Main Sheet'!A:A,0)),"")</f>
        <v/>
      </c>
      <c r="D403" s="17" t="str">
        <f>IFERROR(INDEX('Main Sheet'!F:F,MATCH('ID Entry Sheet'!A403,'Main Sheet'!A:A,0)),"")</f>
        <v/>
      </c>
      <c r="E403" s="15" t="str">
        <f>IFERROR(INDEX('Main Sheet'!E:E,MATCH('ID Entry Sheet'!A403,'Main Sheet'!A:A,0)),"")</f>
        <v/>
      </c>
      <c r="F403" s="15" t="str">
        <f>IFERROR(INDEX('Main Sheet'!I:I,MATCH('ID Entry Sheet'!A403,'Main Sheet'!A:A,0)),"")</f>
        <v/>
      </c>
      <c r="G403" s="4" t="str">
        <f>IFERROR(INDEX('Main Sheet'!J:J,MATCH('ID Entry Sheet'!A403,'Main Sheet'!A:A,0)),"")</f>
        <v/>
      </c>
      <c r="H403" s="4" t="str">
        <f>IFERROR(INDEX('Main Sheet'!K:K,MATCH('ID Entry Sheet'!A403,'Main Sheet'!A:A,0)),"")</f>
        <v/>
      </c>
      <c r="I403" s="4" t="str">
        <f>IFERROR(INDEX('Main Sheet'!L:L,MATCH('ID Entry Sheet'!A403,'Main Sheet'!A:A,0)),"")</f>
        <v/>
      </c>
      <c r="J403" s="16" t="str">
        <f>IFERROR(INDEX('Main Sheet'!M:M,MATCH('ID Entry Sheet'!A403,'Main Sheet'!A:A,0)),"")</f>
        <v/>
      </c>
      <c r="K403" s="6" t="str">
        <f>IFERROR(INDEX('Main Sheet'!N:N,MATCH('ID Entry Sheet'!A403,'Main Sheet'!A:A,0)),"")</f>
        <v/>
      </c>
      <c r="L403" s="17" t="str">
        <f>IFERROR(INDEX('Main Sheet'!O:O,MATCH('ID Entry Sheet'!A403,'Main Sheet'!A:A,0)),"")</f>
        <v/>
      </c>
      <c r="M403" s="37" t="str">
        <f>IFERROR(INDEX('Main Sheet'!Q:Q,MATCH('ID Entry Sheet'!A403,'Main Sheet'!A:A,0)),"")</f>
        <v/>
      </c>
    </row>
    <row r="404" spans="1:13" ht="16" x14ac:dyDescent="0.35">
      <c r="A404" s="4"/>
      <c r="B404" s="13" t="str">
        <f>IFERROR(INDEX('Main Sheet'!C:C,MATCH('ID Entry Sheet'!A404,'Main Sheet'!A:A,0)),"")</f>
        <v/>
      </c>
      <c r="C404" s="4" t="str">
        <f>IFERROR(INDEX('Main Sheet'!D:D,MATCH('ID Entry Sheet'!A404,'Main Sheet'!A:A,0)),"")</f>
        <v/>
      </c>
      <c r="D404" s="17" t="str">
        <f>IFERROR(INDEX('Main Sheet'!F:F,MATCH('ID Entry Sheet'!A404,'Main Sheet'!A:A,0)),"")</f>
        <v/>
      </c>
      <c r="E404" s="15" t="str">
        <f>IFERROR(INDEX('Main Sheet'!E:E,MATCH('ID Entry Sheet'!A404,'Main Sheet'!A:A,0)),"")</f>
        <v/>
      </c>
      <c r="F404" s="15" t="str">
        <f>IFERROR(INDEX('Main Sheet'!I:I,MATCH('ID Entry Sheet'!A404,'Main Sheet'!A:A,0)),"")</f>
        <v/>
      </c>
      <c r="G404" s="4" t="str">
        <f>IFERROR(INDEX('Main Sheet'!J:J,MATCH('ID Entry Sheet'!A404,'Main Sheet'!A:A,0)),"")</f>
        <v/>
      </c>
      <c r="H404" s="4" t="str">
        <f>IFERROR(INDEX('Main Sheet'!K:K,MATCH('ID Entry Sheet'!A404,'Main Sheet'!A:A,0)),"")</f>
        <v/>
      </c>
      <c r="I404" s="4" t="str">
        <f>IFERROR(INDEX('Main Sheet'!L:L,MATCH('ID Entry Sheet'!A404,'Main Sheet'!A:A,0)),"")</f>
        <v/>
      </c>
      <c r="J404" s="16" t="str">
        <f>IFERROR(INDEX('Main Sheet'!M:M,MATCH('ID Entry Sheet'!A404,'Main Sheet'!A:A,0)),"")</f>
        <v/>
      </c>
      <c r="K404" s="6" t="str">
        <f>IFERROR(INDEX('Main Sheet'!N:N,MATCH('ID Entry Sheet'!A404,'Main Sheet'!A:A,0)),"")</f>
        <v/>
      </c>
      <c r="L404" s="17" t="str">
        <f>IFERROR(INDEX('Main Sheet'!O:O,MATCH('ID Entry Sheet'!A404,'Main Sheet'!A:A,0)),"")</f>
        <v/>
      </c>
      <c r="M404" s="37" t="str">
        <f>IFERROR(INDEX('Main Sheet'!Q:Q,MATCH('ID Entry Sheet'!A404,'Main Sheet'!A:A,0)),"")</f>
        <v/>
      </c>
    </row>
    <row r="405" spans="1:13" ht="16" x14ac:dyDescent="0.35">
      <c r="A405" s="4"/>
      <c r="B405" s="13" t="str">
        <f>IFERROR(INDEX('Main Sheet'!C:C,MATCH('ID Entry Sheet'!A405,'Main Sheet'!A:A,0)),"")</f>
        <v/>
      </c>
      <c r="C405" s="4" t="str">
        <f>IFERROR(INDEX('Main Sheet'!D:D,MATCH('ID Entry Sheet'!A405,'Main Sheet'!A:A,0)),"")</f>
        <v/>
      </c>
      <c r="D405" s="17" t="str">
        <f>IFERROR(INDEX('Main Sheet'!F:F,MATCH('ID Entry Sheet'!A405,'Main Sheet'!A:A,0)),"")</f>
        <v/>
      </c>
      <c r="E405" s="15" t="str">
        <f>IFERROR(INDEX('Main Sheet'!E:E,MATCH('ID Entry Sheet'!A405,'Main Sheet'!A:A,0)),"")</f>
        <v/>
      </c>
      <c r="F405" s="15" t="str">
        <f>IFERROR(INDEX('Main Sheet'!I:I,MATCH('ID Entry Sheet'!A405,'Main Sheet'!A:A,0)),"")</f>
        <v/>
      </c>
      <c r="G405" s="4" t="str">
        <f>IFERROR(INDEX('Main Sheet'!J:J,MATCH('ID Entry Sheet'!A405,'Main Sheet'!A:A,0)),"")</f>
        <v/>
      </c>
      <c r="H405" s="4" t="str">
        <f>IFERROR(INDEX('Main Sheet'!K:K,MATCH('ID Entry Sheet'!A405,'Main Sheet'!A:A,0)),"")</f>
        <v/>
      </c>
      <c r="I405" s="4" t="str">
        <f>IFERROR(INDEX('Main Sheet'!L:L,MATCH('ID Entry Sheet'!A405,'Main Sheet'!A:A,0)),"")</f>
        <v/>
      </c>
      <c r="J405" s="16" t="str">
        <f>IFERROR(INDEX('Main Sheet'!M:M,MATCH('ID Entry Sheet'!A405,'Main Sheet'!A:A,0)),"")</f>
        <v/>
      </c>
      <c r="K405" s="6" t="str">
        <f>IFERROR(INDEX('Main Sheet'!N:N,MATCH('ID Entry Sheet'!A405,'Main Sheet'!A:A,0)),"")</f>
        <v/>
      </c>
      <c r="L405" s="17" t="str">
        <f>IFERROR(INDEX('Main Sheet'!O:O,MATCH('ID Entry Sheet'!A405,'Main Sheet'!A:A,0)),"")</f>
        <v/>
      </c>
      <c r="M405" s="37" t="str">
        <f>IFERROR(INDEX('Main Sheet'!Q:Q,MATCH('ID Entry Sheet'!A405,'Main Sheet'!A:A,0)),"")</f>
        <v/>
      </c>
    </row>
    <row r="406" spans="1:13" ht="16" x14ac:dyDescent="0.35">
      <c r="A406" s="4"/>
      <c r="B406" s="13" t="str">
        <f>IFERROR(INDEX('Main Sheet'!C:C,MATCH('ID Entry Sheet'!A406,'Main Sheet'!A:A,0)),"")</f>
        <v/>
      </c>
      <c r="C406" s="4" t="str">
        <f>IFERROR(INDEX('Main Sheet'!D:D,MATCH('ID Entry Sheet'!A406,'Main Sheet'!A:A,0)),"")</f>
        <v/>
      </c>
      <c r="D406" s="17" t="str">
        <f>IFERROR(INDEX('Main Sheet'!F:F,MATCH('ID Entry Sheet'!A406,'Main Sheet'!A:A,0)),"")</f>
        <v/>
      </c>
      <c r="E406" s="15" t="str">
        <f>IFERROR(INDEX('Main Sheet'!E:E,MATCH('ID Entry Sheet'!A406,'Main Sheet'!A:A,0)),"")</f>
        <v/>
      </c>
      <c r="F406" s="15" t="str">
        <f>IFERROR(INDEX('Main Sheet'!I:I,MATCH('ID Entry Sheet'!A406,'Main Sheet'!A:A,0)),"")</f>
        <v/>
      </c>
      <c r="G406" s="4" t="str">
        <f>IFERROR(INDEX('Main Sheet'!J:J,MATCH('ID Entry Sheet'!A406,'Main Sheet'!A:A,0)),"")</f>
        <v/>
      </c>
      <c r="H406" s="4" t="str">
        <f>IFERROR(INDEX('Main Sheet'!K:K,MATCH('ID Entry Sheet'!A406,'Main Sheet'!A:A,0)),"")</f>
        <v/>
      </c>
      <c r="I406" s="4" t="str">
        <f>IFERROR(INDEX('Main Sheet'!L:L,MATCH('ID Entry Sheet'!A406,'Main Sheet'!A:A,0)),"")</f>
        <v/>
      </c>
      <c r="J406" s="16" t="str">
        <f>IFERROR(INDEX('Main Sheet'!M:M,MATCH('ID Entry Sheet'!A406,'Main Sheet'!A:A,0)),"")</f>
        <v/>
      </c>
      <c r="K406" s="6" t="str">
        <f>IFERROR(INDEX('Main Sheet'!N:N,MATCH('ID Entry Sheet'!A406,'Main Sheet'!A:A,0)),"")</f>
        <v/>
      </c>
      <c r="L406" s="17" t="str">
        <f>IFERROR(INDEX('Main Sheet'!O:O,MATCH('ID Entry Sheet'!A406,'Main Sheet'!A:A,0)),"")</f>
        <v/>
      </c>
      <c r="M406" s="37" t="str">
        <f>IFERROR(INDEX('Main Sheet'!Q:Q,MATCH('ID Entry Sheet'!A406,'Main Sheet'!A:A,0)),"")</f>
        <v/>
      </c>
    </row>
    <row r="407" spans="1:13" ht="16" x14ac:dyDescent="0.35">
      <c r="A407" s="4"/>
      <c r="B407" s="13" t="str">
        <f>IFERROR(INDEX('Main Sheet'!C:C,MATCH('ID Entry Sheet'!A407,'Main Sheet'!A:A,0)),"")</f>
        <v/>
      </c>
      <c r="C407" s="4" t="str">
        <f>IFERROR(INDEX('Main Sheet'!D:D,MATCH('ID Entry Sheet'!A407,'Main Sheet'!A:A,0)),"")</f>
        <v/>
      </c>
      <c r="D407" s="17" t="str">
        <f>IFERROR(INDEX('Main Sheet'!F:F,MATCH('ID Entry Sheet'!A407,'Main Sheet'!A:A,0)),"")</f>
        <v/>
      </c>
      <c r="E407" s="15" t="str">
        <f>IFERROR(INDEX('Main Sheet'!E:E,MATCH('ID Entry Sheet'!A407,'Main Sheet'!A:A,0)),"")</f>
        <v/>
      </c>
      <c r="F407" s="15" t="str">
        <f>IFERROR(INDEX('Main Sheet'!I:I,MATCH('ID Entry Sheet'!A407,'Main Sheet'!A:A,0)),"")</f>
        <v/>
      </c>
      <c r="G407" s="4" t="str">
        <f>IFERROR(INDEX('Main Sheet'!J:J,MATCH('ID Entry Sheet'!A407,'Main Sheet'!A:A,0)),"")</f>
        <v/>
      </c>
      <c r="H407" s="4" t="str">
        <f>IFERROR(INDEX('Main Sheet'!K:K,MATCH('ID Entry Sheet'!A407,'Main Sheet'!A:A,0)),"")</f>
        <v/>
      </c>
      <c r="I407" s="4" t="str">
        <f>IFERROR(INDEX('Main Sheet'!L:L,MATCH('ID Entry Sheet'!A407,'Main Sheet'!A:A,0)),"")</f>
        <v/>
      </c>
      <c r="J407" s="16" t="str">
        <f>IFERROR(INDEX('Main Sheet'!M:M,MATCH('ID Entry Sheet'!A407,'Main Sheet'!A:A,0)),"")</f>
        <v/>
      </c>
      <c r="K407" s="6" t="str">
        <f>IFERROR(INDEX('Main Sheet'!N:N,MATCH('ID Entry Sheet'!A407,'Main Sheet'!A:A,0)),"")</f>
        <v/>
      </c>
      <c r="L407" s="17" t="str">
        <f>IFERROR(INDEX('Main Sheet'!O:O,MATCH('ID Entry Sheet'!A407,'Main Sheet'!A:A,0)),"")</f>
        <v/>
      </c>
      <c r="M407" s="37" t="str">
        <f>IFERROR(INDEX('Main Sheet'!Q:Q,MATCH('ID Entry Sheet'!A407,'Main Sheet'!A:A,0)),"")</f>
        <v/>
      </c>
    </row>
    <row r="408" spans="1:13" ht="16" x14ac:dyDescent="0.35">
      <c r="A408" s="4"/>
      <c r="B408" s="13" t="str">
        <f>IFERROR(INDEX('Main Sheet'!C:C,MATCH('ID Entry Sheet'!A408,'Main Sheet'!A:A,0)),"")</f>
        <v/>
      </c>
      <c r="C408" s="4" t="str">
        <f>IFERROR(INDEX('Main Sheet'!D:D,MATCH('ID Entry Sheet'!A408,'Main Sheet'!A:A,0)),"")</f>
        <v/>
      </c>
      <c r="D408" s="17" t="str">
        <f>IFERROR(INDEX('Main Sheet'!F:F,MATCH('ID Entry Sheet'!A408,'Main Sheet'!A:A,0)),"")</f>
        <v/>
      </c>
      <c r="E408" s="15" t="str">
        <f>IFERROR(INDEX('Main Sheet'!E:E,MATCH('ID Entry Sheet'!A408,'Main Sheet'!A:A,0)),"")</f>
        <v/>
      </c>
      <c r="F408" s="15" t="str">
        <f>IFERROR(INDEX('Main Sheet'!I:I,MATCH('ID Entry Sheet'!A408,'Main Sheet'!A:A,0)),"")</f>
        <v/>
      </c>
      <c r="G408" s="4" t="str">
        <f>IFERROR(INDEX('Main Sheet'!J:J,MATCH('ID Entry Sheet'!A408,'Main Sheet'!A:A,0)),"")</f>
        <v/>
      </c>
      <c r="H408" s="4" t="str">
        <f>IFERROR(INDEX('Main Sheet'!K:K,MATCH('ID Entry Sheet'!A408,'Main Sheet'!A:A,0)),"")</f>
        <v/>
      </c>
      <c r="I408" s="4" t="str">
        <f>IFERROR(INDEX('Main Sheet'!L:L,MATCH('ID Entry Sheet'!A408,'Main Sheet'!A:A,0)),"")</f>
        <v/>
      </c>
      <c r="J408" s="16" t="str">
        <f>IFERROR(INDEX('Main Sheet'!M:M,MATCH('ID Entry Sheet'!A408,'Main Sheet'!A:A,0)),"")</f>
        <v/>
      </c>
      <c r="K408" s="6" t="str">
        <f>IFERROR(INDEX('Main Sheet'!N:N,MATCH('ID Entry Sheet'!A408,'Main Sheet'!A:A,0)),"")</f>
        <v/>
      </c>
      <c r="L408" s="17" t="str">
        <f>IFERROR(INDEX('Main Sheet'!O:O,MATCH('ID Entry Sheet'!A408,'Main Sheet'!A:A,0)),"")</f>
        <v/>
      </c>
      <c r="M408" s="37" t="str">
        <f>IFERROR(INDEX('Main Sheet'!Q:Q,MATCH('ID Entry Sheet'!A408,'Main Sheet'!A:A,0)),"")</f>
        <v/>
      </c>
    </row>
    <row r="409" spans="1:13" ht="16" x14ac:dyDescent="0.35">
      <c r="A409" s="4"/>
      <c r="B409" s="13" t="str">
        <f>IFERROR(INDEX('Main Sheet'!C:C,MATCH('ID Entry Sheet'!A409,'Main Sheet'!A:A,0)),"")</f>
        <v/>
      </c>
      <c r="C409" s="4" t="str">
        <f>IFERROR(INDEX('Main Sheet'!D:D,MATCH('ID Entry Sheet'!A409,'Main Sheet'!A:A,0)),"")</f>
        <v/>
      </c>
      <c r="D409" s="17" t="str">
        <f>IFERROR(INDEX('Main Sheet'!F:F,MATCH('ID Entry Sheet'!A409,'Main Sheet'!A:A,0)),"")</f>
        <v/>
      </c>
      <c r="E409" s="15" t="str">
        <f>IFERROR(INDEX('Main Sheet'!E:E,MATCH('ID Entry Sheet'!A409,'Main Sheet'!A:A,0)),"")</f>
        <v/>
      </c>
      <c r="F409" s="15" t="str">
        <f>IFERROR(INDEX('Main Sheet'!I:I,MATCH('ID Entry Sheet'!A409,'Main Sheet'!A:A,0)),"")</f>
        <v/>
      </c>
      <c r="G409" s="4" t="str">
        <f>IFERROR(INDEX('Main Sheet'!J:J,MATCH('ID Entry Sheet'!A409,'Main Sheet'!A:A,0)),"")</f>
        <v/>
      </c>
      <c r="H409" s="4" t="str">
        <f>IFERROR(INDEX('Main Sheet'!K:K,MATCH('ID Entry Sheet'!A409,'Main Sheet'!A:A,0)),"")</f>
        <v/>
      </c>
      <c r="I409" s="4" t="str">
        <f>IFERROR(INDEX('Main Sheet'!L:L,MATCH('ID Entry Sheet'!A409,'Main Sheet'!A:A,0)),"")</f>
        <v/>
      </c>
      <c r="J409" s="16" t="str">
        <f>IFERROR(INDEX('Main Sheet'!M:M,MATCH('ID Entry Sheet'!A409,'Main Sheet'!A:A,0)),"")</f>
        <v/>
      </c>
      <c r="K409" s="6" t="str">
        <f>IFERROR(INDEX('Main Sheet'!N:N,MATCH('ID Entry Sheet'!A409,'Main Sheet'!A:A,0)),"")</f>
        <v/>
      </c>
      <c r="L409" s="17" t="str">
        <f>IFERROR(INDEX('Main Sheet'!O:O,MATCH('ID Entry Sheet'!A409,'Main Sheet'!A:A,0)),"")</f>
        <v/>
      </c>
      <c r="M409" s="37" t="str">
        <f>IFERROR(INDEX('Main Sheet'!Q:Q,MATCH('ID Entry Sheet'!A409,'Main Sheet'!A:A,0)),"")</f>
        <v/>
      </c>
    </row>
    <row r="410" spans="1:13" ht="16" x14ac:dyDescent="0.35">
      <c r="A410" s="4"/>
      <c r="B410" s="13" t="str">
        <f>IFERROR(INDEX('Main Sheet'!C:C,MATCH('ID Entry Sheet'!A410,'Main Sheet'!A:A,0)),"")</f>
        <v/>
      </c>
      <c r="C410" s="4" t="str">
        <f>IFERROR(INDEX('Main Sheet'!D:D,MATCH('ID Entry Sheet'!A410,'Main Sheet'!A:A,0)),"")</f>
        <v/>
      </c>
      <c r="D410" s="17" t="str">
        <f>IFERROR(INDEX('Main Sheet'!F:F,MATCH('ID Entry Sheet'!A410,'Main Sheet'!A:A,0)),"")</f>
        <v/>
      </c>
      <c r="E410" s="15" t="str">
        <f>IFERROR(INDEX('Main Sheet'!E:E,MATCH('ID Entry Sheet'!A410,'Main Sheet'!A:A,0)),"")</f>
        <v/>
      </c>
      <c r="F410" s="15" t="str">
        <f>IFERROR(INDEX('Main Sheet'!I:I,MATCH('ID Entry Sheet'!A410,'Main Sheet'!A:A,0)),"")</f>
        <v/>
      </c>
      <c r="G410" s="4" t="str">
        <f>IFERROR(INDEX('Main Sheet'!J:J,MATCH('ID Entry Sheet'!A410,'Main Sheet'!A:A,0)),"")</f>
        <v/>
      </c>
      <c r="H410" s="4" t="str">
        <f>IFERROR(INDEX('Main Sheet'!K:K,MATCH('ID Entry Sheet'!A410,'Main Sheet'!A:A,0)),"")</f>
        <v/>
      </c>
      <c r="I410" s="4" t="str">
        <f>IFERROR(INDEX('Main Sheet'!L:L,MATCH('ID Entry Sheet'!A410,'Main Sheet'!A:A,0)),"")</f>
        <v/>
      </c>
      <c r="J410" s="16" t="str">
        <f>IFERROR(INDEX('Main Sheet'!M:M,MATCH('ID Entry Sheet'!A410,'Main Sheet'!A:A,0)),"")</f>
        <v/>
      </c>
      <c r="K410" s="6" t="str">
        <f>IFERROR(INDEX('Main Sheet'!N:N,MATCH('ID Entry Sheet'!A410,'Main Sheet'!A:A,0)),"")</f>
        <v/>
      </c>
      <c r="L410" s="17" t="str">
        <f>IFERROR(INDEX('Main Sheet'!O:O,MATCH('ID Entry Sheet'!A410,'Main Sheet'!A:A,0)),"")</f>
        <v/>
      </c>
      <c r="M410" s="37" t="str">
        <f>IFERROR(INDEX('Main Sheet'!Q:Q,MATCH('ID Entry Sheet'!A410,'Main Sheet'!A:A,0)),"")</f>
        <v/>
      </c>
    </row>
    <row r="411" spans="1:13" ht="16" x14ac:dyDescent="0.35">
      <c r="A411" s="4"/>
      <c r="B411" s="13" t="str">
        <f>IFERROR(INDEX('Main Sheet'!C:C,MATCH('ID Entry Sheet'!A411,'Main Sheet'!A:A,0)),"")</f>
        <v/>
      </c>
      <c r="C411" s="4" t="str">
        <f>IFERROR(INDEX('Main Sheet'!D:D,MATCH('ID Entry Sheet'!A411,'Main Sheet'!A:A,0)),"")</f>
        <v/>
      </c>
      <c r="D411" s="17" t="str">
        <f>IFERROR(INDEX('Main Sheet'!F:F,MATCH('ID Entry Sheet'!A411,'Main Sheet'!A:A,0)),"")</f>
        <v/>
      </c>
      <c r="E411" s="15" t="str">
        <f>IFERROR(INDEX('Main Sheet'!E:E,MATCH('ID Entry Sheet'!A411,'Main Sheet'!A:A,0)),"")</f>
        <v/>
      </c>
      <c r="F411" s="15" t="str">
        <f>IFERROR(INDEX('Main Sheet'!I:I,MATCH('ID Entry Sheet'!A411,'Main Sheet'!A:A,0)),"")</f>
        <v/>
      </c>
      <c r="G411" s="4" t="str">
        <f>IFERROR(INDEX('Main Sheet'!J:J,MATCH('ID Entry Sheet'!A411,'Main Sheet'!A:A,0)),"")</f>
        <v/>
      </c>
      <c r="H411" s="4" t="str">
        <f>IFERROR(INDEX('Main Sheet'!K:K,MATCH('ID Entry Sheet'!A411,'Main Sheet'!A:A,0)),"")</f>
        <v/>
      </c>
      <c r="I411" s="4" t="str">
        <f>IFERROR(INDEX('Main Sheet'!L:L,MATCH('ID Entry Sheet'!A411,'Main Sheet'!A:A,0)),"")</f>
        <v/>
      </c>
      <c r="J411" s="16" t="str">
        <f>IFERROR(INDEX('Main Sheet'!M:M,MATCH('ID Entry Sheet'!A411,'Main Sheet'!A:A,0)),"")</f>
        <v/>
      </c>
      <c r="K411" s="6" t="str">
        <f>IFERROR(INDEX('Main Sheet'!N:N,MATCH('ID Entry Sheet'!A411,'Main Sheet'!A:A,0)),"")</f>
        <v/>
      </c>
      <c r="L411" s="17" t="str">
        <f>IFERROR(INDEX('Main Sheet'!O:O,MATCH('ID Entry Sheet'!A411,'Main Sheet'!A:A,0)),"")</f>
        <v/>
      </c>
      <c r="M411" s="37" t="str">
        <f>IFERROR(INDEX('Main Sheet'!Q:Q,MATCH('ID Entry Sheet'!A411,'Main Sheet'!A:A,0)),"")</f>
        <v/>
      </c>
    </row>
    <row r="412" spans="1:13" ht="16" x14ac:dyDescent="0.35">
      <c r="A412" s="4"/>
      <c r="B412" s="13" t="str">
        <f>IFERROR(INDEX('Main Sheet'!C:C,MATCH('ID Entry Sheet'!A412,'Main Sheet'!A:A,0)),"")</f>
        <v/>
      </c>
      <c r="C412" s="4" t="str">
        <f>IFERROR(INDEX('Main Sheet'!D:D,MATCH('ID Entry Sheet'!A412,'Main Sheet'!A:A,0)),"")</f>
        <v/>
      </c>
      <c r="D412" s="17" t="str">
        <f>IFERROR(INDEX('Main Sheet'!F:F,MATCH('ID Entry Sheet'!A412,'Main Sheet'!A:A,0)),"")</f>
        <v/>
      </c>
      <c r="E412" s="15" t="str">
        <f>IFERROR(INDEX('Main Sheet'!E:E,MATCH('ID Entry Sheet'!A412,'Main Sheet'!A:A,0)),"")</f>
        <v/>
      </c>
      <c r="F412" s="15" t="str">
        <f>IFERROR(INDEX('Main Sheet'!I:I,MATCH('ID Entry Sheet'!A412,'Main Sheet'!A:A,0)),"")</f>
        <v/>
      </c>
      <c r="G412" s="4" t="str">
        <f>IFERROR(INDEX('Main Sheet'!J:J,MATCH('ID Entry Sheet'!A412,'Main Sheet'!A:A,0)),"")</f>
        <v/>
      </c>
      <c r="H412" s="4" t="str">
        <f>IFERROR(INDEX('Main Sheet'!K:K,MATCH('ID Entry Sheet'!A412,'Main Sheet'!A:A,0)),"")</f>
        <v/>
      </c>
      <c r="I412" s="4" t="str">
        <f>IFERROR(INDEX('Main Sheet'!L:L,MATCH('ID Entry Sheet'!A412,'Main Sheet'!A:A,0)),"")</f>
        <v/>
      </c>
      <c r="J412" s="16" t="str">
        <f>IFERROR(INDEX('Main Sheet'!M:M,MATCH('ID Entry Sheet'!A412,'Main Sheet'!A:A,0)),"")</f>
        <v/>
      </c>
      <c r="K412" s="6" t="str">
        <f>IFERROR(INDEX('Main Sheet'!N:N,MATCH('ID Entry Sheet'!A412,'Main Sheet'!A:A,0)),"")</f>
        <v/>
      </c>
      <c r="L412" s="17" t="str">
        <f>IFERROR(INDEX('Main Sheet'!O:O,MATCH('ID Entry Sheet'!A412,'Main Sheet'!A:A,0)),"")</f>
        <v/>
      </c>
      <c r="M412" s="37" t="str">
        <f>IFERROR(INDEX('Main Sheet'!Q:Q,MATCH('ID Entry Sheet'!A412,'Main Sheet'!A:A,0)),"")</f>
        <v/>
      </c>
    </row>
    <row r="413" spans="1:13" ht="16" x14ac:dyDescent="0.35">
      <c r="A413" s="4"/>
      <c r="B413" s="13" t="str">
        <f>IFERROR(INDEX('Main Sheet'!C:C,MATCH('ID Entry Sheet'!A413,'Main Sheet'!A:A,0)),"")</f>
        <v/>
      </c>
      <c r="C413" s="4" t="str">
        <f>IFERROR(INDEX('Main Sheet'!D:D,MATCH('ID Entry Sheet'!A413,'Main Sheet'!A:A,0)),"")</f>
        <v/>
      </c>
      <c r="D413" s="17" t="str">
        <f>IFERROR(INDEX('Main Sheet'!F:F,MATCH('ID Entry Sheet'!A413,'Main Sheet'!A:A,0)),"")</f>
        <v/>
      </c>
      <c r="E413" s="15" t="str">
        <f>IFERROR(INDEX('Main Sheet'!E:E,MATCH('ID Entry Sheet'!A413,'Main Sheet'!A:A,0)),"")</f>
        <v/>
      </c>
      <c r="F413" s="15" t="str">
        <f>IFERROR(INDEX('Main Sheet'!I:I,MATCH('ID Entry Sheet'!A413,'Main Sheet'!A:A,0)),"")</f>
        <v/>
      </c>
      <c r="G413" s="4" t="str">
        <f>IFERROR(INDEX('Main Sheet'!J:J,MATCH('ID Entry Sheet'!A413,'Main Sheet'!A:A,0)),"")</f>
        <v/>
      </c>
      <c r="H413" s="4" t="str">
        <f>IFERROR(INDEX('Main Sheet'!K:K,MATCH('ID Entry Sheet'!A413,'Main Sheet'!A:A,0)),"")</f>
        <v/>
      </c>
      <c r="I413" s="4" t="str">
        <f>IFERROR(INDEX('Main Sheet'!L:L,MATCH('ID Entry Sheet'!A413,'Main Sheet'!A:A,0)),"")</f>
        <v/>
      </c>
      <c r="J413" s="16" t="str">
        <f>IFERROR(INDEX('Main Sheet'!M:M,MATCH('ID Entry Sheet'!A413,'Main Sheet'!A:A,0)),"")</f>
        <v/>
      </c>
      <c r="K413" s="6" t="str">
        <f>IFERROR(INDEX('Main Sheet'!N:N,MATCH('ID Entry Sheet'!A413,'Main Sheet'!A:A,0)),"")</f>
        <v/>
      </c>
      <c r="L413" s="17" t="str">
        <f>IFERROR(INDEX('Main Sheet'!O:O,MATCH('ID Entry Sheet'!A413,'Main Sheet'!A:A,0)),"")</f>
        <v/>
      </c>
      <c r="M413" s="37" t="str">
        <f>IFERROR(INDEX('Main Sheet'!Q:Q,MATCH('ID Entry Sheet'!A413,'Main Sheet'!A:A,0)),"")</f>
        <v/>
      </c>
    </row>
    <row r="414" spans="1:13" x14ac:dyDescent="0.45">
      <c r="B414" s="13" t="str">
        <f>IFERROR(INDEX('Main Sheet'!C:C,MATCH('ID Entry Sheet'!A414,'Main Sheet'!A:A,0)),"")</f>
        <v/>
      </c>
      <c r="C414" s="4" t="str">
        <f>IFERROR(INDEX('Main Sheet'!D:D,MATCH('ID Entry Sheet'!A414,'Main Sheet'!A:A,0)),"")</f>
        <v/>
      </c>
      <c r="D414" s="17" t="str">
        <f>IFERROR(INDEX('Main Sheet'!F:F,MATCH('ID Entry Sheet'!A414,'Main Sheet'!A:A,0)),"")</f>
        <v/>
      </c>
      <c r="E414" s="15" t="str">
        <f>IFERROR(INDEX('Main Sheet'!E:E,MATCH('ID Entry Sheet'!A414,'Main Sheet'!A:A,0)),"")</f>
        <v/>
      </c>
      <c r="F414" s="15" t="str">
        <f>IFERROR(INDEX('Main Sheet'!I:I,MATCH('ID Entry Sheet'!A414,'Main Sheet'!A:A,0)),"")</f>
        <v/>
      </c>
      <c r="G414" s="4" t="str">
        <f>IFERROR(INDEX('Main Sheet'!J:J,MATCH('ID Entry Sheet'!A414,'Main Sheet'!A:A,0)),"")</f>
        <v/>
      </c>
      <c r="H414" s="4" t="str">
        <f>IFERROR(INDEX('Main Sheet'!K:K,MATCH('ID Entry Sheet'!A414,'Main Sheet'!A:A,0)),"")</f>
        <v/>
      </c>
      <c r="I414" s="4" t="str">
        <f>IFERROR(INDEX('Main Sheet'!L:L,MATCH('ID Entry Sheet'!A414,'Main Sheet'!A:A,0)),"")</f>
        <v/>
      </c>
      <c r="J414" s="16" t="str">
        <f>IFERROR(INDEX('Main Sheet'!M:M,MATCH('ID Entry Sheet'!A414,'Main Sheet'!A:A,0)),"")</f>
        <v/>
      </c>
      <c r="K414" s="6" t="str">
        <f>IFERROR(INDEX('Main Sheet'!N:N,MATCH('ID Entry Sheet'!A414,'Main Sheet'!A:A,0)),"")</f>
        <v/>
      </c>
      <c r="L414" s="17" t="str">
        <f>IFERROR(INDEX('Main Sheet'!O:O,MATCH('ID Entry Sheet'!A414,'Main Sheet'!A:A,0)),"")</f>
        <v/>
      </c>
      <c r="M414" s="37" t="str">
        <f>IFERROR(INDEX('Main Sheet'!Q:Q,MATCH('ID Entry Sheet'!A414,'Main Sheet'!A:A,0)),"")</f>
        <v/>
      </c>
    </row>
    <row r="415" spans="1:13" x14ac:dyDescent="0.45">
      <c r="B415" s="13" t="str">
        <f>IFERROR(INDEX('Main Sheet'!C:C,MATCH('ID Entry Sheet'!A415,'Main Sheet'!A:A,0)),"")</f>
        <v/>
      </c>
      <c r="C415" s="4" t="str">
        <f>IFERROR(INDEX('Main Sheet'!D:D,MATCH('ID Entry Sheet'!A415,'Main Sheet'!A:A,0)),"")</f>
        <v/>
      </c>
      <c r="D415" s="17" t="str">
        <f>IFERROR(INDEX('Main Sheet'!F:F,MATCH('ID Entry Sheet'!A415,'Main Sheet'!A:A,0)),"")</f>
        <v/>
      </c>
      <c r="E415" s="15" t="str">
        <f>IFERROR(INDEX('Main Sheet'!E:E,MATCH('ID Entry Sheet'!A415,'Main Sheet'!A:A,0)),"")</f>
        <v/>
      </c>
      <c r="F415" s="15" t="str">
        <f>IFERROR(INDEX('Main Sheet'!I:I,MATCH('ID Entry Sheet'!A415,'Main Sheet'!A:A,0)),"")</f>
        <v/>
      </c>
      <c r="G415" s="4" t="str">
        <f>IFERROR(INDEX('Main Sheet'!J:J,MATCH('ID Entry Sheet'!A415,'Main Sheet'!A:A,0)),"")</f>
        <v/>
      </c>
      <c r="H415" s="4" t="str">
        <f>IFERROR(INDEX('Main Sheet'!K:K,MATCH('ID Entry Sheet'!A415,'Main Sheet'!A:A,0)),"")</f>
        <v/>
      </c>
      <c r="I415" s="4" t="str">
        <f>IFERROR(INDEX('Main Sheet'!L:L,MATCH('ID Entry Sheet'!A415,'Main Sheet'!A:A,0)),"")</f>
        <v/>
      </c>
      <c r="J415" s="16" t="str">
        <f>IFERROR(INDEX('Main Sheet'!M:M,MATCH('ID Entry Sheet'!A415,'Main Sheet'!A:A,0)),"")</f>
        <v/>
      </c>
      <c r="K415" s="6" t="str">
        <f>IFERROR(INDEX('Main Sheet'!N:N,MATCH('ID Entry Sheet'!A415,'Main Sheet'!A:A,0)),"")</f>
        <v/>
      </c>
      <c r="L415" s="17" t="str">
        <f>IFERROR(INDEX('Main Sheet'!O:O,MATCH('ID Entry Sheet'!A415,'Main Sheet'!A:A,0)),"")</f>
        <v/>
      </c>
      <c r="M415" s="37" t="str">
        <f>IFERROR(INDEX('Main Sheet'!Q:Q,MATCH('ID Entry Sheet'!A415,'Main Sheet'!A:A,0)),"")</f>
        <v/>
      </c>
    </row>
    <row r="416" spans="1:13" x14ac:dyDescent="0.45">
      <c r="B416" s="13" t="str">
        <f>IFERROR(INDEX('Main Sheet'!C:C,MATCH('ID Entry Sheet'!A416,'Main Sheet'!A:A,0)),"")</f>
        <v/>
      </c>
      <c r="C416" s="4" t="str">
        <f>IFERROR(INDEX('Main Sheet'!D:D,MATCH('ID Entry Sheet'!A416,'Main Sheet'!A:A,0)),"")</f>
        <v/>
      </c>
      <c r="D416" s="17" t="str">
        <f>IFERROR(INDEX('Main Sheet'!F:F,MATCH('ID Entry Sheet'!A416,'Main Sheet'!A:A,0)),"")</f>
        <v/>
      </c>
      <c r="E416" s="15" t="str">
        <f>IFERROR(INDEX('Main Sheet'!E:E,MATCH('ID Entry Sheet'!A416,'Main Sheet'!A:A,0)),"")</f>
        <v/>
      </c>
      <c r="F416" s="15" t="str">
        <f>IFERROR(INDEX('Main Sheet'!I:I,MATCH('ID Entry Sheet'!A416,'Main Sheet'!A:A,0)),"")</f>
        <v/>
      </c>
      <c r="G416" s="4" t="str">
        <f>IFERROR(INDEX('Main Sheet'!J:J,MATCH('ID Entry Sheet'!A416,'Main Sheet'!A:A,0)),"")</f>
        <v/>
      </c>
      <c r="H416" s="4" t="str">
        <f>IFERROR(INDEX('Main Sheet'!K:K,MATCH('ID Entry Sheet'!A416,'Main Sheet'!A:A,0)),"")</f>
        <v/>
      </c>
      <c r="I416" s="4" t="str">
        <f>IFERROR(INDEX('Main Sheet'!L:L,MATCH('ID Entry Sheet'!A416,'Main Sheet'!A:A,0)),"")</f>
        <v/>
      </c>
      <c r="J416" s="16" t="str">
        <f>IFERROR(INDEX('Main Sheet'!M:M,MATCH('ID Entry Sheet'!A416,'Main Sheet'!A:A,0)),"")</f>
        <v/>
      </c>
      <c r="K416" s="6" t="str">
        <f>IFERROR(INDEX('Main Sheet'!N:N,MATCH('ID Entry Sheet'!A416,'Main Sheet'!A:A,0)),"")</f>
        <v/>
      </c>
      <c r="L416" s="17" t="str">
        <f>IFERROR(INDEX('Main Sheet'!O:O,MATCH('ID Entry Sheet'!A416,'Main Sheet'!A:A,0)),"")</f>
        <v/>
      </c>
      <c r="M416" s="37" t="str">
        <f>IFERROR(INDEX('Main Sheet'!Q:Q,MATCH('ID Entry Sheet'!A416,'Main Sheet'!A:A,0)),"")</f>
        <v/>
      </c>
    </row>
    <row r="417" spans="2:13" x14ac:dyDescent="0.45">
      <c r="B417" s="13" t="str">
        <f>IFERROR(INDEX('Main Sheet'!C:C,MATCH('ID Entry Sheet'!A417,'Main Sheet'!A:A,0)),"")</f>
        <v/>
      </c>
      <c r="C417" s="4" t="str">
        <f>IFERROR(INDEX('Main Sheet'!D:D,MATCH('ID Entry Sheet'!A417,'Main Sheet'!A:A,0)),"")</f>
        <v/>
      </c>
      <c r="D417" s="17" t="str">
        <f>IFERROR(INDEX('Main Sheet'!F:F,MATCH('ID Entry Sheet'!A417,'Main Sheet'!A:A,0)),"")</f>
        <v/>
      </c>
      <c r="E417" s="15" t="str">
        <f>IFERROR(INDEX('Main Sheet'!E:E,MATCH('ID Entry Sheet'!A417,'Main Sheet'!A:A,0)),"")</f>
        <v/>
      </c>
      <c r="F417" s="15" t="str">
        <f>IFERROR(INDEX('Main Sheet'!I:I,MATCH('ID Entry Sheet'!A417,'Main Sheet'!A:A,0)),"")</f>
        <v/>
      </c>
      <c r="G417" s="4" t="str">
        <f>IFERROR(INDEX('Main Sheet'!J:J,MATCH('ID Entry Sheet'!A417,'Main Sheet'!A:A,0)),"")</f>
        <v/>
      </c>
      <c r="H417" s="4" t="str">
        <f>IFERROR(INDEX('Main Sheet'!K:K,MATCH('ID Entry Sheet'!A417,'Main Sheet'!A:A,0)),"")</f>
        <v/>
      </c>
      <c r="I417" s="4" t="str">
        <f>IFERROR(INDEX('Main Sheet'!L:L,MATCH('ID Entry Sheet'!A417,'Main Sheet'!A:A,0)),"")</f>
        <v/>
      </c>
      <c r="J417" s="16" t="str">
        <f>IFERROR(INDEX('Main Sheet'!M:M,MATCH('ID Entry Sheet'!A417,'Main Sheet'!A:A,0)),"")</f>
        <v/>
      </c>
      <c r="K417" s="6" t="str">
        <f>IFERROR(INDEX('Main Sheet'!N:N,MATCH('ID Entry Sheet'!A417,'Main Sheet'!A:A,0)),"")</f>
        <v/>
      </c>
      <c r="L417" s="17" t="str">
        <f>IFERROR(INDEX('Main Sheet'!O:O,MATCH('ID Entry Sheet'!A417,'Main Sheet'!A:A,0)),"")</f>
        <v/>
      </c>
      <c r="M417" s="37" t="str">
        <f>IFERROR(INDEX('Main Sheet'!Q:Q,MATCH('ID Entry Sheet'!A417,'Main Sheet'!A:A,0)),"")</f>
        <v/>
      </c>
    </row>
    <row r="418" spans="2:13" x14ac:dyDescent="0.45">
      <c r="B418" s="13" t="str">
        <f>IFERROR(INDEX('Main Sheet'!C:C,MATCH('ID Entry Sheet'!A418,'Main Sheet'!A:A,0)),"")</f>
        <v/>
      </c>
      <c r="C418" s="4" t="str">
        <f>IFERROR(INDEX('Main Sheet'!D:D,MATCH('ID Entry Sheet'!A418,'Main Sheet'!A:A,0)),"")</f>
        <v/>
      </c>
      <c r="D418" s="17" t="str">
        <f>IFERROR(INDEX('Main Sheet'!F:F,MATCH('ID Entry Sheet'!A418,'Main Sheet'!A:A,0)),"")</f>
        <v/>
      </c>
      <c r="E418" s="15" t="str">
        <f>IFERROR(INDEX('Main Sheet'!E:E,MATCH('ID Entry Sheet'!A418,'Main Sheet'!A:A,0)),"")</f>
        <v/>
      </c>
      <c r="F418" s="15" t="str">
        <f>IFERROR(INDEX('Main Sheet'!I:I,MATCH('ID Entry Sheet'!A418,'Main Sheet'!A:A,0)),"")</f>
        <v/>
      </c>
      <c r="G418" s="4" t="str">
        <f>IFERROR(INDEX('Main Sheet'!J:J,MATCH('ID Entry Sheet'!A418,'Main Sheet'!A:A,0)),"")</f>
        <v/>
      </c>
      <c r="H418" s="4" t="str">
        <f>IFERROR(INDEX('Main Sheet'!K:K,MATCH('ID Entry Sheet'!A418,'Main Sheet'!A:A,0)),"")</f>
        <v/>
      </c>
      <c r="I418" s="4" t="str">
        <f>IFERROR(INDEX('Main Sheet'!L:L,MATCH('ID Entry Sheet'!A418,'Main Sheet'!A:A,0)),"")</f>
        <v/>
      </c>
      <c r="J418" s="16" t="str">
        <f>IFERROR(INDEX('Main Sheet'!M:M,MATCH('ID Entry Sheet'!A418,'Main Sheet'!A:A,0)),"")</f>
        <v/>
      </c>
      <c r="K418" s="6" t="str">
        <f>IFERROR(INDEX('Main Sheet'!N:N,MATCH('ID Entry Sheet'!A418,'Main Sheet'!A:A,0)),"")</f>
        <v/>
      </c>
      <c r="L418" s="17" t="str">
        <f>IFERROR(INDEX('Main Sheet'!O:O,MATCH('ID Entry Sheet'!A418,'Main Sheet'!A:A,0)),"")</f>
        <v/>
      </c>
      <c r="M418" s="37" t="str">
        <f>IFERROR(INDEX('Main Sheet'!Q:Q,MATCH('ID Entry Sheet'!A418,'Main Sheet'!A:A,0)),"")</f>
        <v/>
      </c>
    </row>
    <row r="419" spans="2:13" x14ac:dyDescent="0.45">
      <c r="B419" s="13" t="str">
        <f>IFERROR(INDEX('Main Sheet'!C:C,MATCH('ID Entry Sheet'!A419,'Main Sheet'!A:A,0)),"")</f>
        <v/>
      </c>
      <c r="C419" s="4" t="str">
        <f>IFERROR(INDEX('Main Sheet'!D:D,MATCH('ID Entry Sheet'!A419,'Main Sheet'!A:A,0)),"")</f>
        <v/>
      </c>
      <c r="D419" s="17" t="str">
        <f>IFERROR(INDEX('Main Sheet'!F:F,MATCH('ID Entry Sheet'!A419,'Main Sheet'!A:A,0)),"")</f>
        <v/>
      </c>
      <c r="E419" s="15" t="str">
        <f>IFERROR(INDEX('Main Sheet'!E:E,MATCH('ID Entry Sheet'!A419,'Main Sheet'!A:A,0)),"")</f>
        <v/>
      </c>
      <c r="F419" s="15" t="str">
        <f>IFERROR(INDEX('Main Sheet'!I:I,MATCH('ID Entry Sheet'!A419,'Main Sheet'!A:A,0)),"")</f>
        <v/>
      </c>
      <c r="G419" s="4" t="str">
        <f>IFERROR(INDEX('Main Sheet'!J:J,MATCH('ID Entry Sheet'!A419,'Main Sheet'!A:A,0)),"")</f>
        <v/>
      </c>
      <c r="H419" s="4" t="str">
        <f>IFERROR(INDEX('Main Sheet'!K:K,MATCH('ID Entry Sheet'!A419,'Main Sheet'!A:A,0)),"")</f>
        <v/>
      </c>
      <c r="I419" s="4" t="str">
        <f>IFERROR(INDEX('Main Sheet'!L:L,MATCH('ID Entry Sheet'!A419,'Main Sheet'!A:A,0)),"")</f>
        <v/>
      </c>
      <c r="J419" s="16" t="str">
        <f>IFERROR(INDEX('Main Sheet'!M:M,MATCH('ID Entry Sheet'!A419,'Main Sheet'!A:A,0)),"")</f>
        <v/>
      </c>
      <c r="K419" s="6" t="str">
        <f>IFERROR(INDEX('Main Sheet'!N:N,MATCH('ID Entry Sheet'!A419,'Main Sheet'!A:A,0)),"")</f>
        <v/>
      </c>
      <c r="L419" s="17" t="str">
        <f>IFERROR(INDEX('Main Sheet'!O:O,MATCH('ID Entry Sheet'!A419,'Main Sheet'!A:A,0)),"")</f>
        <v/>
      </c>
      <c r="M419" s="37" t="str">
        <f>IFERROR(INDEX('Main Sheet'!Q:Q,MATCH('ID Entry Sheet'!A419,'Main Sheet'!A:A,0)),"")</f>
        <v/>
      </c>
    </row>
    <row r="420" spans="2:13" x14ac:dyDescent="0.45">
      <c r="B420" s="13" t="str">
        <f>IFERROR(INDEX('Main Sheet'!C:C,MATCH('ID Entry Sheet'!A420,'Main Sheet'!A:A,0)),"")</f>
        <v/>
      </c>
      <c r="C420" s="4" t="str">
        <f>IFERROR(INDEX('Main Sheet'!D:D,MATCH('ID Entry Sheet'!A420,'Main Sheet'!A:A,0)),"")</f>
        <v/>
      </c>
      <c r="D420" s="17" t="str">
        <f>IFERROR(INDEX('Main Sheet'!F:F,MATCH('ID Entry Sheet'!A420,'Main Sheet'!A:A,0)),"")</f>
        <v/>
      </c>
      <c r="E420" s="15" t="str">
        <f>IFERROR(INDEX('Main Sheet'!E:E,MATCH('ID Entry Sheet'!A420,'Main Sheet'!A:A,0)),"")</f>
        <v/>
      </c>
      <c r="F420" s="15" t="str">
        <f>IFERROR(INDEX('Main Sheet'!I:I,MATCH('ID Entry Sheet'!A420,'Main Sheet'!A:A,0)),"")</f>
        <v/>
      </c>
      <c r="G420" s="4" t="str">
        <f>IFERROR(INDEX('Main Sheet'!J:J,MATCH('ID Entry Sheet'!A420,'Main Sheet'!A:A,0)),"")</f>
        <v/>
      </c>
      <c r="H420" s="4" t="str">
        <f>IFERROR(INDEX('Main Sheet'!K:K,MATCH('ID Entry Sheet'!A420,'Main Sheet'!A:A,0)),"")</f>
        <v/>
      </c>
      <c r="I420" s="4" t="str">
        <f>IFERROR(INDEX('Main Sheet'!L:L,MATCH('ID Entry Sheet'!A420,'Main Sheet'!A:A,0)),"")</f>
        <v/>
      </c>
      <c r="J420" s="16" t="str">
        <f>IFERROR(INDEX('Main Sheet'!M:M,MATCH('ID Entry Sheet'!A420,'Main Sheet'!A:A,0)),"")</f>
        <v/>
      </c>
      <c r="K420" s="6" t="str">
        <f>IFERROR(INDEX('Main Sheet'!N:N,MATCH('ID Entry Sheet'!A420,'Main Sheet'!A:A,0)),"")</f>
        <v/>
      </c>
      <c r="L420" s="17" t="str">
        <f>IFERROR(INDEX('Main Sheet'!O:O,MATCH('ID Entry Sheet'!A420,'Main Sheet'!A:A,0)),"")</f>
        <v/>
      </c>
      <c r="M420" s="37" t="str">
        <f>IFERROR(INDEX('Main Sheet'!Q:Q,MATCH('ID Entry Sheet'!A420,'Main Sheet'!A:A,0)),"")</f>
        <v/>
      </c>
    </row>
    <row r="421" spans="2:13" x14ac:dyDescent="0.45">
      <c r="B421" s="13" t="str">
        <f>IFERROR(INDEX('Main Sheet'!C:C,MATCH('ID Entry Sheet'!A421,'Main Sheet'!A:A,0)),"")</f>
        <v/>
      </c>
      <c r="C421" s="4" t="str">
        <f>IFERROR(INDEX('Main Sheet'!D:D,MATCH('ID Entry Sheet'!A421,'Main Sheet'!A:A,0)),"")</f>
        <v/>
      </c>
      <c r="D421" s="17" t="str">
        <f>IFERROR(INDEX('Main Sheet'!F:F,MATCH('ID Entry Sheet'!A421,'Main Sheet'!A:A,0)),"")</f>
        <v/>
      </c>
      <c r="E421" s="15" t="str">
        <f>IFERROR(INDEX('Main Sheet'!E:E,MATCH('ID Entry Sheet'!A421,'Main Sheet'!A:A,0)),"")</f>
        <v/>
      </c>
      <c r="F421" s="15" t="str">
        <f>IFERROR(INDEX('Main Sheet'!I:I,MATCH('ID Entry Sheet'!A421,'Main Sheet'!A:A,0)),"")</f>
        <v/>
      </c>
      <c r="G421" s="4" t="str">
        <f>IFERROR(INDEX('Main Sheet'!J:J,MATCH('ID Entry Sheet'!A421,'Main Sheet'!A:A,0)),"")</f>
        <v/>
      </c>
      <c r="H421" s="4" t="str">
        <f>IFERROR(INDEX('Main Sheet'!K:K,MATCH('ID Entry Sheet'!A421,'Main Sheet'!A:A,0)),"")</f>
        <v/>
      </c>
      <c r="I421" s="4" t="str">
        <f>IFERROR(INDEX('Main Sheet'!L:L,MATCH('ID Entry Sheet'!A421,'Main Sheet'!A:A,0)),"")</f>
        <v/>
      </c>
      <c r="J421" s="16" t="str">
        <f>IFERROR(INDEX('Main Sheet'!M:M,MATCH('ID Entry Sheet'!A421,'Main Sheet'!A:A,0)),"")</f>
        <v/>
      </c>
      <c r="K421" s="6" t="str">
        <f>IFERROR(INDEX('Main Sheet'!N:N,MATCH('ID Entry Sheet'!A421,'Main Sheet'!A:A,0)),"")</f>
        <v/>
      </c>
      <c r="L421" s="17" t="str">
        <f>IFERROR(INDEX('Main Sheet'!O:O,MATCH('ID Entry Sheet'!A421,'Main Sheet'!A:A,0)),"")</f>
        <v/>
      </c>
      <c r="M421" s="37" t="str">
        <f>IFERROR(INDEX('Main Sheet'!Q:Q,MATCH('ID Entry Sheet'!A421,'Main Sheet'!A:A,0)),"")</f>
        <v/>
      </c>
    </row>
    <row r="422" spans="2:13" x14ac:dyDescent="0.45">
      <c r="B422" s="13" t="str">
        <f>IFERROR(INDEX('Main Sheet'!C:C,MATCH('ID Entry Sheet'!A422,'Main Sheet'!A:A,0)),"")</f>
        <v/>
      </c>
      <c r="C422" s="4" t="str">
        <f>IFERROR(INDEX('Main Sheet'!D:D,MATCH('ID Entry Sheet'!A422,'Main Sheet'!A:A,0)),"")</f>
        <v/>
      </c>
      <c r="D422" s="17" t="str">
        <f>IFERROR(INDEX('Main Sheet'!F:F,MATCH('ID Entry Sheet'!A422,'Main Sheet'!A:A,0)),"")</f>
        <v/>
      </c>
      <c r="E422" s="15" t="str">
        <f>IFERROR(INDEX('Main Sheet'!E:E,MATCH('ID Entry Sheet'!A422,'Main Sheet'!A:A,0)),"")</f>
        <v/>
      </c>
      <c r="F422" s="15" t="str">
        <f>IFERROR(INDEX('Main Sheet'!I:I,MATCH('ID Entry Sheet'!A422,'Main Sheet'!A:A,0)),"")</f>
        <v/>
      </c>
      <c r="G422" s="4" t="str">
        <f>IFERROR(INDEX('Main Sheet'!J:J,MATCH('ID Entry Sheet'!A422,'Main Sheet'!A:A,0)),"")</f>
        <v/>
      </c>
      <c r="H422" s="4" t="str">
        <f>IFERROR(INDEX('Main Sheet'!K:K,MATCH('ID Entry Sheet'!A422,'Main Sheet'!A:A,0)),"")</f>
        <v/>
      </c>
      <c r="I422" s="4" t="str">
        <f>IFERROR(INDEX('Main Sheet'!L:L,MATCH('ID Entry Sheet'!A422,'Main Sheet'!A:A,0)),"")</f>
        <v/>
      </c>
      <c r="J422" s="16" t="str">
        <f>IFERROR(INDEX('Main Sheet'!M:M,MATCH('ID Entry Sheet'!A422,'Main Sheet'!A:A,0)),"")</f>
        <v/>
      </c>
      <c r="K422" s="6" t="str">
        <f>IFERROR(INDEX('Main Sheet'!N:N,MATCH('ID Entry Sheet'!A422,'Main Sheet'!A:A,0)),"")</f>
        <v/>
      </c>
      <c r="L422" s="17" t="str">
        <f>IFERROR(INDEX('Main Sheet'!O:O,MATCH('ID Entry Sheet'!A422,'Main Sheet'!A:A,0)),"")</f>
        <v/>
      </c>
      <c r="M422" s="37" t="str">
        <f>IFERROR(INDEX('Main Sheet'!Q:Q,MATCH('ID Entry Sheet'!A422,'Main Sheet'!A:A,0)),"")</f>
        <v/>
      </c>
    </row>
    <row r="423" spans="2:13" x14ac:dyDescent="0.45">
      <c r="B423" s="13" t="str">
        <f>IFERROR(INDEX('Main Sheet'!C:C,MATCH('ID Entry Sheet'!A423,'Main Sheet'!A:A,0)),"")</f>
        <v/>
      </c>
      <c r="C423" s="4" t="str">
        <f>IFERROR(INDEX('Main Sheet'!D:D,MATCH('ID Entry Sheet'!A423,'Main Sheet'!A:A,0)),"")</f>
        <v/>
      </c>
      <c r="D423" s="17" t="str">
        <f>IFERROR(INDEX('Main Sheet'!F:F,MATCH('ID Entry Sheet'!A423,'Main Sheet'!A:A,0)),"")</f>
        <v/>
      </c>
      <c r="E423" s="15" t="str">
        <f>IFERROR(INDEX('Main Sheet'!E:E,MATCH('ID Entry Sheet'!A423,'Main Sheet'!A:A,0)),"")</f>
        <v/>
      </c>
      <c r="F423" s="15" t="str">
        <f>IFERROR(INDEX('Main Sheet'!I:I,MATCH('ID Entry Sheet'!A423,'Main Sheet'!A:A,0)),"")</f>
        <v/>
      </c>
      <c r="G423" s="4" t="str">
        <f>IFERROR(INDEX('Main Sheet'!J:J,MATCH('ID Entry Sheet'!A423,'Main Sheet'!A:A,0)),"")</f>
        <v/>
      </c>
      <c r="H423" s="4" t="str">
        <f>IFERROR(INDEX('Main Sheet'!K:K,MATCH('ID Entry Sheet'!A423,'Main Sheet'!A:A,0)),"")</f>
        <v/>
      </c>
      <c r="I423" s="4" t="str">
        <f>IFERROR(INDEX('Main Sheet'!L:L,MATCH('ID Entry Sheet'!A423,'Main Sheet'!A:A,0)),"")</f>
        <v/>
      </c>
      <c r="J423" s="16" t="str">
        <f>IFERROR(INDEX('Main Sheet'!M:M,MATCH('ID Entry Sheet'!A423,'Main Sheet'!A:A,0)),"")</f>
        <v/>
      </c>
      <c r="K423" s="6" t="str">
        <f>IFERROR(INDEX('Main Sheet'!N:N,MATCH('ID Entry Sheet'!A423,'Main Sheet'!A:A,0)),"")</f>
        <v/>
      </c>
      <c r="L423" s="17" t="str">
        <f>IFERROR(INDEX('Main Sheet'!O:O,MATCH('ID Entry Sheet'!A423,'Main Sheet'!A:A,0)),"")</f>
        <v/>
      </c>
      <c r="M423" s="37" t="str">
        <f>IFERROR(INDEX('Main Sheet'!Q:Q,MATCH('ID Entry Sheet'!A423,'Main Sheet'!A:A,0)),"")</f>
        <v/>
      </c>
    </row>
    <row r="424" spans="2:13" x14ac:dyDescent="0.45">
      <c r="B424" s="13" t="str">
        <f>IFERROR(INDEX('Main Sheet'!C:C,MATCH('ID Entry Sheet'!A424,'Main Sheet'!A:A,0)),"")</f>
        <v/>
      </c>
      <c r="C424" s="4" t="str">
        <f>IFERROR(INDEX('Main Sheet'!D:D,MATCH('ID Entry Sheet'!A424,'Main Sheet'!A:A,0)),"")</f>
        <v/>
      </c>
      <c r="D424" s="17" t="str">
        <f>IFERROR(INDEX('Main Sheet'!F:F,MATCH('ID Entry Sheet'!A424,'Main Sheet'!A:A,0)),"")</f>
        <v/>
      </c>
      <c r="E424" s="15" t="str">
        <f>IFERROR(INDEX('Main Sheet'!E:E,MATCH('ID Entry Sheet'!A424,'Main Sheet'!A:A,0)),"")</f>
        <v/>
      </c>
      <c r="F424" s="15" t="str">
        <f>IFERROR(INDEX('Main Sheet'!I:I,MATCH('ID Entry Sheet'!A424,'Main Sheet'!A:A,0)),"")</f>
        <v/>
      </c>
      <c r="G424" s="4" t="str">
        <f>IFERROR(INDEX('Main Sheet'!J:J,MATCH('ID Entry Sheet'!A424,'Main Sheet'!A:A,0)),"")</f>
        <v/>
      </c>
      <c r="H424" s="4" t="str">
        <f>IFERROR(INDEX('Main Sheet'!K:K,MATCH('ID Entry Sheet'!A424,'Main Sheet'!A:A,0)),"")</f>
        <v/>
      </c>
      <c r="I424" s="4" t="str">
        <f>IFERROR(INDEX('Main Sheet'!L:L,MATCH('ID Entry Sheet'!A424,'Main Sheet'!A:A,0)),"")</f>
        <v/>
      </c>
      <c r="J424" s="16" t="str">
        <f>IFERROR(INDEX('Main Sheet'!M:M,MATCH('ID Entry Sheet'!A424,'Main Sheet'!A:A,0)),"")</f>
        <v/>
      </c>
      <c r="K424" s="6" t="str">
        <f>IFERROR(INDEX('Main Sheet'!N:N,MATCH('ID Entry Sheet'!A424,'Main Sheet'!A:A,0)),"")</f>
        <v/>
      </c>
      <c r="L424" s="17" t="str">
        <f>IFERROR(INDEX('Main Sheet'!O:O,MATCH('ID Entry Sheet'!A424,'Main Sheet'!A:A,0)),"")</f>
        <v/>
      </c>
      <c r="M424" s="37" t="str">
        <f>IFERROR(INDEX('Main Sheet'!Q:Q,MATCH('ID Entry Sheet'!A424,'Main Sheet'!A:A,0)),"")</f>
        <v/>
      </c>
    </row>
    <row r="425" spans="2:13" x14ac:dyDescent="0.45">
      <c r="B425" s="13" t="str">
        <f>IFERROR(INDEX('Main Sheet'!C:C,MATCH('ID Entry Sheet'!A425,'Main Sheet'!A:A,0)),"")</f>
        <v/>
      </c>
      <c r="C425" s="4" t="str">
        <f>IFERROR(INDEX('Main Sheet'!D:D,MATCH('ID Entry Sheet'!A425,'Main Sheet'!A:A,0)),"")</f>
        <v/>
      </c>
      <c r="D425" s="17" t="str">
        <f>IFERROR(INDEX('Main Sheet'!F:F,MATCH('ID Entry Sheet'!A425,'Main Sheet'!A:A,0)),"")</f>
        <v/>
      </c>
      <c r="E425" s="15" t="str">
        <f>IFERROR(INDEX('Main Sheet'!E:E,MATCH('ID Entry Sheet'!A425,'Main Sheet'!A:A,0)),"")</f>
        <v/>
      </c>
      <c r="F425" s="15" t="str">
        <f>IFERROR(INDEX('Main Sheet'!I:I,MATCH('ID Entry Sheet'!A425,'Main Sheet'!A:A,0)),"")</f>
        <v/>
      </c>
      <c r="G425" s="4" t="str">
        <f>IFERROR(INDEX('Main Sheet'!J:J,MATCH('ID Entry Sheet'!A425,'Main Sheet'!A:A,0)),"")</f>
        <v/>
      </c>
      <c r="H425" s="4" t="str">
        <f>IFERROR(INDEX('Main Sheet'!K:K,MATCH('ID Entry Sheet'!A425,'Main Sheet'!A:A,0)),"")</f>
        <v/>
      </c>
      <c r="I425" s="4" t="str">
        <f>IFERROR(INDEX('Main Sheet'!L:L,MATCH('ID Entry Sheet'!A425,'Main Sheet'!A:A,0)),"")</f>
        <v/>
      </c>
      <c r="J425" s="16" t="str">
        <f>IFERROR(INDEX('Main Sheet'!M:M,MATCH('ID Entry Sheet'!A425,'Main Sheet'!A:A,0)),"")</f>
        <v/>
      </c>
      <c r="K425" s="6" t="str">
        <f>IFERROR(INDEX('Main Sheet'!N:N,MATCH('ID Entry Sheet'!A425,'Main Sheet'!A:A,0)),"")</f>
        <v/>
      </c>
      <c r="L425" s="17" t="str">
        <f>IFERROR(INDEX('Main Sheet'!O:O,MATCH('ID Entry Sheet'!A425,'Main Sheet'!A:A,0)),"")</f>
        <v/>
      </c>
      <c r="M425" s="37" t="str">
        <f>IFERROR(INDEX('Main Sheet'!Q:Q,MATCH('ID Entry Sheet'!A425,'Main Sheet'!A:A,0)),"")</f>
        <v/>
      </c>
    </row>
    <row r="426" spans="2:13" x14ac:dyDescent="0.45">
      <c r="B426" s="13" t="str">
        <f>IFERROR(INDEX('Main Sheet'!C:C,MATCH('ID Entry Sheet'!A426,'Main Sheet'!A:A,0)),"")</f>
        <v/>
      </c>
      <c r="C426" s="4" t="str">
        <f>IFERROR(INDEX('Main Sheet'!D:D,MATCH('ID Entry Sheet'!A426,'Main Sheet'!A:A,0)),"")</f>
        <v/>
      </c>
      <c r="D426" s="17" t="str">
        <f>IFERROR(INDEX('Main Sheet'!F:F,MATCH('ID Entry Sheet'!A426,'Main Sheet'!A:A,0)),"")</f>
        <v/>
      </c>
      <c r="E426" s="15" t="str">
        <f>IFERROR(INDEX('Main Sheet'!E:E,MATCH('ID Entry Sheet'!A426,'Main Sheet'!A:A,0)),"")</f>
        <v/>
      </c>
      <c r="F426" s="15" t="str">
        <f>IFERROR(INDEX('Main Sheet'!I:I,MATCH('ID Entry Sheet'!A426,'Main Sheet'!A:A,0)),"")</f>
        <v/>
      </c>
      <c r="G426" s="4" t="str">
        <f>IFERROR(INDEX('Main Sheet'!J:J,MATCH('ID Entry Sheet'!A426,'Main Sheet'!A:A,0)),"")</f>
        <v/>
      </c>
      <c r="H426" s="4" t="str">
        <f>IFERROR(INDEX('Main Sheet'!K:K,MATCH('ID Entry Sheet'!A426,'Main Sheet'!A:A,0)),"")</f>
        <v/>
      </c>
      <c r="I426" s="4" t="str">
        <f>IFERROR(INDEX('Main Sheet'!L:L,MATCH('ID Entry Sheet'!A426,'Main Sheet'!A:A,0)),"")</f>
        <v/>
      </c>
      <c r="J426" s="16" t="str">
        <f>IFERROR(INDEX('Main Sheet'!M:M,MATCH('ID Entry Sheet'!A426,'Main Sheet'!A:A,0)),"")</f>
        <v/>
      </c>
      <c r="K426" s="6" t="str">
        <f>IFERROR(INDEX('Main Sheet'!N:N,MATCH('ID Entry Sheet'!A426,'Main Sheet'!A:A,0)),"")</f>
        <v/>
      </c>
      <c r="L426" s="17" t="str">
        <f>IFERROR(INDEX('Main Sheet'!O:O,MATCH('ID Entry Sheet'!A426,'Main Sheet'!A:A,0)),"")</f>
        <v/>
      </c>
      <c r="M426" s="37" t="str">
        <f>IFERROR(INDEX('Main Sheet'!Q:Q,MATCH('ID Entry Sheet'!A426,'Main Sheet'!A:A,0)),"")</f>
        <v/>
      </c>
    </row>
    <row r="427" spans="2:13" x14ac:dyDescent="0.45">
      <c r="B427" s="13" t="str">
        <f>IFERROR(INDEX('Main Sheet'!C:C,MATCH('ID Entry Sheet'!A427,'Main Sheet'!A:A,0)),"")</f>
        <v/>
      </c>
      <c r="C427" s="4" t="str">
        <f>IFERROR(INDEX('Main Sheet'!D:D,MATCH('ID Entry Sheet'!A427,'Main Sheet'!A:A,0)),"")</f>
        <v/>
      </c>
      <c r="D427" s="17" t="str">
        <f>IFERROR(INDEX('Main Sheet'!F:F,MATCH('ID Entry Sheet'!A427,'Main Sheet'!A:A,0)),"")</f>
        <v/>
      </c>
      <c r="E427" s="15" t="str">
        <f>IFERROR(INDEX('Main Sheet'!E:E,MATCH('ID Entry Sheet'!A427,'Main Sheet'!A:A,0)),"")</f>
        <v/>
      </c>
      <c r="F427" s="15" t="str">
        <f>IFERROR(INDEX('Main Sheet'!I:I,MATCH('ID Entry Sheet'!A427,'Main Sheet'!A:A,0)),"")</f>
        <v/>
      </c>
      <c r="G427" s="4" t="str">
        <f>IFERROR(INDEX('Main Sheet'!J:J,MATCH('ID Entry Sheet'!A427,'Main Sheet'!A:A,0)),"")</f>
        <v/>
      </c>
      <c r="H427" s="4" t="str">
        <f>IFERROR(INDEX('Main Sheet'!K:K,MATCH('ID Entry Sheet'!A427,'Main Sheet'!A:A,0)),"")</f>
        <v/>
      </c>
      <c r="I427" s="4" t="str">
        <f>IFERROR(INDEX('Main Sheet'!L:L,MATCH('ID Entry Sheet'!A427,'Main Sheet'!A:A,0)),"")</f>
        <v/>
      </c>
      <c r="J427" s="16" t="str">
        <f>IFERROR(INDEX('Main Sheet'!M:M,MATCH('ID Entry Sheet'!A427,'Main Sheet'!A:A,0)),"")</f>
        <v/>
      </c>
      <c r="K427" s="6" t="str">
        <f>IFERROR(INDEX('Main Sheet'!N:N,MATCH('ID Entry Sheet'!A427,'Main Sheet'!A:A,0)),"")</f>
        <v/>
      </c>
      <c r="L427" s="17" t="str">
        <f>IFERROR(INDEX('Main Sheet'!O:O,MATCH('ID Entry Sheet'!A427,'Main Sheet'!A:A,0)),"")</f>
        <v/>
      </c>
      <c r="M427" s="37" t="str">
        <f>IFERROR(INDEX('Main Sheet'!Q:Q,MATCH('ID Entry Sheet'!A427,'Main Sheet'!A:A,0)),"")</f>
        <v/>
      </c>
    </row>
    <row r="428" spans="2:13" x14ac:dyDescent="0.45">
      <c r="B428" s="13" t="str">
        <f>IFERROR(INDEX('Main Sheet'!C:C,MATCH('ID Entry Sheet'!A428,'Main Sheet'!A:A,0)),"")</f>
        <v/>
      </c>
      <c r="C428" s="4" t="str">
        <f>IFERROR(INDEX('Main Sheet'!D:D,MATCH('ID Entry Sheet'!A428,'Main Sheet'!A:A,0)),"")</f>
        <v/>
      </c>
      <c r="D428" s="17" t="str">
        <f>IFERROR(INDEX('Main Sheet'!F:F,MATCH('ID Entry Sheet'!A428,'Main Sheet'!A:A,0)),"")</f>
        <v/>
      </c>
      <c r="E428" s="15" t="str">
        <f>IFERROR(INDEX('Main Sheet'!E:E,MATCH('ID Entry Sheet'!A428,'Main Sheet'!A:A,0)),"")</f>
        <v/>
      </c>
      <c r="F428" s="15" t="str">
        <f>IFERROR(INDEX('Main Sheet'!I:I,MATCH('ID Entry Sheet'!A428,'Main Sheet'!A:A,0)),"")</f>
        <v/>
      </c>
      <c r="G428" s="4" t="str">
        <f>IFERROR(INDEX('Main Sheet'!J:J,MATCH('ID Entry Sheet'!A428,'Main Sheet'!A:A,0)),"")</f>
        <v/>
      </c>
      <c r="H428" s="4" t="str">
        <f>IFERROR(INDEX('Main Sheet'!K:K,MATCH('ID Entry Sheet'!A428,'Main Sheet'!A:A,0)),"")</f>
        <v/>
      </c>
      <c r="I428" s="4" t="str">
        <f>IFERROR(INDEX('Main Sheet'!L:L,MATCH('ID Entry Sheet'!A428,'Main Sheet'!A:A,0)),"")</f>
        <v/>
      </c>
      <c r="J428" s="16" t="str">
        <f>IFERROR(INDEX('Main Sheet'!M:M,MATCH('ID Entry Sheet'!A428,'Main Sheet'!A:A,0)),"")</f>
        <v/>
      </c>
      <c r="K428" s="6" t="str">
        <f>IFERROR(INDEX('Main Sheet'!N:N,MATCH('ID Entry Sheet'!A428,'Main Sheet'!A:A,0)),"")</f>
        <v/>
      </c>
      <c r="L428" s="17" t="str">
        <f>IFERROR(INDEX('Main Sheet'!O:O,MATCH('ID Entry Sheet'!A428,'Main Sheet'!A:A,0)),"")</f>
        <v/>
      </c>
      <c r="M428" s="37" t="str">
        <f>IFERROR(INDEX('Main Sheet'!Q:Q,MATCH('ID Entry Sheet'!A428,'Main Sheet'!A:A,0)),"")</f>
        <v/>
      </c>
    </row>
    <row r="429" spans="2:13" x14ac:dyDescent="0.45">
      <c r="B429" s="13" t="str">
        <f>IFERROR(INDEX('Main Sheet'!C:C,MATCH('ID Entry Sheet'!A429,'Main Sheet'!A:A,0)),"")</f>
        <v/>
      </c>
      <c r="C429" s="4" t="str">
        <f>IFERROR(INDEX('Main Sheet'!D:D,MATCH('ID Entry Sheet'!A429,'Main Sheet'!A:A,0)),"")</f>
        <v/>
      </c>
      <c r="D429" s="17" t="str">
        <f>IFERROR(INDEX('Main Sheet'!F:F,MATCH('ID Entry Sheet'!A429,'Main Sheet'!A:A,0)),"")</f>
        <v/>
      </c>
      <c r="E429" s="15" t="str">
        <f>IFERROR(INDEX('Main Sheet'!E:E,MATCH('ID Entry Sheet'!A429,'Main Sheet'!A:A,0)),"")</f>
        <v/>
      </c>
      <c r="F429" s="15" t="str">
        <f>IFERROR(INDEX('Main Sheet'!I:I,MATCH('ID Entry Sheet'!A429,'Main Sheet'!A:A,0)),"")</f>
        <v/>
      </c>
      <c r="G429" s="4" t="str">
        <f>IFERROR(INDEX('Main Sheet'!J:J,MATCH('ID Entry Sheet'!A429,'Main Sheet'!A:A,0)),"")</f>
        <v/>
      </c>
      <c r="H429" s="4" t="str">
        <f>IFERROR(INDEX('Main Sheet'!K:K,MATCH('ID Entry Sheet'!A429,'Main Sheet'!A:A,0)),"")</f>
        <v/>
      </c>
      <c r="I429" s="4" t="str">
        <f>IFERROR(INDEX('Main Sheet'!L:L,MATCH('ID Entry Sheet'!A429,'Main Sheet'!A:A,0)),"")</f>
        <v/>
      </c>
      <c r="J429" s="16" t="str">
        <f>IFERROR(INDEX('Main Sheet'!M:M,MATCH('ID Entry Sheet'!A429,'Main Sheet'!A:A,0)),"")</f>
        <v/>
      </c>
      <c r="K429" s="6" t="str">
        <f>IFERROR(INDEX('Main Sheet'!N:N,MATCH('ID Entry Sheet'!A429,'Main Sheet'!A:A,0)),"")</f>
        <v/>
      </c>
      <c r="L429" s="17" t="str">
        <f>IFERROR(INDEX('Main Sheet'!O:O,MATCH('ID Entry Sheet'!A429,'Main Sheet'!A:A,0)),"")</f>
        <v/>
      </c>
      <c r="M429" s="37" t="str">
        <f>IFERROR(INDEX('Main Sheet'!Q:Q,MATCH('ID Entry Sheet'!A429,'Main Sheet'!A:A,0)),"")</f>
        <v/>
      </c>
    </row>
    <row r="430" spans="2:13" x14ac:dyDescent="0.45">
      <c r="B430" s="13" t="str">
        <f>IFERROR(INDEX('Main Sheet'!C:C,MATCH('ID Entry Sheet'!A430,'Main Sheet'!A:A,0)),"")</f>
        <v/>
      </c>
      <c r="C430" s="4" t="str">
        <f>IFERROR(INDEX('Main Sheet'!D:D,MATCH('ID Entry Sheet'!A430,'Main Sheet'!A:A,0)),"")</f>
        <v/>
      </c>
      <c r="D430" s="17" t="str">
        <f>IFERROR(INDEX('Main Sheet'!F:F,MATCH('ID Entry Sheet'!A430,'Main Sheet'!A:A,0)),"")</f>
        <v/>
      </c>
      <c r="E430" s="15" t="str">
        <f>IFERROR(INDEX('Main Sheet'!E:E,MATCH('ID Entry Sheet'!A430,'Main Sheet'!A:A,0)),"")</f>
        <v/>
      </c>
      <c r="F430" s="15" t="str">
        <f>IFERROR(INDEX('Main Sheet'!I:I,MATCH('ID Entry Sheet'!A430,'Main Sheet'!A:A,0)),"")</f>
        <v/>
      </c>
      <c r="G430" s="4" t="str">
        <f>IFERROR(INDEX('Main Sheet'!J:J,MATCH('ID Entry Sheet'!A430,'Main Sheet'!A:A,0)),"")</f>
        <v/>
      </c>
      <c r="H430" s="4" t="str">
        <f>IFERROR(INDEX('Main Sheet'!K:K,MATCH('ID Entry Sheet'!A430,'Main Sheet'!A:A,0)),"")</f>
        <v/>
      </c>
      <c r="I430" s="4" t="str">
        <f>IFERROR(INDEX('Main Sheet'!L:L,MATCH('ID Entry Sheet'!A430,'Main Sheet'!A:A,0)),"")</f>
        <v/>
      </c>
      <c r="J430" s="16" t="str">
        <f>IFERROR(INDEX('Main Sheet'!M:M,MATCH('ID Entry Sheet'!A430,'Main Sheet'!A:A,0)),"")</f>
        <v/>
      </c>
      <c r="K430" s="6" t="str">
        <f>IFERROR(INDEX('Main Sheet'!N:N,MATCH('ID Entry Sheet'!A430,'Main Sheet'!A:A,0)),"")</f>
        <v/>
      </c>
      <c r="L430" s="17" t="str">
        <f>IFERROR(INDEX('Main Sheet'!O:O,MATCH('ID Entry Sheet'!A430,'Main Sheet'!A:A,0)),"")</f>
        <v/>
      </c>
      <c r="M430" s="37" t="str">
        <f>IFERROR(INDEX('Main Sheet'!Q:Q,MATCH('ID Entry Sheet'!A430,'Main Sheet'!A:A,0)),"")</f>
        <v/>
      </c>
    </row>
    <row r="431" spans="2:13" x14ac:dyDescent="0.45">
      <c r="B431" s="13" t="str">
        <f>IFERROR(INDEX('Main Sheet'!C:C,MATCH('ID Entry Sheet'!A431,'Main Sheet'!A:A,0)),"")</f>
        <v/>
      </c>
      <c r="C431" s="4" t="str">
        <f>IFERROR(INDEX('Main Sheet'!D:D,MATCH('ID Entry Sheet'!A431,'Main Sheet'!A:A,0)),"")</f>
        <v/>
      </c>
      <c r="D431" s="17" t="str">
        <f>IFERROR(INDEX('Main Sheet'!F:F,MATCH('ID Entry Sheet'!A431,'Main Sheet'!A:A,0)),"")</f>
        <v/>
      </c>
      <c r="E431" s="15" t="str">
        <f>IFERROR(INDEX('Main Sheet'!E:E,MATCH('ID Entry Sheet'!A431,'Main Sheet'!A:A,0)),"")</f>
        <v/>
      </c>
      <c r="F431" s="15" t="str">
        <f>IFERROR(INDEX('Main Sheet'!I:I,MATCH('ID Entry Sheet'!A431,'Main Sheet'!A:A,0)),"")</f>
        <v/>
      </c>
      <c r="G431" s="4" t="str">
        <f>IFERROR(INDEX('Main Sheet'!J:J,MATCH('ID Entry Sheet'!A431,'Main Sheet'!A:A,0)),"")</f>
        <v/>
      </c>
      <c r="H431" s="4" t="str">
        <f>IFERROR(INDEX('Main Sheet'!K:K,MATCH('ID Entry Sheet'!A431,'Main Sheet'!A:A,0)),"")</f>
        <v/>
      </c>
      <c r="I431" s="4" t="str">
        <f>IFERROR(INDEX('Main Sheet'!L:L,MATCH('ID Entry Sheet'!A431,'Main Sheet'!A:A,0)),"")</f>
        <v/>
      </c>
      <c r="J431" s="16" t="str">
        <f>IFERROR(INDEX('Main Sheet'!M:M,MATCH('ID Entry Sheet'!A431,'Main Sheet'!A:A,0)),"")</f>
        <v/>
      </c>
      <c r="K431" s="6" t="str">
        <f>IFERROR(INDEX('Main Sheet'!N:N,MATCH('ID Entry Sheet'!A431,'Main Sheet'!A:A,0)),"")</f>
        <v/>
      </c>
      <c r="L431" s="17" t="str">
        <f>IFERROR(INDEX('Main Sheet'!O:O,MATCH('ID Entry Sheet'!A431,'Main Sheet'!A:A,0)),"")</f>
        <v/>
      </c>
      <c r="M431" s="37" t="str">
        <f>IFERROR(INDEX('Main Sheet'!Q:Q,MATCH('ID Entry Sheet'!A431,'Main Sheet'!A:A,0)),"")</f>
        <v/>
      </c>
    </row>
    <row r="432" spans="2:13" x14ac:dyDescent="0.45">
      <c r="B432" s="13" t="str">
        <f>IFERROR(INDEX('Main Sheet'!C:C,MATCH('ID Entry Sheet'!A432,'Main Sheet'!A:A,0)),"")</f>
        <v/>
      </c>
      <c r="C432" s="4" t="str">
        <f>IFERROR(INDEX('Main Sheet'!D:D,MATCH('ID Entry Sheet'!A432,'Main Sheet'!A:A,0)),"")</f>
        <v/>
      </c>
      <c r="D432" s="17" t="str">
        <f>IFERROR(INDEX('Main Sheet'!F:F,MATCH('ID Entry Sheet'!A432,'Main Sheet'!A:A,0)),"")</f>
        <v/>
      </c>
      <c r="E432" s="15" t="str">
        <f>IFERROR(INDEX('Main Sheet'!E:E,MATCH('ID Entry Sheet'!A432,'Main Sheet'!A:A,0)),"")</f>
        <v/>
      </c>
      <c r="F432" s="15" t="str">
        <f>IFERROR(INDEX('Main Sheet'!I:I,MATCH('ID Entry Sheet'!A432,'Main Sheet'!A:A,0)),"")</f>
        <v/>
      </c>
      <c r="G432" s="4" t="str">
        <f>IFERROR(INDEX('Main Sheet'!J:J,MATCH('ID Entry Sheet'!A432,'Main Sheet'!A:A,0)),"")</f>
        <v/>
      </c>
      <c r="H432" s="4" t="str">
        <f>IFERROR(INDEX('Main Sheet'!K:K,MATCH('ID Entry Sheet'!A432,'Main Sheet'!A:A,0)),"")</f>
        <v/>
      </c>
      <c r="I432" s="4" t="str">
        <f>IFERROR(INDEX('Main Sheet'!L:L,MATCH('ID Entry Sheet'!A432,'Main Sheet'!A:A,0)),"")</f>
        <v/>
      </c>
      <c r="J432" s="16" t="str">
        <f>IFERROR(INDEX('Main Sheet'!M:M,MATCH('ID Entry Sheet'!A432,'Main Sheet'!A:A,0)),"")</f>
        <v/>
      </c>
      <c r="K432" s="6" t="str">
        <f>IFERROR(INDEX('Main Sheet'!N:N,MATCH('ID Entry Sheet'!A432,'Main Sheet'!A:A,0)),"")</f>
        <v/>
      </c>
      <c r="L432" s="17" t="str">
        <f>IFERROR(INDEX('Main Sheet'!O:O,MATCH('ID Entry Sheet'!A432,'Main Sheet'!A:A,0)),"")</f>
        <v/>
      </c>
      <c r="M432" s="37" t="str">
        <f>IFERROR(INDEX('Main Sheet'!Q:Q,MATCH('ID Entry Sheet'!A432,'Main Sheet'!A:A,0)),"")</f>
        <v/>
      </c>
    </row>
    <row r="433" spans="2:13" x14ac:dyDescent="0.45">
      <c r="B433" s="13" t="str">
        <f>IFERROR(INDEX('Main Sheet'!C:C,MATCH('ID Entry Sheet'!A433,'Main Sheet'!A:A,0)),"")</f>
        <v/>
      </c>
      <c r="C433" s="4" t="str">
        <f>IFERROR(INDEX('Main Sheet'!D:D,MATCH('ID Entry Sheet'!A433,'Main Sheet'!A:A,0)),"")</f>
        <v/>
      </c>
      <c r="D433" s="17" t="str">
        <f>IFERROR(INDEX('Main Sheet'!F:F,MATCH('ID Entry Sheet'!A433,'Main Sheet'!A:A,0)),"")</f>
        <v/>
      </c>
      <c r="E433" s="15" t="str">
        <f>IFERROR(INDEX('Main Sheet'!E:E,MATCH('ID Entry Sheet'!A433,'Main Sheet'!A:A,0)),"")</f>
        <v/>
      </c>
      <c r="F433" s="15" t="str">
        <f>IFERROR(INDEX('Main Sheet'!I:I,MATCH('ID Entry Sheet'!A433,'Main Sheet'!A:A,0)),"")</f>
        <v/>
      </c>
      <c r="G433" s="4" t="str">
        <f>IFERROR(INDEX('Main Sheet'!J:J,MATCH('ID Entry Sheet'!A433,'Main Sheet'!A:A,0)),"")</f>
        <v/>
      </c>
      <c r="H433" s="4" t="str">
        <f>IFERROR(INDEX('Main Sheet'!K:K,MATCH('ID Entry Sheet'!A433,'Main Sheet'!A:A,0)),"")</f>
        <v/>
      </c>
      <c r="I433" s="4" t="str">
        <f>IFERROR(INDEX('Main Sheet'!L:L,MATCH('ID Entry Sheet'!A433,'Main Sheet'!A:A,0)),"")</f>
        <v/>
      </c>
      <c r="J433" s="16" t="str">
        <f>IFERROR(INDEX('Main Sheet'!M:M,MATCH('ID Entry Sheet'!A433,'Main Sheet'!A:A,0)),"")</f>
        <v/>
      </c>
      <c r="K433" s="6" t="str">
        <f>IFERROR(INDEX('Main Sheet'!N:N,MATCH('ID Entry Sheet'!A433,'Main Sheet'!A:A,0)),"")</f>
        <v/>
      </c>
      <c r="L433" s="17" t="str">
        <f>IFERROR(INDEX('Main Sheet'!O:O,MATCH('ID Entry Sheet'!A433,'Main Sheet'!A:A,0)),"")</f>
        <v/>
      </c>
      <c r="M433" s="37" t="str">
        <f>IFERROR(INDEX('Main Sheet'!Q:Q,MATCH('ID Entry Sheet'!A433,'Main Sheet'!A:A,0)),"")</f>
        <v/>
      </c>
    </row>
    <row r="434" spans="2:13" x14ac:dyDescent="0.45">
      <c r="B434" s="13" t="str">
        <f>IFERROR(INDEX('Main Sheet'!C:C,MATCH('ID Entry Sheet'!A434,'Main Sheet'!A:A,0)),"")</f>
        <v/>
      </c>
      <c r="C434" s="4" t="str">
        <f>IFERROR(INDEX('Main Sheet'!D:D,MATCH('ID Entry Sheet'!A434,'Main Sheet'!A:A,0)),"")</f>
        <v/>
      </c>
      <c r="D434" s="17" t="str">
        <f>IFERROR(INDEX('Main Sheet'!F:F,MATCH('ID Entry Sheet'!A434,'Main Sheet'!A:A,0)),"")</f>
        <v/>
      </c>
      <c r="E434" s="15" t="str">
        <f>IFERROR(INDEX('Main Sheet'!E:E,MATCH('ID Entry Sheet'!A434,'Main Sheet'!A:A,0)),"")</f>
        <v/>
      </c>
      <c r="F434" s="15" t="str">
        <f>IFERROR(INDEX('Main Sheet'!I:I,MATCH('ID Entry Sheet'!A434,'Main Sheet'!A:A,0)),"")</f>
        <v/>
      </c>
      <c r="G434" s="4" t="str">
        <f>IFERROR(INDEX('Main Sheet'!J:J,MATCH('ID Entry Sheet'!A434,'Main Sheet'!A:A,0)),"")</f>
        <v/>
      </c>
      <c r="H434" s="4" t="str">
        <f>IFERROR(INDEX('Main Sheet'!K:K,MATCH('ID Entry Sheet'!A434,'Main Sheet'!A:A,0)),"")</f>
        <v/>
      </c>
      <c r="I434" s="4" t="str">
        <f>IFERROR(INDEX('Main Sheet'!L:L,MATCH('ID Entry Sheet'!A434,'Main Sheet'!A:A,0)),"")</f>
        <v/>
      </c>
      <c r="J434" s="16" t="str">
        <f>IFERROR(INDEX('Main Sheet'!M:M,MATCH('ID Entry Sheet'!A434,'Main Sheet'!A:A,0)),"")</f>
        <v/>
      </c>
      <c r="K434" s="6" t="str">
        <f>IFERROR(INDEX('Main Sheet'!N:N,MATCH('ID Entry Sheet'!A434,'Main Sheet'!A:A,0)),"")</f>
        <v/>
      </c>
      <c r="L434" s="17" t="str">
        <f>IFERROR(INDEX('Main Sheet'!O:O,MATCH('ID Entry Sheet'!A434,'Main Sheet'!A:A,0)),"")</f>
        <v/>
      </c>
      <c r="M434" s="37" t="str">
        <f>IFERROR(INDEX('Main Sheet'!Q:Q,MATCH('ID Entry Sheet'!A434,'Main Sheet'!A:A,0)),"")</f>
        <v/>
      </c>
    </row>
    <row r="435" spans="2:13" x14ac:dyDescent="0.45">
      <c r="B435" s="13" t="str">
        <f>IFERROR(INDEX('Main Sheet'!C:C,MATCH('ID Entry Sheet'!A435,'Main Sheet'!A:A,0)),"")</f>
        <v/>
      </c>
      <c r="C435" s="4" t="str">
        <f>IFERROR(INDEX('Main Sheet'!D:D,MATCH('ID Entry Sheet'!A435,'Main Sheet'!A:A,0)),"")</f>
        <v/>
      </c>
      <c r="D435" s="17" t="str">
        <f>IFERROR(INDEX('Main Sheet'!F:F,MATCH('ID Entry Sheet'!A435,'Main Sheet'!A:A,0)),"")</f>
        <v/>
      </c>
      <c r="E435" s="15" t="str">
        <f>IFERROR(INDEX('Main Sheet'!E:E,MATCH('ID Entry Sheet'!A435,'Main Sheet'!A:A,0)),"")</f>
        <v/>
      </c>
      <c r="F435" s="15" t="str">
        <f>IFERROR(INDEX('Main Sheet'!I:I,MATCH('ID Entry Sheet'!A435,'Main Sheet'!A:A,0)),"")</f>
        <v/>
      </c>
      <c r="G435" s="4" t="str">
        <f>IFERROR(INDEX('Main Sheet'!J:J,MATCH('ID Entry Sheet'!A435,'Main Sheet'!A:A,0)),"")</f>
        <v/>
      </c>
      <c r="H435" s="4" t="str">
        <f>IFERROR(INDEX('Main Sheet'!K:K,MATCH('ID Entry Sheet'!A435,'Main Sheet'!A:A,0)),"")</f>
        <v/>
      </c>
      <c r="I435" s="4" t="str">
        <f>IFERROR(INDEX('Main Sheet'!L:L,MATCH('ID Entry Sheet'!A435,'Main Sheet'!A:A,0)),"")</f>
        <v/>
      </c>
      <c r="J435" s="16" t="str">
        <f>IFERROR(INDEX('Main Sheet'!M:M,MATCH('ID Entry Sheet'!A435,'Main Sheet'!A:A,0)),"")</f>
        <v/>
      </c>
      <c r="K435" s="6" t="str">
        <f>IFERROR(INDEX('Main Sheet'!N:N,MATCH('ID Entry Sheet'!A435,'Main Sheet'!A:A,0)),"")</f>
        <v/>
      </c>
      <c r="L435" s="17" t="str">
        <f>IFERROR(INDEX('Main Sheet'!O:O,MATCH('ID Entry Sheet'!A435,'Main Sheet'!A:A,0)),"")</f>
        <v/>
      </c>
      <c r="M435" s="37" t="str">
        <f>IFERROR(INDEX('Main Sheet'!Q:Q,MATCH('ID Entry Sheet'!A435,'Main Sheet'!A:A,0)),"")</f>
        <v/>
      </c>
    </row>
    <row r="436" spans="2:13" x14ac:dyDescent="0.45">
      <c r="B436" s="13" t="str">
        <f>IFERROR(INDEX('Main Sheet'!C:C,MATCH('ID Entry Sheet'!A436,'Main Sheet'!A:A,0)),"")</f>
        <v/>
      </c>
      <c r="C436" s="4" t="str">
        <f>IFERROR(INDEX('Main Sheet'!D:D,MATCH('ID Entry Sheet'!A436,'Main Sheet'!A:A,0)),"")</f>
        <v/>
      </c>
      <c r="D436" s="17" t="str">
        <f>IFERROR(INDEX('Main Sheet'!F:F,MATCH('ID Entry Sheet'!A436,'Main Sheet'!A:A,0)),"")</f>
        <v/>
      </c>
      <c r="E436" s="15" t="str">
        <f>IFERROR(INDEX('Main Sheet'!E:E,MATCH('ID Entry Sheet'!A436,'Main Sheet'!A:A,0)),"")</f>
        <v/>
      </c>
      <c r="F436" s="15" t="str">
        <f>IFERROR(INDEX('Main Sheet'!I:I,MATCH('ID Entry Sheet'!A436,'Main Sheet'!A:A,0)),"")</f>
        <v/>
      </c>
      <c r="G436" s="4" t="str">
        <f>IFERROR(INDEX('Main Sheet'!J:J,MATCH('ID Entry Sheet'!A436,'Main Sheet'!A:A,0)),"")</f>
        <v/>
      </c>
      <c r="H436" s="4" t="str">
        <f>IFERROR(INDEX('Main Sheet'!K:K,MATCH('ID Entry Sheet'!A436,'Main Sheet'!A:A,0)),"")</f>
        <v/>
      </c>
      <c r="I436" s="4" t="str">
        <f>IFERROR(INDEX('Main Sheet'!L:L,MATCH('ID Entry Sheet'!A436,'Main Sheet'!A:A,0)),"")</f>
        <v/>
      </c>
      <c r="J436" s="16" t="str">
        <f>IFERROR(INDEX('Main Sheet'!M:M,MATCH('ID Entry Sheet'!A436,'Main Sheet'!A:A,0)),"")</f>
        <v/>
      </c>
      <c r="K436" s="6" t="str">
        <f>IFERROR(INDEX('Main Sheet'!N:N,MATCH('ID Entry Sheet'!A436,'Main Sheet'!A:A,0)),"")</f>
        <v/>
      </c>
      <c r="L436" s="17" t="str">
        <f>IFERROR(INDEX('Main Sheet'!O:O,MATCH('ID Entry Sheet'!A436,'Main Sheet'!A:A,0)),"")</f>
        <v/>
      </c>
      <c r="M436" s="37" t="str">
        <f>IFERROR(INDEX('Main Sheet'!Q:Q,MATCH('ID Entry Sheet'!A436,'Main Sheet'!A:A,0)),"")</f>
        <v/>
      </c>
    </row>
    <row r="437" spans="2:13" x14ac:dyDescent="0.45">
      <c r="B437" s="13" t="str">
        <f>IFERROR(INDEX('Main Sheet'!C:C,MATCH('ID Entry Sheet'!A437,'Main Sheet'!A:A,0)),"")</f>
        <v/>
      </c>
      <c r="C437" s="4" t="str">
        <f>IFERROR(INDEX('Main Sheet'!D:D,MATCH('ID Entry Sheet'!A437,'Main Sheet'!A:A,0)),"")</f>
        <v/>
      </c>
      <c r="D437" s="17" t="str">
        <f>IFERROR(INDEX('Main Sheet'!F:F,MATCH('ID Entry Sheet'!A437,'Main Sheet'!A:A,0)),"")</f>
        <v/>
      </c>
      <c r="E437" s="15" t="str">
        <f>IFERROR(INDEX('Main Sheet'!E:E,MATCH('ID Entry Sheet'!A437,'Main Sheet'!A:A,0)),"")</f>
        <v/>
      </c>
      <c r="F437" s="15" t="str">
        <f>IFERROR(INDEX('Main Sheet'!I:I,MATCH('ID Entry Sheet'!A437,'Main Sheet'!A:A,0)),"")</f>
        <v/>
      </c>
      <c r="G437" s="4" t="str">
        <f>IFERROR(INDEX('Main Sheet'!J:J,MATCH('ID Entry Sheet'!A437,'Main Sheet'!A:A,0)),"")</f>
        <v/>
      </c>
      <c r="H437" s="4" t="str">
        <f>IFERROR(INDEX('Main Sheet'!K:K,MATCH('ID Entry Sheet'!A437,'Main Sheet'!A:A,0)),"")</f>
        <v/>
      </c>
      <c r="I437" s="4" t="str">
        <f>IFERROR(INDEX('Main Sheet'!L:L,MATCH('ID Entry Sheet'!A437,'Main Sheet'!A:A,0)),"")</f>
        <v/>
      </c>
      <c r="J437" s="16" t="str">
        <f>IFERROR(INDEX('Main Sheet'!M:M,MATCH('ID Entry Sheet'!A437,'Main Sheet'!A:A,0)),"")</f>
        <v/>
      </c>
      <c r="K437" s="6" t="str">
        <f>IFERROR(INDEX('Main Sheet'!N:N,MATCH('ID Entry Sheet'!A437,'Main Sheet'!A:A,0)),"")</f>
        <v/>
      </c>
      <c r="L437" s="17" t="str">
        <f>IFERROR(INDEX('Main Sheet'!O:O,MATCH('ID Entry Sheet'!A437,'Main Sheet'!A:A,0)),"")</f>
        <v/>
      </c>
      <c r="M437" s="37" t="str">
        <f>IFERROR(INDEX('Main Sheet'!Q:Q,MATCH('ID Entry Sheet'!A437,'Main Sheet'!A:A,0)),"")</f>
        <v/>
      </c>
    </row>
    <row r="438" spans="2:13" x14ac:dyDescent="0.45">
      <c r="B438" s="13" t="str">
        <f>IFERROR(INDEX('Main Sheet'!C:C,MATCH('ID Entry Sheet'!A438,'Main Sheet'!A:A,0)),"")</f>
        <v/>
      </c>
      <c r="C438" s="4" t="str">
        <f>IFERROR(INDEX('Main Sheet'!D:D,MATCH('ID Entry Sheet'!A438,'Main Sheet'!A:A,0)),"")</f>
        <v/>
      </c>
      <c r="D438" s="17" t="str">
        <f>IFERROR(INDEX('Main Sheet'!F:F,MATCH('ID Entry Sheet'!A438,'Main Sheet'!A:A,0)),"")</f>
        <v/>
      </c>
      <c r="E438" s="15" t="str">
        <f>IFERROR(INDEX('Main Sheet'!E:E,MATCH('ID Entry Sheet'!A438,'Main Sheet'!A:A,0)),"")</f>
        <v/>
      </c>
      <c r="F438" s="15" t="str">
        <f>IFERROR(INDEX('Main Sheet'!I:I,MATCH('ID Entry Sheet'!A438,'Main Sheet'!A:A,0)),"")</f>
        <v/>
      </c>
      <c r="G438" s="4" t="str">
        <f>IFERROR(INDEX('Main Sheet'!J:J,MATCH('ID Entry Sheet'!A438,'Main Sheet'!A:A,0)),"")</f>
        <v/>
      </c>
      <c r="H438" s="4" t="str">
        <f>IFERROR(INDEX('Main Sheet'!K:K,MATCH('ID Entry Sheet'!A438,'Main Sheet'!A:A,0)),"")</f>
        <v/>
      </c>
      <c r="I438" s="4" t="str">
        <f>IFERROR(INDEX('Main Sheet'!L:L,MATCH('ID Entry Sheet'!A438,'Main Sheet'!A:A,0)),"")</f>
        <v/>
      </c>
      <c r="J438" s="16" t="str">
        <f>IFERROR(INDEX('Main Sheet'!M:M,MATCH('ID Entry Sheet'!A438,'Main Sheet'!A:A,0)),"")</f>
        <v/>
      </c>
      <c r="K438" s="6" t="str">
        <f>IFERROR(INDEX('Main Sheet'!N:N,MATCH('ID Entry Sheet'!A438,'Main Sheet'!A:A,0)),"")</f>
        <v/>
      </c>
      <c r="L438" s="17" t="str">
        <f>IFERROR(INDEX('Main Sheet'!O:O,MATCH('ID Entry Sheet'!A438,'Main Sheet'!A:A,0)),"")</f>
        <v/>
      </c>
      <c r="M438" s="37" t="str">
        <f>IFERROR(INDEX('Main Sheet'!Q:Q,MATCH('ID Entry Sheet'!A438,'Main Sheet'!A:A,0)),"")</f>
        <v/>
      </c>
    </row>
    <row r="439" spans="2:13" x14ac:dyDescent="0.45">
      <c r="B439" s="13" t="str">
        <f>IFERROR(INDEX('Main Sheet'!C:C,MATCH('ID Entry Sheet'!A439,'Main Sheet'!A:A,0)),"")</f>
        <v/>
      </c>
      <c r="C439" s="4" t="str">
        <f>IFERROR(INDEX('Main Sheet'!D:D,MATCH('ID Entry Sheet'!A439,'Main Sheet'!A:A,0)),"")</f>
        <v/>
      </c>
      <c r="D439" s="17" t="str">
        <f>IFERROR(INDEX('Main Sheet'!F:F,MATCH('ID Entry Sheet'!A439,'Main Sheet'!A:A,0)),"")</f>
        <v/>
      </c>
      <c r="E439" s="15" t="str">
        <f>IFERROR(INDEX('Main Sheet'!E:E,MATCH('ID Entry Sheet'!A439,'Main Sheet'!A:A,0)),"")</f>
        <v/>
      </c>
      <c r="F439" s="15" t="str">
        <f>IFERROR(INDEX('Main Sheet'!I:I,MATCH('ID Entry Sheet'!A439,'Main Sheet'!A:A,0)),"")</f>
        <v/>
      </c>
      <c r="G439" s="4" t="str">
        <f>IFERROR(INDEX('Main Sheet'!J:J,MATCH('ID Entry Sheet'!A439,'Main Sheet'!A:A,0)),"")</f>
        <v/>
      </c>
      <c r="H439" s="4" t="str">
        <f>IFERROR(INDEX('Main Sheet'!K:K,MATCH('ID Entry Sheet'!A439,'Main Sheet'!A:A,0)),"")</f>
        <v/>
      </c>
      <c r="I439" s="4" t="str">
        <f>IFERROR(INDEX('Main Sheet'!L:L,MATCH('ID Entry Sheet'!A439,'Main Sheet'!A:A,0)),"")</f>
        <v/>
      </c>
      <c r="J439" s="16" t="str">
        <f>IFERROR(INDEX('Main Sheet'!M:M,MATCH('ID Entry Sheet'!A439,'Main Sheet'!A:A,0)),"")</f>
        <v/>
      </c>
      <c r="K439" s="6" t="str">
        <f>IFERROR(INDEX('Main Sheet'!N:N,MATCH('ID Entry Sheet'!A439,'Main Sheet'!A:A,0)),"")</f>
        <v/>
      </c>
      <c r="L439" s="17" t="str">
        <f>IFERROR(INDEX('Main Sheet'!O:O,MATCH('ID Entry Sheet'!A439,'Main Sheet'!A:A,0)),"")</f>
        <v/>
      </c>
      <c r="M439" s="37" t="str">
        <f>IFERROR(INDEX('Main Sheet'!Q:Q,MATCH('ID Entry Sheet'!A439,'Main Sheet'!A:A,0)),"")</f>
        <v/>
      </c>
    </row>
    <row r="440" spans="2:13" x14ac:dyDescent="0.45">
      <c r="B440" s="13" t="str">
        <f>IFERROR(INDEX('Main Sheet'!C:C,MATCH('ID Entry Sheet'!A440,'Main Sheet'!A:A,0)),"")</f>
        <v/>
      </c>
      <c r="C440" s="4" t="str">
        <f>IFERROR(INDEX('Main Sheet'!D:D,MATCH('ID Entry Sheet'!A440,'Main Sheet'!A:A,0)),"")</f>
        <v/>
      </c>
      <c r="D440" s="17" t="str">
        <f>IFERROR(INDEX('Main Sheet'!F:F,MATCH('ID Entry Sheet'!A440,'Main Sheet'!A:A,0)),"")</f>
        <v/>
      </c>
      <c r="E440" s="15" t="str">
        <f>IFERROR(INDEX('Main Sheet'!E:E,MATCH('ID Entry Sheet'!A440,'Main Sheet'!A:A,0)),"")</f>
        <v/>
      </c>
      <c r="F440" s="15" t="str">
        <f>IFERROR(INDEX('Main Sheet'!I:I,MATCH('ID Entry Sheet'!A440,'Main Sheet'!A:A,0)),"")</f>
        <v/>
      </c>
      <c r="G440" s="4" t="str">
        <f>IFERROR(INDEX('Main Sheet'!J:J,MATCH('ID Entry Sheet'!A440,'Main Sheet'!A:A,0)),"")</f>
        <v/>
      </c>
      <c r="H440" s="4" t="str">
        <f>IFERROR(INDEX('Main Sheet'!K:K,MATCH('ID Entry Sheet'!A440,'Main Sheet'!A:A,0)),"")</f>
        <v/>
      </c>
      <c r="I440" s="4" t="str">
        <f>IFERROR(INDEX('Main Sheet'!L:L,MATCH('ID Entry Sheet'!A440,'Main Sheet'!A:A,0)),"")</f>
        <v/>
      </c>
      <c r="J440" s="16" t="str">
        <f>IFERROR(INDEX('Main Sheet'!M:M,MATCH('ID Entry Sheet'!A440,'Main Sheet'!A:A,0)),"")</f>
        <v/>
      </c>
      <c r="K440" s="6" t="str">
        <f>IFERROR(INDEX('Main Sheet'!N:N,MATCH('ID Entry Sheet'!A440,'Main Sheet'!A:A,0)),"")</f>
        <v/>
      </c>
      <c r="L440" s="17" t="str">
        <f>IFERROR(INDEX('Main Sheet'!O:O,MATCH('ID Entry Sheet'!A440,'Main Sheet'!A:A,0)),"")</f>
        <v/>
      </c>
      <c r="M440" s="37" t="str">
        <f>IFERROR(INDEX('Main Sheet'!Q:Q,MATCH('ID Entry Sheet'!A440,'Main Sheet'!A:A,0)),"")</f>
        <v/>
      </c>
    </row>
    <row r="441" spans="2:13" x14ac:dyDescent="0.45">
      <c r="B441" s="13" t="str">
        <f>IFERROR(INDEX('Main Sheet'!C:C,MATCH('ID Entry Sheet'!A441,'Main Sheet'!A:A,0)),"")</f>
        <v/>
      </c>
      <c r="C441" s="4" t="str">
        <f>IFERROR(INDEX('Main Sheet'!D:D,MATCH('ID Entry Sheet'!A441,'Main Sheet'!A:A,0)),"")</f>
        <v/>
      </c>
      <c r="D441" s="17" t="str">
        <f>IFERROR(INDEX('Main Sheet'!F:F,MATCH('ID Entry Sheet'!A441,'Main Sheet'!A:A,0)),"")</f>
        <v/>
      </c>
      <c r="E441" s="15" t="str">
        <f>IFERROR(INDEX('Main Sheet'!E:E,MATCH('ID Entry Sheet'!A441,'Main Sheet'!A:A,0)),"")</f>
        <v/>
      </c>
      <c r="F441" s="15" t="str">
        <f>IFERROR(INDEX('Main Sheet'!I:I,MATCH('ID Entry Sheet'!A441,'Main Sheet'!A:A,0)),"")</f>
        <v/>
      </c>
      <c r="G441" s="4" t="str">
        <f>IFERROR(INDEX('Main Sheet'!J:J,MATCH('ID Entry Sheet'!A441,'Main Sheet'!A:A,0)),"")</f>
        <v/>
      </c>
      <c r="H441" s="4" t="str">
        <f>IFERROR(INDEX('Main Sheet'!K:K,MATCH('ID Entry Sheet'!A441,'Main Sheet'!A:A,0)),"")</f>
        <v/>
      </c>
      <c r="I441" s="4" t="str">
        <f>IFERROR(INDEX('Main Sheet'!L:L,MATCH('ID Entry Sheet'!A441,'Main Sheet'!A:A,0)),"")</f>
        <v/>
      </c>
      <c r="J441" s="16" t="str">
        <f>IFERROR(INDEX('Main Sheet'!M:M,MATCH('ID Entry Sheet'!A441,'Main Sheet'!A:A,0)),"")</f>
        <v/>
      </c>
      <c r="K441" s="6" t="str">
        <f>IFERROR(INDEX('Main Sheet'!N:N,MATCH('ID Entry Sheet'!A441,'Main Sheet'!A:A,0)),"")</f>
        <v/>
      </c>
      <c r="L441" s="17" t="str">
        <f>IFERROR(INDEX('Main Sheet'!O:O,MATCH('ID Entry Sheet'!A441,'Main Sheet'!A:A,0)),"")</f>
        <v/>
      </c>
      <c r="M441" s="37" t="str">
        <f>IFERROR(INDEX('Main Sheet'!Q:Q,MATCH('ID Entry Sheet'!A441,'Main Sheet'!A:A,0)),"")</f>
        <v/>
      </c>
    </row>
    <row r="442" spans="2:13" x14ac:dyDescent="0.45">
      <c r="B442" s="13" t="str">
        <f>IFERROR(INDEX('Main Sheet'!C:C,MATCH('ID Entry Sheet'!A442,'Main Sheet'!A:A,0)),"")</f>
        <v/>
      </c>
      <c r="C442" s="4" t="str">
        <f>IFERROR(INDEX('Main Sheet'!D:D,MATCH('ID Entry Sheet'!A442,'Main Sheet'!A:A,0)),"")</f>
        <v/>
      </c>
      <c r="D442" s="17" t="str">
        <f>IFERROR(INDEX('Main Sheet'!F:F,MATCH('ID Entry Sheet'!A442,'Main Sheet'!A:A,0)),"")</f>
        <v/>
      </c>
      <c r="E442" s="15" t="str">
        <f>IFERROR(INDEX('Main Sheet'!E:E,MATCH('ID Entry Sheet'!A442,'Main Sheet'!A:A,0)),"")</f>
        <v/>
      </c>
      <c r="F442" s="15" t="str">
        <f>IFERROR(INDEX('Main Sheet'!I:I,MATCH('ID Entry Sheet'!A442,'Main Sheet'!A:A,0)),"")</f>
        <v/>
      </c>
      <c r="G442" s="4" t="str">
        <f>IFERROR(INDEX('Main Sheet'!J:J,MATCH('ID Entry Sheet'!A442,'Main Sheet'!A:A,0)),"")</f>
        <v/>
      </c>
      <c r="H442" s="4" t="str">
        <f>IFERROR(INDEX('Main Sheet'!K:K,MATCH('ID Entry Sheet'!A442,'Main Sheet'!A:A,0)),"")</f>
        <v/>
      </c>
      <c r="I442" s="4" t="str">
        <f>IFERROR(INDEX('Main Sheet'!L:L,MATCH('ID Entry Sheet'!A442,'Main Sheet'!A:A,0)),"")</f>
        <v/>
      </c>
      <c r="J442" s="16" t="str">
        <f>IFERROR(INDEX('Main Sheet'!M:M,MATCH('ID Entry Sheet'!A442,'Main Sheet'!A:A,0)),"")</f>
        <v/>
      </c>
      <c r="K442" s="6" t="str">
        <f>IFERROR(INDEX('Main Sheet'!N:N,MATCH('ID Entry Sheet'!A442,'Main Sheet'!A:A,0)),"")</f>
        <v/>
      </c>
      <c r="L442" s="17" t="str">
        <f>IFERROR(INDEX('Main Sheet'!O:O,MATCH('ID Entry Sheet'!A442,'Main Sheet'!A:A,0)),"")</f>
        <v/>
      </c>
      <c r="M442" s="37" t="str">
        <f>IFERROR(INDEX('Main Sheet'!Q:Q,MATCH('ID Entry Sheet'!A442,'Main Sheet'!A:A,0)),"")</f>
        <v/>
      </c>
    </row>
    <row r="443" spans="2:13" x14ac:dyDescent="0.45">
      <c r="B443" s="13" t="str">
        <f>IFERROR(INDEX('Main Sheet'!C:C,MATCH('ID Entry Sheet'!A443,'Main Sheet'!A:A,0)),"")</f>
        <v/>
      </c>
      <c r="C443" s="4" t="str">
        <f>IFERROR(INDEX('Main Sheet'!D:D,MATCH('ID Entry Sheet'!A443,'Main Sheet'!A:A,0)),"")</f>
        <v/>
      </c>
      <c r="D443" s="17" t="str">
        <f>IFERROR(INDEX('Main Sheet'!F:F,MATCH('ID Entry Sheet'!A443,'Main Sheet'!A:A,0)),"")</f>
        <v/>
      </c>
      <c r="E443" s="15" t="str">
        <f>IFERROR(INDEX('Main Sheet'!E:E,MATCH('ID Entry Sheet'!A443,'Main Sheet'!A:A,0)),"")</f>
        <v/>
      </c>
      <c r="F443" s="15" t="str">
        <f>IFERROR(INDEX('Main Sheet'!I:I,MATCH('ID Entry Sheet'!A443,'Main Sheet'!A:A,0)),"")</f>
        <v/>
      </c>
      <c r="G443" s="4" t="str">
        <f>IFERROR(INDEX('Main Sheet'!J:J,MATCH('ID Entry Sheet'!A443,'Main Sheet'!A:A,0)),"")</f>
        <v/>
      </c>
      <c r="H443" s="4" t="str">
        <f>IFERROR(INDEX('Main Sheet'!K:K,MATCH('ID Entry Sheet'!A443,'Main Sheet'!A:A,0)),"")</f>
        <v/>
      </c>
      <c r="I443" s="4" t="str">
        <f>IFERROR(INDEX('Main Sheet'!L:L,MATCH('ID Entry Sheet'!A443,'Main Sheet'!A:A,0)),"")</f>
        <v/>
      </c>
      <c r="J443" s="16" t="str">
        <f>IFERROR(INDEX('Main Sheet'!M:M,MATCH('ID Entry Sheet'!A443,'Main Sheet'!A:A,0)),"")</f>
        <v/>
      </c>
      <c r="K443" s="6" t="str">
        <f>IFERROR(INDEX('Main Sheet'!N:N,MATCH('ID Entry Sheet'!A443,'Main Sheet'!A:A,0)),"")</f>
        <v/>
      </c>
      <c r="L443" s="17" t="str">
        <f>IFERROR(INDEX('Main Sheet'!O:O,MATCH('ID Entry Sheet'!A443,'Main Sheet'!A:A,0)),"")</f>
        <v/>
      </c>
      <c r="M443" s="37" t="str">
        <f>IFERROR(INDEX('Main Sheet'!Q:Q,MATCH('ID Entry Sheet'!A443,'Main Sheet'!A:A,0)),"")</f>
        <v/>
      </c>
    </row>
    <row r="444" spans="2:13" x14ac:dyDescent="0.45">
      <c r="B444" s="13" t="str">
        <f>IFERROR(INDEX('Main Sheet'!C:C,MATCH('ID Entry Sheet'!A444,'Main Sheet'!A:A,0)),"")</f>
        <v/>
      </c>
      <c r="C444" s="4" t="str">
        <f>IFERROR(INDEX('Main Sheet'!D:D,MATCH('ID Entry Sheet'!A444,'Main Sheet'!A:A,0)),"")</f>
        <v/>
      </c>
      <c r="D444" s="17" t="str">
        <f>IFERROR(INDEX('Main Sheet'!F:F,MATCH('ID Entry Sheet'!A444,'Main Sheet'!A:A,0)),"")</f>
        <v/>
      </c>
      <c r="E444" s="15" t="str">
        <f>IFERROR(INDEX('Main Sheet'!E:E,MATCH('ID Entry Sheet'!A444,'Main Sheet'!A:A,0)),"")</f>
        <v/>
      </c>
      <c r="F444" s="15" t="str">
        <f>IFERROR(INDEX('Main Sheet'!I:I,MATCH('ID Entry Sheet'!A444,'Main Sheet'!A:A,0)),"")</f>
        <v/>
      </c>
      <c r="G444" s="4" t="str">
        <f>IFERROR(INDEX('Main Sheet'!J:J,MATCH('ID Entry Sheet'!A444,'Main Sheet'!A:A,0)),"")</f>
        <v/>
      </c>
      <c r="H444" s="4" t="str">
        <f>IFERROR(INDEX('Main Sheet'!K:K,MATCH('ID Entry Sheet'!A444,'Main Sheet'!A:A,0)),"")</f>
        <v/>
      </c>
      <c r="I444" s="4" t="str">
        <f>IFERROR(INDEX('Main Sheet'!L:L,MATCH('ID Entry Sheet'!A444,'Main Sheet'!A:A,0)),"")</f>
        <v/>
      </c>
      <c r="J444" s="16" t="str">
        <f>IFERROR(INDEX('Main Sheet'!M:M,MATCH('ID Entry Sheet'!A444,'Main Sheet'!A:A,0)),"")</f>
        <v/>
      </c>
      <c r="K444" s="6" t="str">
        <f>IFERROR(INDEX('Main Sheet'!N:N,MATCH('ID Entry Sheet'!A444,'Main Sheet'!A:A,0)),"")</f>
        <v/>
      </c>
      <c r="L444" s="17" t="str">
        <f>IFERROR(INDEX('Main Sheet'!O:O,MATCH('ID Entry Sheet'!A444,'Main Sheet'!A:A,0)),"")</f>
        <v/>
      </c>
      <c r="M444" s="37" t="str">
        <f>IFERROR(INDEX('Main Sheet'!Q:Q,MATCH('ID Entry Sheet'!A444,'Main Sheet'!A:A,0)),"")</f>
        <v/>
      </c>
    </row>
    <row r="445" spans="2:13" x14ac:dyDescent="0.45">
      <c r="B445" s="13" t="str">
        <f>IFERROR(INDEX('Main Sheet'!C:C,MATCH('ID Entry Sheet'!A445,'Main Sheet'!A:A,0)),"")</f>
        <v/>
      </c>
      <c r="C445" s="4" t="str">
        <f>IFERROR(INDEX('Main Sheet'!D:D,MATCH('ID Entry Sheet'!A445,'Main Sheet'!A:A,0)),"")</f>
        <v/>
      </c>
      <c r="D445" s="17" t="str">
        <f>IFERROR(INDEX('Main Sheet'!F:F,MATCH('ID Entry Sheet'!A445,'Main Sheet'!A:A,0)),"")</f>
        <v/>
      </c>
      <c r="E445" s="15" t="str">
        <f>IFERROR(INDEX('Main Sheet'!E:E,MATCH('ID Entry Sheet'!A445,'Main Sheet'!A:A,0)),"")</f>
        <v/>
      </c>
      <c r="F445" s="15" t="str">
        <f>IFERROR(INDEX('Main Sheet'!I:I,MATCH('ID Entry Sheet'!A445,'Main Sheet'!A:A,0)),"")</f>
        <v/>
      </c>
      <c r="G445" s="4" t="str">
        <f>IFERROR(INDEX('Main Sheet'!J:J,MATCH('ID Entry Sheet'!A445,'Main Sheet'!A:A,0)),"")</f>
        <v/>
      </c>
      <c r="H445" s="4" t="str">
        <f>IFERROR(INDEX('Main Sheet'!K:K,MATCH('ID Entry Sheet'!A445,'Main Sheet'!A:A,0)),"")</f>
        <v/>
      </c>
      <c r="I445" s="4" t="str">
        <f>IFERROR(INDEX('Main Sheet'!L:L,MATCH('ID Entry Sheet'!A445,'Main Sheet'!A:A,0)),"")</f>
        <v/>
      </c>
      <c r="J445" s="16" t="str">
        <f>IFERROR(INDEX('Main Sheet'!M:M,MATCH('ID Entry Sheet'!A445,'Main Sheet'!A:A,0)),"")</f>
        <v/>
      </c>
      <c r="K445" s="6" t="str">
        <f>IFERROR(INDEX('Main Sheet'!N:N,MATCH('ID Entry Sheet'!A445,'Main Sheet'!A:A,0)),"")</f>
        <v/>
      </c>
      <c r="L445" s="17" t="str">
        <f>IFERROR(INDEX('Main Sheet'!O:O,MATCH('ID Entry Sheet'!A445,'Main Sheet'!A:A,0)),"")</f>
        <v/>
      </c>
      <c r="M445" s="37" t="str">
        <f>IFERROR(INDEX('Main Sheet'!Q:Q,MATCH('ID Entry Sheet'!A445,'Main Sheet'!A:A,0)),"")</f>
        <v/>
      </c>
    </row>
    <row r="446" spans="2:13" x14ac:dyDescent="0.45">
      <c r="B446" s="13" t="str">
        <f>IFERROR(INDEX('Main Sheet'!C:C,MATCH('ID Entry Sheet'!A446,'Main Sheet'!A:A,0)),"")</f>
        <v/>
      </c>
      <c r="C446" s="4" t="str">
        <f>IFERROR(INDEX('Main Sheet'!D:D,MATCH('ID Entry Sheet'!A446,'Main Sheet'!A:A,0)),"")</f>
        <v/>
      </c>
      <c r="D446" s="17" t="str">
        <f>IFERROR(INDEX('Main Sheet'!F:F,MATCH('ID Entry Sheet'!A446,'Main Sheet'!A:A,0)),"")</f>
        <v/>
      </c>
      <c r="E446" s="15" t="str">
        <f>IFERROR(INDEX('Main Sheet'!E:E,MATCH('ID Entry Sheet'!A446,'Main Sheet'!A:A,0)),"")</f>
        <v/>
      </c>
      <c r="F446" s="15" t="str">
        <f>IFERROR(INDEX('Main Sheet'!I:I,MATCH('ID Entry Sheet'!A446,'Main Sheet'!A:A,0)),"")</f>
        <v/>
      </c>
      <c r="G446" s="4" t="str">
        <f>IFERROR(INDEX('Main Sheet'!J:J,MATCH('ID Entry Sheet'!A446,'Main Sheet'!A:A,0)),"")</f>
        <v/>
      </c>
      <c r="H446" s="4" t="str">
        <f>IFERROR(INDEX('Main Sheet'!K:K,MATCH('ID Entry Sheet'!A446,'Main Sheet'!A:A,0)),"")</f>
        <v/>
      </c>
      <c r="I446" s="4" t="str">
        <f>IFERROR(INDEX('Main Sheet'!L:L,MATCH('ID Entry Sheet'!A446,'Main Sheet'!A:A,0)),"")</f>
        <v/>
      </c>
      <c r="J446" s="16" t="str">
        <f>IFERROR(INDEX('Main Sheet'!M:M,MATCH('ID Entry Sheet'!A446,'Main Sheet'!A:A,0)),"")</f>
        <v/>
      </c>
      <c r="K446" s="6" t="str">
        <f>IFERROR(INDEX('Main Sheet'!N:N,MATCH('ID Entry Sheet'!A446,'Main Sheet'!A:A,0)),"")</f>
        <v/>
      </c>
      <c r="L446" s="17" t="str">
        <f>IFERROR(INDEX('Main Sheet'!O:O,MATCH('ID Entry Sheet'!A446,'Main Sheet'!A:A,0)),"")</f>
        <v/>
      </c>
      <c r="M446" s="37" t="str">
        <f>IFERROR(INDEX('Main Sheet'!Q:Q,MATCH('ID Entry Sheet'!A446,'Main Sheet'!A:A,0)),"")</f>
        <v/>
      </c>
    </row>
    <row r="447" spans="2:13" x14ac:dyDescent="0.45">
      <c r="B447" s="13" t="str">
        <f>IFERROR(INDEX('Main Sheet'!C:C,MATCH('ID Entry Sheet'!A447,'Main Sheet'!A:A,0)),"")</f>
        <v/>
      </c>
      <c r="C447" s="4" t="str">
        <f>IFERROR(INDEX('Main Sheet'!D:D,MATCH('ID Entry Sheet'!A447,'Main Sheet'!A:A,0)),"")</f>
        <v/>
      </c>
      <c r="D447" s="17" t="str">
        <f>IFERROR(INDEX('Main Sheet'!F:F,MATCH('ID Entry Sheet'!A447,'Main Sheet'!A:A,0)),"")</f>
        <v/>
      </c>
      <c r="E447" s="15" t="str">
        <f>IFERROR(INDEX('Main Sheet'!E:E,MATCH('ID Entry Sheet'!A447,'Main Sheet'!A:A,0)),"")</f>
        <v/>
      </c>
      <c r="F447" s="15" t="str">
        <f>IFERROR(INDEX('Main Sheet'!I:I,MATCH('ID Entry Sheet'!A447,'Main Sheet'!A:A,0)),"")</f>
        <v/>
      </c>
      <c r="G447" s="4" t="str">
        <f>IFERROR(INDEX('Main Sheet'!J:J,MATCH('ID Entry Sheet'!A447,'Main Sheet'!A:A,0)),"")</f>
        <v/>
      </c>
      <c r="H447" s="4" t="str">
        <f>IFERROR(INDEX('Main Sheet'!K:K,MATCH('ID Entry Sheet'!A447,'Main Sheet'!A:A,0)),"")</f>
        <v/>
      </c>
      <c r="I447" s="4" t="str">
        <f>IFERROR(INDEX('Main Sheet'!L:L,MATCH('ID Entry Sheet'!A447,'Main Sheet'!A:A,0)),"")</f>
        <v/>
      </c>
      <c r="J447" s="16" t="str">
        <f>IFERROR(INDEX('Main Sheet'!M:M,MATCH('ID Entry Sheet'!A447,'Main Sheet'!A:A,0)),"")</f>
        <v/>
      </c>
      <c r="K447" s="6" t="str">
        <f>IFERROR(INDEX('Main Sheet'!N:N,MATCH('ID Entry Sheet'!A447,'Main Sheet'!A:A,0)),"")</f>
        <v/>
      </c>
      <c r="L447" s="17" t="str">
        <f>IFERROR(INDEX('Main Sheet'!O:O,MATCH('ID Entry Sheet'!A447,'Main Sheet'!A:A,0)),"")</f>
        <v/>
      </c>
      <c r="M447" s="37" t="str">
        <f>IFERROR(INDEX('Main Sheet'!Q:Q,MATCH('ID Entry Sheet'!A447,'Main Sheet'!A:A,0)),"")</f>
        <v/>
      </c>
    </row>
    <row r="448" spans="2:13" x14ac:dyDescent="0.45">
      <c r="B448" s="13" t="str">
        <f>IFERROR(INDEX('Main Sheet'!C:C,MATCH('ID Entry Sheet'!A448,'Main Sheet'!A:A,0)),"")</f>
        <v/>
      </c>
      <c r="C448" s="4" t="str">
        <f>IFERROR(INDEX('Main Sheet'!D:D,MATCH('ID Entry Sheet'!A448,'Main Sheet'!A:A,0)),"")</f>
        <v/>
      </c>
      <c r="D448" s="17" t="str">
        <f>IFERROR(INDEX('Main Sheet'!F:F,MATCH('ID Entry Sheet'!A448,'Main Sheet'!A:A,0)),"")</f>
        <v/>
      </c>
      <c r="E448" s="15" t="str">
        <f>IFERROR(INDEX('Main Sheet'!E:E,MATCH('ID Entry Sheet'!A448,'Main Sheet'!A:A,0)),"")</f>
        <v/>
      </c>
      <c r="F448" s="15" t="str">
        <f>IFERROR(INDEX('Main Sheet'!I:I,MATCH('ID Entry Sheet'!A448,'Main Sheet'!A:A,0)),"")</f>
        <v/>
      </c>
      <c r="G448" s="4" t="str">
        <f>IFERROR(INDEX('Main Sheet'!J:J,MATCH('ID Entry Sheet'!A448,'Main Sheet'!A:A,0)),"")</f>
        <v/>
      </c>
      <c r="H448" s="4" t="str">
        <f>IFERROR(INDEX('Main Sheet'!K:K,MATCH('ID Entry Sheet'!A448,'Main Sheet'!A:A,0)),"")</f>
        <v/>
      </c>
      <c r="I448" s="4" t="str">
        <f>IFERROR(INDEX('Main Sheet'!L:L,MATCH('ID Entry Sheet'!A448,'Main Sheet'!A:A,0)),"")</f>
        <v/>
      </c>
      <c r="J448" s="16" t="str">
        <f>IFERROR(INDEX('Main Sheet'!M:M,MATCH('ID Entry Sheet'!A448,'Main Sheet'!A:A,0)),"")</f>
        <v/>
      </c>
      <c r="K448" s="6" t="str">
        <f>IFERROR(INDEX('Main Sheet'!N:N,MATCH('ID Entry Sheet'!A448,'Main Sheet'!A:A,0)),"")</f>
        <v/>
      </c>
      <c r="L448" s="17" t="str">
        <f>IFERROR(INDEX('Main Sheet'!O:O,MATCH('ID Entry Sheet'!A448,'Main Sheet'!A:A,0)),"")</f>
        <v/>
      </c>
      <c r="M448" s="37" t="str">
        <f>IFERROR(INDEX('Main Sheet'!Q:Q,MATCH('ID Entry Sheet'!A448,'Main Sheet'!A:A,0)),"")</f>
        <v/>
      </c>
    </row>
    <row r="449" spans="2:13" x14ac:dyDescent="0.45">
      <c r="B449" s="13" t="str">
        <f>IFERROR(INDEX('Main Sheet'!C:C,MATCH('ID Entry Sheet'!A449,'Main Sheet'!A:A,0)),"")</f>
        <v/>
      </c>
      <c r="C449" s="4" t="str">
        <f>IFERROR(INDEX('Main Sheet'!D:D,MATCH('ID Entry Sheet'!A449,'Main Sheet'!A:A,0)),"")</f>
        <v/>
      </c>
      <c r="D449" s="17" t="str">
        <f>IFERROR(INDEX('Main Sheet'!F:F,MATCH('ID Entry Sheet'!A449,'Main Sheet'!A:A,0)),"")</f>
        <v/>
      </c>
      <c r="E449" s="15" t="str">
        <f>IFERROR(INDEX('Main Sheet'!E:E,MATCH('ID Entry Sheet'!A449,'Main Sheet'!A:A,0)),"")</f>
        <v/>
      </c>
      <c r="F449" s="15" t="str">
        <f>IFERROR(INDEX('Main Sheet'!I:I,MATCH('ID Entry Sheet'!A449,'Main Sheet'!A:A,0)),"")</f>
        <v/>
      </c>
      <c r="G449" s="4" t="str">
        <f>IFERROR(INDEX('Main Sheet'!J:J,MATCH('ID Entry Sheet'!A449,'Main Sheet'!A:A,0)),"")</f>
        <v/>
      </c>
      <c r="H449" s="4" t="str">
        <f>IFERROR(INDEX('Main Sheet'!K:K,MATCH('ID Entry Sheet'!A449,'Main Sheet'!A:A,0)),"")</f>
        <v/>
      </c>
      <c r="I449" s="4" t="str">
        <f>IFERROR(INDEX('Main Sheet'!L:L,MATCH('ID Entry Sheet'!A449,'Main Sheet'!A:A,0)),"")</f>
        <v/>
      </c>
      <c r="J449" s="16" t="str">
        <f>IFERROR(INDEX('Main Sheet'!M:M,MATCH('ID Entry Sheet'!A449,'Main Sheet'!A:A,0)),"")</f>
        <v/>
      </c>
      <c r="K449" s="6" t="str">
        <f>IFERROR(INDEX('Main Sheet'!N:N,MATCH('ID Entry Sheet'!A449,'Main Sheet'!A:A,0)),"")</f>
        <v/>
      </c>
      <c r="L449" s="17" t="str">
        <f>IFERROR(INDEX('Main Sheet'!O:O,MATCH('ID Entry Sheet'!A449,'Main Sheet'!A:A,0)),"")</f>
        <v/>
      </c>
      <c r="M449" s="37" t="str">
        <f>IFERROR(INDEX('Main Sheet'!Q:Q,MATCH('ID Entry Sheet'!A449,'Main Sheet'!A:A,0)),"")</f>
        <v/>
      </c>
    </row>
    <row r="450" spans="2:13" x14ac:dyDescent="0.45">
      <c r="B450" s="13" t="str">
        <f>IFERROR(INDEX('Main Sheet'!C:C,MATCH('ID Entry Sheet'!A450,'Main Sheet'!A:A,0)),"")</f>
        <v/>
      </c>
      <c r="C450" s="4" t="str">
        <f>IFERROR(INDEX('Main Sheet'!D:D,MATCH('ID Entry Sheet'!A450,'Main Sheet'!A:A,0)),"")</f>
        <v/>
      </c>
      <c r="D450" s="17" t="str">
        <f>IFERROR(INDEX('Main Sheet'!F:F,MATCH('ID Entry Sheet'!A450,'Main Sheet'!A:A,0)),"")</f>
        <v/>
      </c>
      <c r="E450" s="15" t="str">
        <f>IFERROR(INDEX('Main Sheet'!E:E,MATCH('ID Entry Sheet'!A450,'Main Sheet'!A:A,0)),"")</f>
        <v/>
      </c>
      <c r="F450" s="15" t="str">
        <f>IFERROR(INDEX('Main Sheet'!I:I,MATCH('ID Entry Sheet'!A450,'Main Sheet'!A:A,0)),"")</f>
        <v/>
      </c>
      <c r="G450" s="4" t="str">
        <f>IFERROR(INDEX('Main Sheet'!J:J,MATCH('ID Entry Sheet'!A450,'Main Sheet'!A:A,0)),"")</f>
        <v/>
      </c>
      <c r="H450" s="4" t="str">
        <f>IFERROR(INDEX('Main Sheet'!K:K,MATCH('ID Entry Sheet'!A450,'Main Sheet'!A:A,0)),"")</f>
        <v/>
      </c>
      <c r="I450" s="4" t="str">
        <f>IFERROR(INDEX('Main Sheet'!L:L,MATCH('ID Entry Sheet'!A450,'Main Sheet'!A:A,0)),"")</f>
        <v/>
      </c>
      <c r="J450" s="16" t="str">
        <f>IFERROR(INDEX('Main Sheet'!M:M,MATCH('ID Entry Sheet'!A450,'Main Sheet'!A:A,0)),"")</f>
        <v/>
      </c>
      <c r="K450" s="6" t="str">
        <f>IFERROR(INDEX('Main Sheet'!N:N,MATCH('ID Entry Sheet'!A450,'Main Sheet'!A:A,0)),"")</f>
        <v/>
      </c>
      <c r="L450" s="17" t="str">
        <f>IFERROR(INDEX('Main Sheet'!O:O,MATCH('ID Entry Sheet'!A450,'Main Sheet'!A:A,0)),"")</f>
        <v/>
      </c>
      <c r="M450" s="37" t="str">
        <f>IFERROR(INDEX('Main Sheet'!Q:Q,MATCH('ID Entry Sheet'!A450,'Main Sheet'!A:A,0)),"")</f>
        <v/>
      </c>
    </row>
    <row r="451" spans="2:13" x14ac:dyDescent="0.45">
      <c r="B451" s="13" t="str">
        <f>IFERROR(INDEX('Main Sheet'!C:C,MATCH('ID Entry Sheet'!A451,'Main Sheet'!A:A,0)),"")</f>
        <v/>
      </c>
      <c r="C451" s="4" t="str">
        <f>IFERROR(INDEX('Main Sheet'!D:D,MATCH('ID Entry Sheet'!A451,'Main Sheet'!A:A,0)),"")</f>
        <v/>
      </c>
      <c r="D451" s="17" t="str">
        <f>IFERROR(INDEX('Main Sheet'!F:F,MATCH('ID Entry Sheet'!A451,'Main Sheet'!A:A,0)),"")</f>
        <v/>
      </c>
      <c r="E451" s="15" t="str">
        <f>IFERROR(INDEX('Main Sheet'!E:E,MATCH('ID Entry Sheet'!A451,'Main Sheet'!A:A,0)),"")</f>
        <v/>
      </c>
      <c r="F451" s="15" t="str">
        <f>IFERROR(INDEX('Main Sheet'!I:I,MATCH('ID Entry Sheet'!A451,'Main Sheet'!A:A,0)),"")</f>
        <v/>
      </c>
      <c r="G451" s="4" t="str">
        <f>IFERROR(INDEX('Main Sheet'!J:J,MATCH('ID Entry Sheet'!A451,'Main Sheet'!A:A,0)),"")</f>
        <v/>
      </c>
      <c r="H451" s="4" t="str">
        <f>IFERROR(INDEX('Main Sheet'!K:K,MATCH('ID Entry Sheet'!A451,'Main Sheet'!A:A,0)),"")</f>
        <v/>
      </c>
      <c r="I451" s="4" t="str">
        <f>IFERROR(INDEX('Main Sheet'!L:L,MATCH('ID Entry Sheet'!A451,'Main Sheet'!A:A,0)),"")</f>
        <v/>
      </c>
      <c r="J451" s="16" t="str">
        <f>IFERROR(INDEX('Main Sheet'!M:M,MATCH('ID Entry Sheet'!A451,'Main Sheet'!A:A,0)),"")</f>
        <v/>
      </c>
      <c r="K451" s="6" t="str">
        <f>IFERROR(INDEX('Main Sheet'!N:N,MATCH('ID Entry Sheet'!A451,'Main Sheet'!A:A,0)),"")</f>
        <v/>
      </c>
      <c r="L451" s="17" t="str">
        <f>IFERROR(INDEX('Main Sheet'!O:O,MATCH('ID Entry Sheet'!A451,'Main Sheet'!A:A,0)),"")</f>
        <v/>
      </c>
      <c r="M451" s="37" t="str">
        <f>IFERROR(INDEX('Main Sheet'!Q:Q,MATCH('ID Entry Sheet'!A451,'Main Sheet'!A:A,0)),"")</f>
        <v/>
      </c>
    </row>
    <row r="452" spans="2:13" x14ac:dyDescent="0.45">
      <c r="B452" s="13" t="str">
        <f>IFERROR(INDEX('Main Sheet'!C:C,MATCH('ID Entry Sheet'!A452,'Main Sheet'!A:A,0)),"")</f>
        <v/>
      </c>
      <c r="C452" s="4" t="str">
        <f>IFERROR(INDEX('Main Sheet'!D:D,MATCH('ID Entry Sheet'!A452,'Main Sheet'!A:A,0)),"")</f>
        <v/>
      </c>
      <c r="D452" s="17" t="str">
        <f>IFERROR(INDEX('Main Sheet'!F:F,MATCH('ID Entry Sheet'!A452,'Main Sheet'!A:A,0)),"")</f>
        <v/>
      </c>
      <c r="E452" s="15" t="str">
        <f>IFERROR(INDEX('Main Sheet'!E:E,MATCH('ID Entry Sheet'!A452,'Main Sheet'!A:A,0)),"")</f>
        <v/>
      </c>
      <c r="F452" s="15" t="str">
        <f>IFERROR(INDEX('Main Sheet'!I:I,MATCH('ID Entry Sheet'!A452,'Main Sheet'!A:A,0)),"")</f>
        <v/>
      </c>
      <c r="G452" s="4" t="str">
        <f>IFERROR(INDEX('Main Sheet'!J:J,MATCH('ID Entry Sheet'!A452,'Main Sheet'!A:A,0)),"")</f>
        <v/>
      </c>
      <c r="H452" s="4" t="str">
        <f>IFERROR(INDEX('Main Sheet'!K:K,MATCH('ID Entry Sheet'!A452,'Main Sheet'!A:A,0)),"")</f>
        <v/>
      </c>
      <c r="I452" s="4" t="str">
        <f>IFERROR(INDEX('Main Sheet'!L:L,MATCH('ID Entry Sheet'!A452,'Main Sheet'!A:A,0)),"")</f>
        <v/>
      </c>
      <c r="J452" s="16" t="str">
        <f>IFERROR(INDEX('Main Sheet'!M:M,MATCH('ID Entry Sheet'!A452,'Main Sheet'!A:A,0)),"")</f>
        <v/>
      </c>
      <c r="K452" s="6" t="str">
        <f>IFERROR(INDEX('Main Sheet'!N:N,MATCH('ID Entry Sheet'!A452,'Main Sheet'!A:A,0)),"")</f>
        <v/>
      </c>
      <c r="L452" s="17" t="str">
        <f>IFERROR(INDEX('Main Sheet'!O:O,MATCH('ID Entry Sheet'!A452,'Main Sheet'!A:A,0)),"")</f>
        <v/>
      </c>
      <c r="M452" s="37" t="str">
        <f>IFERROR(INDEX('Main Sheet'!Q:Q,MATCH('ID Entry Sheet'!A452,'Main Sheet'!A:A,0)),"")</f>
        <v/>
      </c>
    </row>
    <row r="453" spans="2:13" x14ac:dyDescent="0.45">
      <c r="B453" s="13" t="str">
        <f>IFERROR(INDEX('Main Sheet'!C:C,MATCH('ID Entry Sheet'!A453,'Main Sheet'!A:A,0)),"")</f>
        <v/>
      </c>
      <c r="C453" s="4" t="str">
        <f>IFERROR(INDEX('Main Sheet'!D:D,MATCH('ID Entry Sheet'!A453,'Main Sheet'!A:A,0)),"")</f>
        <v/>
      </c>
      <c r="D453" s="17" t="str">
        <f>IFERROR(INDEX('Main Sheet'!F:F,MATCH('ID Entry Sheet'!A453,'Main Sheet'!A:A,0)),"")</f>
        <v/>
      </c>
      <c r="E453" s="15" t="str">
        <f>IFERROR(INDEX('Main Sheet'!E:E,MATCH('ID Entry Sheet'!A453,'Main Sheet'!A:A,0)),"")</f>
        <v/>
      </c>
      <c r="F453" s="15" t="str">
        <f>IFERROR(INDEX('Main Sheet'!I:I,MATCH('ID Entry Sheet'!A453,'Main Sheet'!A:A,0)),"")</f>
        <v/>
      </c>
      <c r="G453" s="4" t="str">
        <f>IFERROR(INDEX('Main Sheet'!J:J,MATCH('ID Entry Sheet'!A453,'Main Sheet'!A:A,0)),"")</f>
        <v/>
      </c>
      <c r="H453" s="4" t="str">
        <f>IFERROR(INDEX('Main Sheet'!K:K,MATCH('ID Entry Sheet'!A453,'Main Sheet'!A:A,0)),"")</f>
        <v/>
      </c>
      <c r="I453" s="4" t="str">
        <f>IFERROR(INDEX('Main Sheet'!L:L,MATCH('ID Entry Sheet'!A453,'Main Sheet'!A:A,0)),"")</f>
        <v/>
      </c>
      <c r="J453" s="16" t="str">
        <f>IFERROR(INDEX('Main Sheet'!M:M,MATCH('ID Entry Sheet'!A453,'Main Sheet'!A:A,0)),"")</f>
        <v/>
      </c>
      <c r="K453" s="6" t="str">
        <f>IFERROR(INDEX('Main Sheet'!N:N,MATCH('ID Entry Sheet'!A453,'Main Sheet'!A:A,0)),"")</f>
        <v/>
      </c>
      <c r="L453" s="17" t="str">
        <f>IFERROR(INDEX('Main Sheet'!O:O,MATCH('ID Entry Sheet'!A453,'Main Sheet'!A:A,0)),"")</f>
        <v/>
      </c>
      <c r="M453" s="37" t="str">
        <f>IFERROR(INDEX('Main Sheet'!Q:Q,MATCH('ID Entry Sheet'!A453,'Main Sheet'!A:A,0)),"")</f>
        <v/>
      </c>
    </row>
    <row r="454" spans="2:13" x14ac:dyDescent="0.45">
      <c r="B454" s="13" t="str">
        <f>IFERROR(INDEX('Main Sheet'!C:C,MATCH('ID Entry Sheet'!A454,'Main Sheet'!A:A,0)),"")</f>
        <v/>
      </c>
      <c r="C454" s="4" t="str">
        <f>IFERROR(INDEX('Main Sheet'!D:D,MATCH('ID Entry Sheet'!A454,'Main Sheet'!A:A,0)),"")</f>
        <v/>
      </c>
      <c r="D454" s="17" t="str">
        <f>IFERROR(INDEX('Main Sheet'!F:F,MATCH('ID Entry Sheet'!A454,'Main Sheet'!A:A,0)),"")</f>
        <v/>
      </c>
      <c r="E454" s="15" t="str">
        <f>IFERROR(INDEX('Main Sheet'!E:E,MATCH('ID Entry Sheet'!A454,'Main Sheet'!A:A,0)),"")</f>
        <v/>
      </c>
      <c r="F454" s="15" t="str">
        <f>IFERROR(INDEX('Main Sheet'!I:I,MATCH('ID Entry Sheet'!A454,'Main Sheet'!A:A,0)),"")</f>
        <v/>
      </c>
      <c r="G454" s="4" t="str">
        <f>IFERROR(INDEX('Main Sheet'!J:J,MATCH('ID Entry Sheet'!A454,'Main Sheet'!A:A,0)),"")</f>
        <v/>
      </c>
      <c r="H454" s="4" t="str">
        <f>IFERROR(INDEX('Main Sheet'!K:K,MATCH('ID Entry Sheet'!A454,'Main Sheet'!A:A,0)),"")</f>
        <v/>
      </c>
      <c r="I454" s="4" t="str">
        <f>IFERROR(INDEX('Main Sheet'!L:L,MATCH('ID Entry Sheet'!A454,'Main Sheet'!A:A,0)),"")</f>
        <v/>
      </c>
      <c r="J454" s="16" t="str">
        <f>IFERROR(INDEX('Main Sheet'!M:M,MATCH('ID Entry Sheet'!A454,'Main Sheet'!A:A,0)),"")</f>
        <v/>
      </c>
      <c r="K454" s="6" t="str">
        <f>IFERROR(INDEX('Main Sheet'!N:N,MATCH('ID Entry Sheet'!A454,'Main Sheet'!A:A,0)),"")</f>
        <v/>
      </c>
      <c r="L454" s="17" t="str">
        <f>IFERROR(INDEX('Main Sheet'!O:O,MATCH('ID Entry Sheet'!A454,'Main Sheet'!A:A,0)),"")</f>
        <v/>
      </c>
      <c r="M454" s="37" t="str">
        <f>IFERROR(INDEX('Main Sheet'!Q:Q,MATCH('ID Entry Sheet'!A454,'Main Sheet'!A:A,0)),"")</f>
        <v/>
      </c>
    </row>
    <row r="455" spans="2:13" x14ac:dyDescent="0.45">
      <c r="B455" s="13" t="str">
        <f>IFERROR(INDEX('Main Sheet'!C:C,MATCH('ID Entry Sheet'!A455,'Main Sheet'!A:A,0)),"")</f>
        <v/>
      </c>
      <c r="C455" s="4" t="str">
        <f>IFERROR(INDEX('Main Sheet'!D:D,MATCH('ID Entry Sheet'!A455,'Main Sheet'!A:A,0)),"")</f>
        <v/>
      </c>
      <c r="D455" s="17" t="str">
        <f>IFERROR(INDEX('Main Sheet'!F:F,MATCH('ID Entry Sheet'!A455,'Main Sheet'!A:A,0)),"")</f>
        <v/>
      </c>
      <c r="E455" s="15" t="str">
        <f>IFERROR(INDEX('Main Sheet'!E:E,MATCH('ID Entry Sheet'!A455,'Main Sheet'!A:A,0)),"")</f>
        <v/>
      </c>
      <c r="F455" s="15" t="str">
        <f>IFERROR(INDEX('Main Sheet'!I:I,MATCH('ID Entry Sheet'!A455,'Main Sheet'!A:A,0)),"")</f>
        <v/>
      </c>
      <c r="G455" s="4" t="str">
        <f>IFERROR(INDEX('Main Sheet'!J:J,MATCH('ID Entry Sheet'!A455,'Main Sheet'!A:A,0)),"")</f>
        <v/>
      </c>
      <c r="H455" s="4" t="str">
        <f>IFERROR(INDEX('Main Sheet'!K:K,MATCH('ID Entry Sheet'!A455,'Main Sheet'!A:A,0)),"")</f>
        <v/>
      </c>
      <c r="I455" s="4" t="str">
        <f>IFERROR(INDEX('Main Sheet'!L:L,MATCH('ID Entry Sheet'!A455,'Main Sheet'!A:A,0)),"")</f>
        <v/>
      </c>
      <c r="J455" s="16" t="str">
        <f>IFERROR(INDEX('Main Sheet'!M:M,MATCH('ID Entry Sheet'!A455,'Main Sheet'!A:A,0)),"")</f>
        <v/>
      </c>
      <c r="K455" s="6" t="str">
        <f>IFERROR(INDEX('Main Sheet'!N:N,MATCH('ID Entry Sheet'!A455,'Main Sheet'!A:A,0)),"")</f>
        <v/>
      </c>
      <c r="L455" s="17" t="str">
        <f>IFERROR(INDEX('Main Sheet'!O:O,MATCH('ID Entry Sheet'!A455,'Main Sheet'!A:A,0)),"")</f>
        <v/>
      </c>
      <c r="M455" s="37" t="str">
        <f>IFERROR(INDEX('Main Sheet'!Q:Q,MATCH('ID Entry Sheet'!A455,'Main Sheet'!A:A,0)),"")</f>
        <v/>
      </c>
    </row>
    <row r="456" spans="2:13" x14ac:dyDescent="0.45">
      <c r="B456" s="13" t="str">
        <f>IFERROR(INDEX('Main Sheet'!C:C,MATCH('ID Entry Sheet'!A456,'Main Sheet'!A:A,0)),"")</f>
        <v/>
      </c>
      <c r="C456" s="4" t="str">
        <f>IFERROR(INDEX('Main Sheet'!D:D,MATCH('ID Entry Sheet'!A456,'Main Sheet'!A:A,0)),"")</f>
        <v/>
      </c>
      <c r="D456" s="17" t="str">
        <f>IFERROR(INDEX('Main Sheet'!F:F,MATCH('ID Entry Sheet'!A456,'Main Sheet'!A:A,0)),"")</f>
        <v/>
      </c>
      <c r="E456" s="15" t="str">
        <f>IFERROR(INDEX('Main Sheet'!E:E,MATCH('ID Entry Sheet'!A456,'Main Sheet'!A:A,0)),"")</f>
        <v/>
      </c>
      <c r="F456" s="15" t="str">
        <f>IFERROR(INDEX('Main Sheet'!I:I,MATCH('ID Entry Sheet'!A456,'Main Sheet'!A:A,0)),"")</f>
        <v/>
      </c>
      <c r="G456" s="4" t="str">
        <f>IFERROR(INDEX('Main Sheet'!J:J,MATCH('ID Entry Sheet'!A456,'Main Sheet'!A:A,0)),"")</f>
        <v/>
      </c>
      <c r="H456" s="4" t="str">
        <f>IFERROR(INDEX('Main Sheet'!K:K,MATCH('ID Entry Sheet'!A456,'Main Sheet'!A:A,0)),"")</f>
        <v/>
      </c>
      <c r="I456" s="4" t="str">
        <f>IFERROR(INDEX('Main Sheet'!L:L,MATCH('ID Entry Sheet'!A456,'Main Sheet'!A:A,0)),"")</f>
        <v/>
      </c>
      <c r="J456" s="16" t="str">
        <f>IFERROR(INDEX('Main Sheet'!M:M,MATCH('ID Entry Sheet'!A456,'Main Sheet'!A:A,0)),"")</f>
        <v/>
      </c>
      <c r="K456" s="6" t="str">
        <f>IFERROR(INDEX('Main Sheet'!N:N,MATCH('ID Entry Sheet'!A456,'Main Sheet'!A:A,0)),"")</f>
        <v/>
      </c>
      <c r="L456" s="17" t="str">
        <f>IFERROR(INDEX('Main Sheet'!O:O,MATCH('ID Entry Sheet'!A456,'Main Sheet'!A:A,0)),"")</f>
        <v/>
      </c>
      <c r="M456" s="37" t="str">
        <f>IFERROR(INDEX('Main Sheet'!Q:Q,MATCH('ID Entry Sheet'!A456,'Main Sheet'!A:A,0)),"")</f>
        <v/>
      </c>
    </row>
    <row r="457" spans="2:13" x14ac:dyDescent="0.45">
      <c r="B457" s="13" t="str">
        <f>IFERROR(INDEX('Main Sheet'!C:C,MATCH('ID Entry Sheet'!A457,'Main Sheet'!A:A,0)),"")</f>
        <v/>
      </c>
      <c r="C457" s="4" t="str">
        <f>IFERROR(INDEX('Main Sheet'!D:D,MATCH('ID Entry Sheet'!A457,'Main Sheet'!A:A,0)),"")</f>
        <v/>
      </c>
      <c r="D457" s="17" t="str">
        <f>IFERROR(INDEX('Main Sheet'!F:F,MATCH('ID Entry Sheet'!A457,'Main Sheet'!A:A,0)),"")</f>
        <v/>
      </c>
      <c r="E457" s="15" t="str">
        <f>IFERROR(INDEX('Main Sheet'!E:E,MATCH('ID Entry Sheet'!A457,'Main Sheet'!A:A,0)),"")</f>
        <v/>
      </c>
      <c r="F457" s="15" t="str">
        <f>IFERROR(INDEX('Main Sheet'!I:I,MATCH('ID Entry Sheet'!A457,'Main Sheet'!A:A,0)),"")</f>
        <v/>
      </c>
      <c r="G457" s="4" t="str">
        <f>IFERROR(INDEX('Main Sheet'!J:J,MATCH('ID Entry Sheet'!A457,'Main Sheet'!A:A,0)),"")</f>
        <v/>
      </c>
      <c r="H457" s="4" t="str">
        <f>IFERROR(INDEX('Main Sheet'!K:K,MATCH('ID Entry Sheet'!A457,'Main Sheet'!A:A,0)),"")</f>
        <v/>
      </c>
      <c r="I457" s="4" t="str">
        <f>IFERROR(INDEX('Main Sheet'!L:L,MATCH('ID Entry Sheet'!A457,'Main Sheet'!A:A,0)),"")</f>
        <v/>
      </c>
      <c r="J457" s="16" t="str">
        <f>IFERROR(INDEX('Main Sheet'!M:M,MATCH('ID Entry Sheet'!A457,'Main Sheet'!A:A,0)),"")</f>
        <v/>
      </c>
      <c r="K457" s="6" t="str">
        <f>IFERROR(INDEX('Main Sheet'!N:N,MATCH('ID Entry Sheet'!A457,'Main Sheet'!A:A,0)),"")</f>
        <v/>
      </c>
      <c r="L457" s="17" t="str">
        <f>IFERROR(INDEX('Main Sheet'!O:O,MATCH('ID Entry Sheet'!A457,'Main Sheet'!A:A,0)),"")</f>
        <v/>
      </c>
      <c r="M457" s="37" t="str">
        <f>IFERROR(INDEX('Main Sheet'!Q:Q,MATCH('ID Entry Sheet'!A457,'Main Sheet'!A:A,0)),"")</f>
        <v/>
      </c>
    </row>
    <row r="458" spans="2:13" x14ac:dyDescent="0.45">
      <c r="B458" s="13" t="str">
        <f>IFERROR(INDEX('Main Sheet'!C:C,MATCH('ID Entry Sheet'!A458,'Main Sheet'!A:A,0)),"")</f>
        <v/>
      </c>
      <c r="C458" s="4" t="str">
        <f>IFERROR(INDEX('Main Sheet'!D:D,MATCH('ID Entry Sheet'!A458,'Main Sheet'!A:A,0)),"")</f>
        <v/>
      </c>
      <c r="D458" s="17" t="str">
        <f>IFERROR(INDEX('Main Sheet'!F:F,MATCH('ID Entry Sheet'!A458,'Main Sheet'!A:A,0)),"")</f>
        <v/>
      </c>
      <c r="E458" s="15" t="str">
        <f>IFERROR(INDEX('Main Sheet'!E:E,MATCH('ID Entry Sheet'!A458,'Main Sheet'!A:A,0)),"")</f>
        <v/>
      </c>
      <c r="F458" s="15" t="str">
        <f>IFERROR(INDEX('Main Sheet'!I:I,MATCH('ID Entry Sheet'!A458,'Main Sheet'!A:A,0)),"")</f>
        <v/>
      </c>
      <c r="G458" s="4" t="str">
        <f>IFERROR(INDEX('Main Sheet'!J:J,MATCH('ID Entry Sheet'!A458,'Main Sheet'!A:A,0)),"")</f>
        <v/>
      </c>
      <c r="H458" s="4" t="str">
        <f>IFERROR(INDEX('Main Sheet'!K:K,MATCH('ID Entry Sheet'!A458,'Main Sheet'!A:A,0)),"")</f>
        <v/>
      </c>
      <c r="I458" s="4" t="str">
        <f>IFERROR(INDEX('Main Sheet'!L:L,MATCH('ID Entry Sheet'!A458,'Main Sheet'!A:A,0)),"")</f>
        <v/>
      </c>
      <c r="J458" s="16" t="str">
        <f>IFERROR(INDEX('Main Sheet'!M:M,MATCH('ID Entry Sheet'!A458,'Main Sheet'!A:A,0)),"")</f>
        <v/>
      </c>
      <c r="K458" s="6" t="str">
        <f>IFERROR(INDEX('Main Sheet'!N:N,MATCH('ID Entry Sheet'!A458,'Main Sheet'!A:A,0)),"")</f>
        <v/>
      </c>
      <c r="L458" s="17" t="str">
        <f>IFERROR(INDEX('Main Sheet'!O:O,MATCH('ID Entry Sheet'!A458,'Main Sheet'!A:A,0)),"")</f>
        <v/>
      </c>
      <c r="M458" s="37" t="str">
        <f>IFERROR(INDEX('Main Sheet'!Q:Q,MATCH('ID Entry Sheet'!A458,'Main Sheet'!A:A,0)),"")</f>
        <v/>
      </c>
    </row>
    <row r="459" spans="2:13" x14ac:dyDescent="0.45">
      <c r="B459" s="13" t="str">
        <f>IFERROR(INDEX('Main Sheet'!C:C,MATCH('ID Entry Sheet'!A459,'Main Sheet'!A:A,0)),"")</f>
        <v/>
      </c>
      <c r="C459" s="4" t="str">
        <f>IFERROR(INDEX('Main Sheet'!D:D,MATCH('ID Entry Sheet'!A459,'Main Sheet'!A:A,0)),"")</f>
        <v/>
      </c>
      <c r="D459" s="17" t="str">
        <f>IFERROR(INDEX('Main Sheet'!F:F,MATCH('ID Entry Sheet'!A459,'Main Sheet'!A:A,0)),"")</f>
        <v/>
      </c>
      <c r="E459" s="15" t="str">
        <f>IFERROR(INDEX('Main Sheet'!E:E,MATCH('ID Entry Sheet'!A459,'Main Sheet'!A:A,0)),"")</f>
        <v/>
      </c>
      <c r="F459" s="15" t="str">
        <f>IFERROR(INDEX('Main Sheet'!I:I,MATCH('ID Entry Sheet'!A459,'Main Sheet'!A:A,0)),"")</f>
        <v/>
      </c>
      <c r="G459" s="4" t="str">
        <f>IFERROR(INDEX('Main Sheet'!J:J,MATCH('ID Entry Sheet'!A459,'Main Sheet'!A:A,0)),"")</f>
        <v/>
      </c>
      <c r="H459" s="4" t="str">
        <f>IFERROR(INDEX('Main Sheet'!K:K,MATCH('ID Entry Sheet'!A459,'Main Sheet'!A:A,0)),"")</f>
        <v/>
      </c>
      <c r="I459" s="4" t="str">
        <f>IFERROR(INDEX('Main Sheet'!L:L,MATCH('ID Entry Sheet'!A459,'Main Sheet'!A:A,0)),"")</f>
        <v/>
      </c>
      <c r="J459" s="16" t="str">
        <f>IFERROR(INDEX('Main Sheet'!M:M,MATCH('ID Entry Sheet'!A459,'Main Sheet'!A:A,0)),"")</f>
        <v/>
      </c>
      <c r="K459" s="6" t="str">
        <f>IFERROR(INDEX('Main Sheet'!N:N,MATCH('ID Entry Sheet'!A459,'Main Sheet'!A:A,0)),"")</f>
        <v/>
      </c>
      <c r="L459" s="17" t="str">
        <f>IFERROR(INDEX('Main Sheet'!O:O,MATCH('ID Entry Sheet'!A459,'Main Sheet'!A:A,0)),"")</f>
        <v/>
      </c>
      <c r="M459" s="37" t="str">
        <f>IFERROR(INDEX('Main Sheet'!Q:Q,MATCH('ID Entry Sheet'!A459,'Main Sheet'!A:A,0)),"")</f>
        <v/>
      </c>
    </row>
    <row r="460" spans="2:13" x14ac:dyDescent="0.45">
      <c r="B460" s="13" t="str">
        <f>IFERROR(INDEX('Main Sheet'!C:C,MATCH('ID Entry Sheet'!A460,'Main Sheet'!A:A,0)),"")</f>
        <v/>
      </c>
      <c r="C460" s="4" t="str">
        <f>IFERROR(INDEX('Main Sheet'!D:D,MATCH('ID Entry Sheet'!A460,'Main Sheet'!A:A,0)),"")</f>
        <v/>
      </c>
      <c r="D460" s="17" t="str">
        <f>IFERROR(INDEX('Main Sheet'!F:F,MATCH('ID Entry Sheet'!A460,'Main Sheet'!A:A,0)),"")</f>
        <v/>
      </c>
      <c r="E460" s="15" t="str">
        <f>IFERROR(INDEX('Main Sheet'!E:E,MATCH('ID Entry Sheet'!A460,'Main Sheet'!A:A,0)),"")</f>
        <v/>
      </c>
      <c r="F460" s="15" t="str">
        <f>IFERROR(INDEX('Main Sheet'!I:I,MATCH('ID Entry Sheet'!A460,'Main Sheet'!A:A,0)),"")</f>
        <v/>
      </c>
      <c r="G460" s="4" t="str">
        <f>IFERROR(INDEX('Main Sheet'!J:J,MATCH('ID Entry Sheet'!A460,'Main Sheet'!A:A,0)),"")</f>
        <v/>
      </c>
      <c r="H460" s="4" t="str">
        <f>IFERROR(INDEX('Main Sheet'!K:K,MATCH('ID Entry Sheet'!A460,'Main Sheet'!A:A,0)),"")</f>
        <v/>
      </c>
      <c r="I460" s="4" t="str">
        <f>IFERROR(INDEX('Main Sheet'!L:L,MATCH('ID Entry Sheet'!A460,'Main Sheet'!A:A,0)),"")</f>
        <v/>
      </c>
      <c r="J460" s="16" t="str">
        <f>IFERROR(INDEX('Main Sheet'!M:M,MATCH('ID Entry Sheet'!A460,'Main Sheet'!A:A,0)),"")</f>
        <v/>
      </c>
      <c r="K460" s="6" t="str">
        <f>IFERROR(INDEX('Main Sheet'!N:N,MATCH('ID Entry Sheet'!A460,'Main Sheet'!A:A,0)),"")</f>
        <v/>
      </c>
      <c r="L460" s="17" t="str">
        <f>IFERROR(INDEX('Main Sheet'!O:O,MATCH('ID Entry Sheet'!A460,'Main Sheet'!A:A,0)),"")</f>
        <v/>
      </c>
      <c r="M460" s="37" t="str">
        <f>IFERROR(INDEX('Main Sheet'!Q:Q,MATCH('ID Entry Sheet'!A460,'Main Sheet'!A:A,0)),"")</f>
        <v/>
      </c>
    </row>
    <row r="461" spans="2:13" x14ac:dyDescent="0.45">
      <c r="B461" s="13" t="str">
        <f>IFERROR(INDEX('Main Sheet'!C:C,MATCH('ID Entry Sheet'!A461,'Main Sheet'!A:A,0)),"")</f>
        <v/>
      </c>
      <c r="C461" s="4" t="str">
        <f>IFERROR(INDEX('Main Sheet'!D:D,MATCH('ID Entry Sheet'!A461,'Main Sheet'!A:A,0)),"")</f>
        <v/>
      </c>
      <c r="D461" s="17" t="str">
        <f>IFERROR(INDEX('Main Sheet'!F:F,MATCH('ID Entry Sheet'!A461,'Main Sheet'!A:A,0)),"")</f>
        <v/>
      </c>
      <c r="E461" s="15" t="str">
        <f>IFERROR(INDEX('Main Sheet'!E:E,MATCH('ID Entry Sheet'!A461,'Main Sheet'!A:A,0)),"")</f>
        <v/>
      </c>
      <c r="F461" s="15" t="str">
        <f>IFERROR(INDEX('Main Sheet'!I:I,MATCH('ID Entry Sheet'!A461,'Main Sheet'!A:A,0)),"")</f>
        <v/>
      </c>
      <c r="G461" s="4" t="str">
        <f>IFERROR(INDEX('Main Sheet'!J:J,MATCH('ID Entry Sheet'!A461,'Main Sheet'!A:A,0)),"")</f>
        <v/>
      </c>
      <c r="H461" s="4" t="str">
        <f>IFERROR(INDEX('Main Sheet'!K:K,MATCH('ID Entry Sheet'!A461,'Main Sheet'!A:A,0)),"")</f>
        <v/>
      </c>
      <c r="I461" s="4" t="str">
        <f>IFERROR(INDEX('Main Sheet'!L:L,MATCH('ID Entry Sheet'!A461,'Main Sheet'!A:A,0)),"")</f>
        <v/>
      </c>
      <c r="J461" s="16" t="str">
        <f>IFERROR(INDEX('Main Sheet'!M:M,MATCH('ID Entry Sheet'!A461,'Main Sheet'!A:A,0)),"")</f>
        <v/>
      </c>
      <c r="K461" s="6" t="str">
        <f>IFERROR(INDEX('Main Sheet'!N:N,MATCH('ID Entry Sheet'!A461,'Main Sheet'!A:A,0)),"")</f>
        <v/>
      </c>
      <c r="L461" s="17" t="str">
        <f>IFERROR(INDEX('Main Sheet'!O:O,MATCH('ID Entry Sheet'!A461,'Main Sheet'!A:A,0)),"")</f>
        <v/>
      </c>
      <c r="M461" s="37" t="str">
        <f>IFERROR(INDEX('Main Sheet'!Q:Q,MATCH('ID Entry Sheet'!A461,'Main Sheet'!A:A,0)),"")</f>
        <v/>
      </c>
    </row>
    <row r="462" spans="2:13" x14ac:dyDescent="0.45">
      <c r="B462" s="13" t="str">
        <f>IFERROR(INDEX('Main Sheet'!C:C,MATCH('ID Entry Sheet'!A462,'Main Sheet'!A:A,0)),"")</f>
        <v/>
      </c>
      <c r="C462" s="4" t="str">
        <f>IFERROR(INDEX('Main Sheet'!D:D,MATCH('ID Entry Sheet'!A462,'Main Sheet'!A:A,0)),"")</f>
        <v/>
      </c>
      <c r="D462" s="17" t="str">
        <f>IFERROR(INDEX('Main Sheet'!F:F,MATCH('ID Entry Sheet'!A462,'Main Sheet'!A:A,0)),"")</f>
        <v/>
      </c>
      <c r="E462" s="15" t="str">
        <f>IFERROR(INDEX('Main Sheet'!E:E,MATCH('ID Entry Sheet'!A462,'Main Sheet'!A:A,0)),"")</f>
        <v/>
      </c>
      <c r="F462" s="15" t="str">
        <f>IFERROR(INDEX('Main Sheet'!I:I,MATCH('ID Entry Sheet'!A462,'Main Sheet'!A:A,0)),"")</f>
        <v/>
      </c>
      <c r="G462" s="4" t="str">
        <f>IFERROR(INDEX('Main Sheet'!J:J,MATCH('ID Entry Sheet'!A462,'Main Sheet'!A:A,0)),"")</f>
        <v/>
      </c>
      <c r="H462" s="4" t="str">
        <f>IFERROR(INDEX('Main Sheet'!K:K,MATCH('ID Entry Sheet'!A462,'Main Sheet'!A:A,0)),"")</f>
        <v/>
      </c>
      <c r="I462" s="4" t="str">
        <f>IFERROR(INDEX('Main Sheet'!L:L,MATCH('ID Entry Sheet'!A462,'Main Sheet'!A:A,0)),"")</f>
        <v/>
      </c>
      <c r="J462" s="16" t="str">
        <f>IFERROR(INDEX('Main Sheet'!M:M,MATCH('ID Entry Sheet'!A462,'Main Sheet'!A:A,0)),"")</f>
        <v/>
      </c>
      <c r="K462" s="6" t="str">
        <f>IFERROR(INDEX('Main Sheet'!N:N,MATCH('ID Entry Sheet'!A462,'Main Sheet'!A:A,0)),"")</f>
        <v/>
      </c>
      <c r="L462" s="17" t="str">
        <f>IFERROR(INDEX('Main Sheet'!O:O,MATCH('ID Entry Sheet'!A462,'Main Sheet'!A:A,0)),"")</f>
        <v/>
      </c>
      <c r="M462" s="37" t="str">
        <f>IFERROR(INDEX('Main Sheet'!Q:Q,MATCH('ID Entry Sheet'!A462,'Main Sheet'!A:A,0)),"")</f>
        <v/>
      </c>
    </row>
    <row r="463" spans="2:13" x14ac:dyDescent="0.45">
      <c r="B463" s="13" t="str">
        <f>IFERROR(INDEX('Main Sheet'!C:C,MATCH('ID Entry Sheet'!A463,'Main Sheet'!A:A,0)),"")</f>
        <v/>
      </c>
      <c r="C463" s="4" t="str">
        <f>IFERROR(INDEX('Main Sheet'!D:D,MATCH('ID Entry Sheet'!A463,'Main Sheet'!A:A,0)),"")</f>
        <v/>
      </c>
      <c r="D463" s="17" t="str">
        <f>IFERROR(INDEX('Main Sheet'!F:F,MATCH('ID Entry Sheet'!A463,'Main Sheet'!A:A,0)),"")</f>
        <v/>
      </c>
      <c r="E463" s="15" t="str">
        <f>IFERROR(INDEX('Main Sheet'!E:E,MATCH('ID Entry Sheet'!A463,'Main Sheet'!A:A,0)),"")</f>
        <v/>
      </c>
      <c r="F463" s="15" t="str">
        <f>IFERROR(INDEX('Main Sheet'!I:I,MATCH('ID Entry Sheet'!A463,'Main Sheet'!A:A,0)),"")</f>
        <v/>
      </c>
      <c r="G463" s="4" t="str">
        <f>IFERROR(INDEX('Main Sheet'!J:J,MATCH('ID Entry Sheet'!A463,'Main Sheet'!A:A,0)),"")</f>
        <v/>
      </c>
      <c r="H463" s="4" t="str">
        <f>IFERROR(INDEX('Main Sheet'!K:K,MATCH('ID Entry Sheet'!A463,'Main Sheet'!A:A,0)),"")</f>
        <v/>
      </c>
      <c r="I463" s="4" t="str">
        <f>IFERROR(INDEX('Main Sheet'!L:L,MATCH('ID Entry Sheet'!A463,'Main Sheet'!A:A,0)),"")</f>
        <v/>
      </c>
      <c r="J463" s="16" t="str">
        <f>IFERROR(INDEX('Main Sheet'!M:M,MATCH('ID Entry Sheet'!A463,'Main Sheet'!A:A,0)),"")</f>
        <v/>
      </c>
      <c r="K463" s="6" t="str">
        <f>IFERROR(INDEX('Main Sheet'!N:N,MATCH('ID Entry Sheet'!A463,'Main Sheet'!A:A,0)),"")</f>
        <v/>
      </c>
      <c r="L463" s="17" t="str">
        <f>IFERROR(INDEX('Main Sheet'!O:O,MATCH('ID Entry Sheet'!A463,'Main Sheet'!A:A,0)),"")</f>
        <v/>
      </c>
      <c r="M463" s="37" t="str">
        <f>IFERROR(INDEX('Main Sheet'!Q:Q,MATCH('ID Entry Sheet'!A463,'Main Sheet'!A:A,0)),"")</f>
        <v/>
      </c>
    </row>
    <row r="464" spans="2:13" x14ac:dyDescent="0.45">
      <c r="B464" s="13" t="str">
        <f>IFERROR(INDEX('Main Sheet'!C:C,MATCH('ID Entry Sheet'!A464,'Main Sheet'!A:A,0)),"")</f>
        <v/>
      </c>
      <c r="C464" s="4" t="str">
        <f>IFERROR(INDEX('Main Sheet'!D:D,MATCH('ID Entry Sheet'!A464,'Main Sheet'!A:A,0)),"")</f>
        <v/>
      </c>
      <c r="D464" s="17" t="str">
        <f>IFERROR(INDEX('Main Sheet'!F:F,MATCH('ID Entry Sheet'!A464,'Main Sheet'!A:A,0)),"")</f>
        <v/>
      </c>
      <c r="E464" s="15" t="str">
        <f>IFERROR(INDEX('Main Sheet'!E:E,MATCH('ID Entry Sheet'!A464,'Main Sheet'!A:A,0)),"")</f>
        <v/>
      </c>
      <c r="F464" s="15" t="str">
        <f>IFERROR(INDEX('Main Sheet'!I:I,MATCH('ID Entry Sheet'!A464,'Main Sheet'!A:A,0)),"")</f>
        <v/>
      </c>
      <c r="G464" s="4" t="str">
        <f>IFERROR(INDEX('Main Sheet'!J:J,MATCH('ID Entry Sheet'!A464,'Main Sheet'!A:A,0)),"")</f>
        <v/>
      </c>
      <c r="H464" s="4" t="str">
        <f>IFERROR(INDEX('Main Sheet'!K:K,MATCH('ID Entry Sheet'!A464,'Main Sheet'!A:A,0)),"")</f>
        <v/>
      </c>
      <c r="I464" s="4" t="str">
        <f>IFERROR(INDEX('Main Sheet'!L:L,MATCH('ID Entry Sheet'!A464,'Main Sheet'!A:A,0)),"")</f>
        <v/>
      </c>
      <c r="J464" s="16" t="str">
        <f>IFERROR(INDEX('Main Sheet'!M:M,MATCH('ID Entry Sheet'!A464,'Main Sheet'!A:A,0)),"")</f>
        <v/>
      </c>
      <c r="K464" s="6" t="str">
        <f>IFERROR(INDEX('Main Sheet'!N:N,MATCH('ID Entry Sheet'!A464,'Main Sheet'!A:A,0)),"")</f>
        <v/>
      </c>
      <c r="L464" s="17" t="str">
        <f>IFERROR(INDEX('Main Sheet'!O:O,MATCH('ID Entry Sheet'!A464,'Main Sheet'!A:A,0)),"")</f>
        <v/>
      </c>
      <c r="M464" s="37" t="str">
        <f>IFERROR(INDEX('Main Sheet'!Q:Q,MATCH('ID Entry Sheet'!A464,'Main Sheet'!A:A,0)),"")</f>
        <v/>
      </c>
    </row>
    <row r="465" spans="2:13" x14ac:dyDescent="0.45">
      <c r="B465" s="13" t="str">
        <f>IFERROR(INDEX('Main Sheet'!C:C,MATCH('ID Entry Sheet'!A465,'Main Sheet'!A:A,0)),"")</f>
        <v/>
      </c>
      <c r="C465" s="4" t="str">
        <f>IFERROR(INDEX('Main Sheet'!D:D,MATCH('ID Entry Sheet'!A465,'Main Sheet'!A:A,0)),"")</f>
        <v/>
      </c>
      <c r="D465" s="17" t="str">
        <f>IFERROR(INDEX('Main Sheet'!F:F,MATCH('ID Entry Sheet'!A465,'Main Sheet'!A:A,0)),"")</f>
        <v/>
      </c>
      <c r="E465" s="15" t="str">
        <f>IFERROR(INDEX('Main Sheet'!E:E,MATCH('ID Entry Sheet'!A465,'Main Sheet'!A:A,0)),"")</f>
        <v/>
      </c>
      <c r="F465" s="15" t="str">
        <f>IFERROR(INDEX('Main Sheet'!I:I,MATCH('ID Entry Sheet'!A465,'Main Sheet'!A:A,0)),"")</f>
        <v/>
      </c>
      <c r="G465" s="4" t="str">
        <f>IFERROR(INDEX('Main Sheet'!J:J,MATCH('ID Entry Sheet'!A465,'Main Sheet'!A:A,0)),"")</f>
        <v/>
      </c>
      <c r="H465" s="4" t="str">
        <f>IFERROR(INDEX('Main Sheet'!K:K,MATCH('ID Entry Sheet'!A465,'Main Sheet'!A:A,0)),"")</f>
        <v/>
      </c>
      <c r="I465" s="4" t="str">
        <f>IFERROR(INDEX('Main Sheet'!L:L,MATCH('ID Entry Sheet'!A465,'Main Sheet'!A:A,0)),"")</f>
        <v/>
      </c>
      <c r="J465" s="16" t="str">
        <f>IFERROR(INDEX('Main Sheet'!M:M,MATCH('ID Entry Sheet'!A465,'Main Sheet'!A:A,0)),"")</f>
        <v/>
      </c>
      <c r="K465" s="6" t="str">
        <f>IFERROR(INDEX('Main Sheet'!N:N,MATCH('ID Entry Sheet'!A465,'Main Sheet'!A:A,0)),"")</f>
        <v/>
      </c>
      <c r="L465" s="17" t="str">
        <f>IFERROR(INDEX('Main Sheet'!O:O,MATCH('ID Entry Sheet'!A465,'Main Sheet'!A:A,0)),"")</f>
        <v/>
      </c>
      <c r="M465" s="37" t="str">
        <f>IFERROR(INDEX('Main Sheet'!Q:Q,MATCH('ID Entry Sheet'!A465,'Main Sheet'!A:A,0)),"")</f>
        <v/>
      </c>
    </row>
    <row r="466" spans="2:13" x14ac:dyDescent="0.45">
      <c r="B466" s="13" t="str">
        <f>IFERROR(INDEX('Main Sheet'!C:C,MATCH('ID Entry Sheet'!A466,'Main Sheet'!A:A,0)),"")</f>
        <v/>
      </c>
      <c r="C466" s="4" t="str">
        <f>IFERROR(INDEX('Main Sheet'!D:D,MATCH('ID Entry Sheet'!A466,'Main Sheet'!A:A,0)),"")</f>
        <v/>
      </c>
      <c r="D466" s="17" t="str">
        <f>IFERROR(INDEX('Main Sheet'!F:F,MATCH('ID Entry Sheet'!A466,'Main Sheet'!A:A,0)),"")</f>
        <v/>
      </c>
      <c r="E466" s="15" t="str">
        <f>IFERROR(INDEX('Main Sheet'!E:E,MATCH('ID Entry Sheet'!A466,'Main Sheet'!A:A,0)),"")</f>
        <v/>
      </c>
      <c r="F466" s="15" t="str">
        <f>IFERROR(INDEX('Main Sheet'!I:I,MATCH('ID Entry Sheet'!A466,'Main Sheet'!A:A,0)),"")</f>
        <v/>
      </c>
      <c r="G466" s="4" t="str">
        <f>IFERROR(INDEX('Main Sheet'!J:J,MATCH('ID Entry Sheet'!A466,'Main Sheet'!A:A,0)),"")</f>
        <v/>
      </c>
      <c r="H466" s="4" t="str">
        <f>IFERROR(INDEX('Main Sheet'!K:K,MATCH('ID Entry Sheet'!A466,'Main Sheet'!A:A,0)),"")</f>
        <v/>
      </c>
      <c r="I466" s="4" t="str">
        <f>IFERROR(INDEX('Main Sheet'!L:L,MATCH('ID Entry Sheet'!A466,'Main Sheet'!A:A,0)),"")</f>
        <v/>
      </c>
      <c r="J466" s="16" t="str">
        <f>IFERROR(INDEX('Main Sheet'!M:M,MATCH('ID Entry Sheet'!A466,'Main Sheet'!A:A,0)),"")</f>
        <v/>
      </c>
      <c r="K466" s="6" t="str">
        <f>IFERROR(INDEX('Main Sheet'!N:N,MATCH('ID Entry Sheet'!A466,'Main Sheet'!A:A,0)),"")</f>
        <v/>
      </c>
      <c r="L466" s="17" t="str">
        <f>IFERROR(INDEX('Main Sheet'!O:O,MATCH('ID Entry Sheet'!A466,'Main Sheet'!A:A,0)),"")</f>
        <v/>
      </c>
      <c r="M466" s="37" t="str">
        <f>IFERROR(INDEX('Main Sheet'!Q:Q,MATCH('ID Entry Sheet'!A466,'Main Sheet'!A:A,0)),"")</f>
        <v/>
      </c>
    </row>
    <row r="467" spans="2:13" x14ac:dyDescent="0.45">
      <c r="B467" s="13" t="str">
        <f>IFERROR(INDEX('Main Sheet'!C:C,MATCH('ID Entry Sheet'!A467,'Main Sheet'!A:A,0)),"")</f>
        <v/>
      </c>
      <c r="C467" s="4" t="str">
        <f>IFERROR(INDEX('Main Sheet'!D:D,MATCH('ID Entry Sheet'!A467,'Main Sheet'!A:A,0)),"")</f>
        <v/>
      </c>
      <c r="D467" s="17" t="str">
        <f>IFERROR(INDEX('Main Sheet'!F:F,MATCH('ID Entry Sheet'!A467,'Main Sheet'!A:A,0)),"")</f>
        <v/>
      </c>
      <c r="E467" s="15" t="str">
        <f>IFERROR(INDEX('Main Sheet'!E:E,MATCH('ID Entry Sheet'!A467,'Main Sheet'!A:A,0)),"")</f>
        <v/>
      </c>
      <c r="F467" s="15" t="str">
        <f>IFERROR(INDEX('Main Sheet'!I:I,MATCH('ID Entry Sheet'!A467,'Main Sheet'!A:A,0)),"")</f>
        <v/>
      </c>
      <c r="G467" s="4" t="str">
        <f>IFERROR(INDEX('Main Sheet'!J:J,MATCH('ID Entry Sheet'!A467,'Main Sheet'!A:A,0)),"")</f>
        <v/>
      </c>
      <c r="H467" s="4" t="str">
        <f>IFERROR(INDEX('Main Sheet'!K:K,MATCH('ID Entry Sheet'!A467,'Main Sheet'!A:A,0)),"")</f>
        <v/>
      </c>
      <c r="I467" s="4" t="str">
        <f>IFERROR(INDEX('Main Sheet'!L:L,MATCH('ID Entry Sheet'!A467,'Main Sheet'!A:A,0)),"")</f>
        <v/>
      </c>
      <c r="J467" s="16" t="str">
        <f>IFERROR(INDEX('Main Sheet'!M:M,MATCH('ID Entry Sheet'!A467,'Main Sheet'!A:A,0)),"")</f>
        <v/>
      </c>
      <c r="K467" s="6" t="str">
        <f>IFERROR(INDEX('Main Sheet'!N:N,MATCH('ID Entry Sheet'!A467,'Main Sheet'!A:A,0)),"")</f>
        <v/>
      </c>
      <c r="L467" s="17" t="str">
        <f>IFERROR(INDEX('Main Sheet'!O:O,MATCH('ID Entry Sheet'!A467,'Main Sheet'!A:A,0)),"")</f>
        <v/>
      </c>
      <c r="M467" s="37" t="str">
        <f>IFERROR(INDEX('Main Sheet'!Q:Q,MATCH('ID Entry Sheet'!A467,'Main Sheet'!A:A,0)),"")</f>
        <v/>
      </c>
    </row>
    <row r="468" spans="2:13" x14ac:dyDescent="0.45">
      <c r="B468" s="13" t="str">
        <f>IFERROR(INDEX('Main Sheet'!C:C,MATCH('ID Entry Sheet'!A468,'Main Sheet'!A:A,0)),"")</f>
        <v/>
      </c>
      <c r="C468" s="4" t="str">
        <f>IFERROR(INDEX('Main Sheet'!D:D,MATCH('ID Entry Sheet'!A468,'Main Sheet'!A:A,0)),"")</f>
        <v/>
      </c>
      <c r="D468" s="17" t="str">
        <f>IFERROR(INDEX('Main Sheet'!F:F,MATCH('ID Entry Sheet'!A468,'Main Sheet'!A:A,0)),"")</f>
        <v/>
      </c>
      <c r="E468" s="15" t="str">
        <f>IFERROR(INDEX('Main Sheet'!E:E,MATCH('ID Entry Sheet'!A468,'Main Sheet'!A:A,0)),"")</f>
        <v/>
      </c>
      <c r="F468" s="15" t="str">
        <f>IFERROR(INDEX('Main Sheet'!I:I,MATCH('ID Entry Sheet'!A468,'Main Sheet'!A:A,0)),"")</f>
        <v/>
      </c>
      <c r="G468" s="4" t="str">
        <f>IFERROR(INDEX('Main Sheet'!J:J,MATCH('ID Entry Sheet'!A468,'Main Sheet'!A:A,0)),"")</f>
        <v/>
      </c>
      <c r="H468" s="4" t="str">
        <f>IFERROR(INDEX('Main Sheet'!K:K,MATCH('ID Entry Sheet'!A468,'Main Sheet'!A:A,0)),"")</f>
        <v/>
      </c>
      <c r="I468" s="4" t="str">
        <f>IFERROR(INDEX('Main Sheet'!L:L,MATCH('ID Entry Sheet'!A468,'Main Sheet'!A:A,0)),"")</f>
        <v/>
      </c>
      <c r="J468" s="16" t="str">
        <f>IFERROR(INDEX('Main Sheet'!M:M,MATCH('ID Entry Sheet'!A468,'Main Sheet'!A:A,0)),"")</f>
        <v/>
      </c>
      <c r="K468" s="6" t="str">
        <f>IFERROR(INDEX('Main Sheet'!N:N,MATCH('ID Entry Sheet'!A468,'Main Sheet'!A:A,0)),"")</f>
        <v/>
      </c>
      <c r="L468" s="17" t="str">
        <f>IFERROR(INDEX('Main Sheet'!O:O,MATCH('ID Entry Sheet'!A468,'Main Sheet'!A:A,0)),"")</f>
        <v/>
      </c>
      <c r="M468" s="37" t="str">
        <f>IFERROR(INDEX('Main Sheet'!Q:Q,MATCH('ID Entry Sheet'!A468,'Main Sheet'!A:A,0)),"")</f>
        <v/>
      </c>
    </row>
    <row r="469" spans="2:13" x14ac:dyDescent="0.45">
      <c r="B469" s="13" t="str">
        <f>IFERROR(INDEX('Main Sheet'!C:C,MATCH('ID Entry Sheet'!A469,'Main Sheet'!A:A,0)),"")</f>
        <v/>
      </c>
      <c r="C469" s="4" t="str">
        <f>IFERROR(INDEX('Main Sheet'!D:D,MATCH('ID Entry Sheet'!A469,'Main Sheet'!A:A,0)),"")</f>
        <v/>
      </c>
      <c r="D469" s="17" t="str">
        <f>IFERROR(INDEX('Main Sheet'!F:F,MATCH('ID Entry Sheet'!A469,'Main Sheet'!A:A,0)),"")</f>
        <v/>
      </c>
      <c r="E469" s="15" t="str">
        <f>IFERROR(INDEX('Main Sheet'!E:E,MATCH('ID Entry Sheet'!A469,'Main Sheet'!A:A,0)),"")</f>
        <v/>
      </c>
      <c r="F469" s="15" t="str">
        <f>IFERROR(INDEX('Main Sheet'!I:I,MATCH('ID Entry Sheet'!A469,'Main Sheet'!A:A,0)),"")</f>
        <v/>
      </c>
      <c r="G469" s="4" t="str">
        <f>IFERROR(INDEX('Main Sheet'!J:J,MATCH('ID Entry Sheet'!A469,'Main Sheet'!A:A,0)),"")</f>
        <v/>
      </c>
      <c r="H469" s="4" t="str">
        <f>IFERROR(INDEX('Main Sheet'!K:K,MATCH('ID Entry Sheet'!A469,'Main Sheet'!A:A,0)),"")</f>
        <v/>
      </c>
      <c r="I469" s="4" t="str">
        <f>IFERROR(INDEX('Main Sheet'!L:L,MATCH('ID Entry Sheet'!A469,'Main Sheet'!A:A,0)),"")</f>
        <v/>
      </c>
      <c r="J469" s="16" t="str">
        <f>IFERROR(INDEX('Main Sheet'!M:M,MATCH('ID Entry Sheet'!A469,'Main Sheet'!A:A,0)),"")</f>
        <v/>
      </c>
      <c r="K469" s="6" t="str">
        <f>IFERROR(INDEX('Main Sheet'!N:N,MATCH('ID Entry Sheet'!A469,'Main Sheet'!A:A,0)),"")</f>
        <v/>
      </c>
      <c r="L469" s="17" t="str">
        <f>IFERROR(INDEX('Main Sheet'!O:O,MATCH('ID Entry Sheet'!A469,'Main Sheet'!A:A,0)),"")</f>
        <v/>
      </c>
      <c r="M469" s="37" t="str">
        <f>IFERROR(INDEX('Main Sheet'!Q:Q,MATCH('ID Entry Sheet'!A469,'Main Sheet'!A:A,0)),"")</f>
        <v/>
      </c>
    </row>
    <row r="470" spans="2:13" x14ac:dyDescent="0.45">
      <c r="B470" s="13" t="str">
        <f>IFERROR(INDEX('Main Sheet'!C:C,MATCH('ID Entry Sheet'!A470,'Main Sheet'!A:A,0)),"")</f>
        <v/>
      </c>
      <c r="C470" s="4" t="str">
        <f>IFERROR(INDEX('Main Sheet'!D:D,MATCH('ID Entry Sheet'!A470,'Main Sheet'!A:A,0)),"")</f>
        <v/>
      </c>
      <c r="D470" s="17" t="str">
        <f>IFERROR(INDEX('Main Sheet'!F:F,MATCH('ID Entry Sheet'!A470,'Main Sheet'!A:A,0)),"")</f>
        <v/>
      </c>
      <c r="E470" s="15" t="str">
        <f>IFERROR(INDEX('Main Sheet'!E:E,MATCH('ID Entry Sheet'!A470,'Main Sheet'!A:A,0)),"")</f>
        <v/>
      </c>
      <c r="F470" s="15" t="str">
        <f>IFERROR(INDEX('Main Sheet'!I:I,MATCH('ID Entry Sheet'!A470,'Main Sheet'!A:A,0)),"")</f>
        <v/>
      </c>
      <c r="G470" s="4" t="str">
        <f>IFERROR(INDEX('Main Sheet'!J:J,MATCH('ID Entry Sheet'!A470,'Main Sheet'!A:A,0)),"")</f>
        <v/>
      </c>
      <c r="H470" s="4" t="str">
        <f>IFERROR(INDEX('Main Sheet'!K:K,MATCH('ID Entry Sheet'!A470,'Main Sheet'!A:A,0)),"")</f>
        <v/>
      </c>
      <c r="I470" s="4" t="str">
        <f>IFERROR(INDEX('Main Sheet'!L:L,MATCH('ID Entry Sheet'!A470,'Main Sheet'!A:A,0)),"")</f>
        <v/>
      </c>
      <c r="J470" s="16" t="str">
        <f>IFERROR(INDEX('Main Sheet'!M:M,MATCH('ID Entry Sheet'!A470,'Main Sheet'!A:A,0)),"")</f>
        <v/>
      </c>
      <c r="K470" s="6" t="str">
        <f>IFERROR(INDEX('Main Sheet'!N:N,MATCH('ID Entry Sheet'!A470,'Main Sheet'!A:A,0)),"")</f>
        <v/>
      </c>
      <c r="L470" s="17" t="str">
        <f>IFERROR(INDEX('Main Sheet'!O:O,MATCH('ID Entry Sheet'!A470,'Main Sheet'!A:A,0)),"")</f>
        <v/>
      </c>
      <c r="M470" s="37" t="str">
        <f>IFERROR(INDEX('Main Sheet'!Q:Q,MATCH('ID Entry Sheet'!A470,'Main Sheet'!A:A,0)),"")</f>
        <v/>
      </c>
    </row>
    <row r="471" spans="2:13" x14ac:dyDescent="0.45">
      <c r="B471" s="13" t="str">
        <f>IFERROR(INDEX('Main Sheet'!C:C,MATCH('ID Entry Sheet'!A471,'Main Sheet'!A:A,0)),"")</f>
        <v/>
      </c>
      <c r="C471" s="4" t="str">
        <f>IFERROR(INDEX('Main Sheet'!D:D,MATCH('ID Entry Sheet'!A471,'Main Sheet'!A:A,0)),"")</f>
        <v/>
      </c>
      <c r="D471" s="17" t="str">
        <f>IFERROR(INDEX('Main Sheet'!F:F,MATCH('ID Entry Sheet'!A471,'Main Sheet'!A:A,0)),"")</f>
        <v/>
      </c>
      <c r="E471" s="15" t="str">
        <f>IFERROR(INDEX('Main Sheet'!E:E,MATCH('ID Entry Sheet'!A471,'Main Sheet'!A:A,0)),"")</f>
        <v/>
      </c>
      <c r="F471" s="15" t="str">
        <f>IFERROR(INDEX('Main Sheet'!I:I,MATCH('ID Entry Sheet'!A471,'Main Sheet'!A:A,0)),"")</f>
        <v/>
      </c>
      <c r="G471" s="4" t="str">
        <f>IFERROR(INDEX('Main Sheet'!J:J,MATCH('ID Entry Sheet'!A471,'Main Sheet'!A:A,0)),"")</f>
        <v/>
      </c>
      <c r="H471" s="4" t="str">
        <f>IFERROR(INDEX('Main Sheet'!K:K,MATCH('ID Entry Sheet'!A471,'Main Sheet'!A:A,0)),"")</f>
        <v/>
      </c>
      <c r="I471" s="4" t="str">
        <f>IFERROR(INDEX('Main Sheet'!L:L,MATCH('ID Entry Sheet'!A471,'Main Sheet'!A:A,0)),"")</f>
        <v/>
      </c>
      <c r="J471" s="16" t="str">
        <f>IFERROR(INDEX('Main Sheet'!M:M,MATCH('ID Entry Sheet'!A471,'Main Sheet'!A:A,0)),"")</f>
        <v/>
      </c>
      <c r="K471" s="6" t="str">
        <f>IFERROR(INDEX('Main Sheet'!N:N,MATCH('ID Entry Sheet'!A471,'Main Sheet'!A:A,0)),"")</f>
        <v/>
      </c>
      <c r="L471" s="17" t="str">
        <f>IFERROR(INDEX('Main Sheet'!O:O,MATCH('ID Entry Sheet'!A471,'Main Sheet'!A:A,0)),"")</f>
        <v/>
      </c>
      <c r="M471" s="37" t="str">
        <f>IFERROR(INDEX('Main Sheet'!Q:Q,MATCH('ID Entry Sheet'!A471,'Main Sheet'!A:A,0)),"")</f>
        <v/>
      </c>
    </row>
    <row r="472" spans="2:13" x14ac:dyDescent="0.45">
      <c r="B472" s="13" t="str">
        <f>IFERROR(INDEX('Main Sheet'!C:C,MATCH('ID Entry Sheet'!A472,'Main Sheet'!A:A,0)),"")</f>
        <v/>
      </c>
      <c r="C472" s="4" t="str">
        <f>IFERROR(INDEX('Main Sheet'!D:D,MATCH('ID Entry Sheet'!A472,'Main Sheet'!A:A,0)),"")</f>
        <v/>
      </c>
      <c r="D472" s="17" t="str">
        <f>IFERROR(INDEX('Main Sheet'!F:F,MATCH('ID Entry Sheet'!A472,'Main Sheet'!A:A,0)),"")</f>
        <v/>
      </c>
      <c r="E472" s="15" t="str">
        <f>IFERROR(INDEX('Main Sheet'!E:E,MATCH('ID Entry Sheet'!A472,'Main Sheet'!A:A,0)),"")</f>
        <v/>
      </c>
      <c r="F472" s="15" t="str">
        <f>IFERROR(INDEX('Main Sheet'!I:I,MATCH('ID Entry Sheet'!A472,'Main Sheet'!A:A,0)),"")</f>
        <v/>
      </c>
      <c r="G472" s="4" t="str">
        <f>IFERROR(INDEX('Main Sheet'!J:J,MATCH('ID Entry Sheet'!A472,'Main Sheet'!A:A,0)),"")</f>
        <v/>
      </c>
      <c r="H472" s="4" t="str">
        <f>IFERROR(INDEX('Main Sheet'!K:K,MATCH('ID Entry Sheet'!A472,'Main Sheet'!A:A,0)),"")</f>
        <v/>
      </c>
      <c r="I472" s="4" t="str">
        <f>IFERROR(INDEX('Main Sheet'!L:L,MATCH('ID Entry Sheet'!A472,'Main Sheet'!A:A,0)),"")</f>
        <v/>
      </c>
      <c r="J472" s="16" t="str">
        <f>IFERROR(INDEX('Main Sheet'!M:M,MATCH('ID Entry Sheet'!A472,'Main Sheet'!A:A,0)),"")</f>
        <v/>
      </c>
      <c r="K472" s="6" t="str">
        <f>IFERROR(INDEX('Main Sheet'!N:N,MATCH('ID Entry Sheet'!A472,'Main Sheet'!A:A,0)),"")</f>
        <v/>
      </c>
      <c r="L472" s="17" t="str">
        <f>IFERROR(INDEX('Main Sheet'!O:O,MATCH('ID Entry Sheet'!A472,'Main Sheet'!A:A,0)),"")</f>
        <v/>
      </c>
      <c r="M472" s="37" t="str">
        <f>IFERROR(INDEX('Main Sheet'!Q:Q,MATCH('ID Entry Sheet'!A472,'Main Sheet'!A:A,0)),"")</f>
        <v/>
      </c>
    </row>
    <row r="473" spans="2:13" x14ac:dyDescent="0.45">
      <c r="B473" s="13" t="str">
        <f>IFERROR(INDEX('Main Sheet'!C:C,MATCH('ID Entry Sheet'!A473,'Main Sheet'!A:A,0)),"")</f>
        <v/>
      </c>
      <c r="C473" s="4" t="str">
        <f>IFERROR(INDEX('Main Sheet'!D:D,MATCH('ID Entry Sheet'!A473,'Main Sheet'!A:A,0)),"")</f>
        <v/>
      </c>
      <c r="D473" s="17" t="str">
        <f>IFERROR(INDEX('Main Sheet'!F:F,MATCH('ID Entry Sheet'!A473,'Main Sheet'!A:A,0)),"")</f>
        <v/>
      </c>
      <c r="E473" s="15" t="str">
        <f>IFERROR(INDEX('Main Sheet'!E:E,MATCH('ID Entry Sheet'!A473,'Main Sheet'!A:A,0)),"")</f>
        <v/>
      </c>
      <c r="F473" s="15" t="str">
        <f>IFERROR(INDEX('Main Sheet'!I:I,MATCH('ID Entry Sheet'!A473,'Main Sheet'!A:A,0)),"")</f>
        <v/>
      </c>
      <c r="G473" s="4" t="str">
        <f>IFERROR(INDEX('Main Sheet'!J:J,MATCH('ID Entry Sheet'!A473,'Main Sheet'!A:A,0)),"")</f>
        <v/>
      </c>
      <c r="H473" s="4" t="str">
        <f>IFERROR(INDEX('Main Sheet'!K:K,MATCH('ID Entry Sheet'!A473,'Main Sheet'!A:A,0)),"")</f>
        <v/>
      </c>
      <c r="I473" s="4" t="str">
        <f>IFERROR(INDEX('Main Sheet'!L:L,MATCH('ID Entry Sheet'!A473,'Main Sheet'!A:A,0)),"")</f>
        <v/>
      </c>
      <c r="J473" s="16" t="str">
        <f>IFERROR(INDEX('Main Sheet'!M:M,MATCH('ID Entry Sheet'!A473,'Main Sheet'!A:A,0)),"")</f>
        <v/>
      </c>
      <c r="K473" s="6" t="str">
        <f>IFERROR(INDEX('Main Sheet'!N:N,MATCH('ID Entry Sheet'!A473,'Main Sheet'!A:A,0)),"")</f>
        <v/>
      </c>
      <c r="L473" s="17" t="str">
        <f>IFERROR(INDEX('Main Sheet'!O:O,MATCH('ID Entry Sheet'!A473,'Main Sheet'!A:A,0)),"")</f>
        <v/>
      </c>
      <c r="M473" s="37" t="str">
        <f>IFERROR(INDEX('Main Sheet'!Q:Q,MATCH('ID Entry Sheet'!A473,'Main Sheet'!A:A,0)),"")</f>
        <v/>
      </c>
    </row>
    <row r="474" spans="2:13" x14ac:dyDescent="0.45">
      <c r="B474" s="13" t="str">
        <f>IFERROR(INDEX('Main Sheet'!C:C,MATCH('ID Entry Sheet'!A474,'Main Sheet'!A:A,0)),"")</f>
        <v/>
      </c>
      <c r="C474" s="4" t="str">
        <f>IFERROR(INDEX('Main Sheet'!D:D,MATCH('ID Entry Sheet'!A474,'Main Sheet'!A:A,0)),"")</f>
        <v/>
      </c>
      <c r="D474" s="17" t="str">
        <f>IFERROR(INDEX('Main Sheet'!F:F,MATCH('ID Entry Sheet'!A474,'Main Sheet'!A:A,0)),"")</f>
        <v/>
      </c>
      <c r="E474" s="15" t="str">
        <f>IFERROR(INDEX('Main Sheet'!E:E,MATCH('ID Entry Sheet'!A474,'Main Sheet'!A:A,0)),"")</f>
        <v/>
      </c>
      <c r="F474" s="15" t="str">
        <f>IFERROR(INDEX('Main Sheet'!I:I,MATCH('ID Entry Sheet'!A474,'Main Sheet'!A:A,0)),"")</f>
        <v/>
      </c>
      <c r="G474" s="4" t="str">
        <f>IFERROR(INDEX('Main Sheet'!J:J,MATCH('ID Entry Sheet'!A474,'Main Sheet'!A:A,0)),"")</f>
        <v/>
      </c>
      <c r="H474" s="4" t="str">
        <f>IFERROR(INDEX('Main Sheet'!K:K,MATCH('ID Entry Sheet'!A474,'Main Sheet'!A:A,0)),"")</f>
        <v/>
      </c>
      <c r="I474" s="4" t="str">
        <f>IFERROR(INDEX('Main Sheet'!L:L,MATCH('ID Entry Sheet'!A474,'Main Sheet'!A:A,0)),"")</f>
        <v/>
      </c>
      <c r="J474" s="16" t="str">
        <f>IFERROR(INDEX('Main Sheet'!M:M,MATCH('ID Entry Sheet'!A474,'Main Sheet'!A:A,0)),"")</f>
        <v/>
      </c>
      <c r="K474" s="6" t="str">
        <f>IFERROR(INDEX('Main Sheet'!N:N,MATCH('ID Entry Sheet'!A474,'Main Sheet'!A:A,0)),"")</f>
        <v/>
      </c>
      <c r="L474" s="17" t="str">
        <f>IFERROR(INDEX('Main Sheet'!O:O,MATCH('ID Entry Sheet'!A474,'Main Sheet'!A:A,0)),"")</f>
        <v/>
      </c>
      <c r="M474" s="37" t="str">
        <f>IFERROR(INDEX('Main Sheet'!Q:Q,MATCH('ID Entry Sheet'!A474,'Main Sheet'!A:A,0)),"")</f>
        <v/>
      </c>
    </row>
    <row r="475" spans="2:13" x14ac:dyDescent="0.45">
      <c r="B475" s="13" t="str">
        <f>IFERROR(INDEX('Main Sheet'!C:C,MATCH('ID Entry Sheet'!A475,'Main Sheet'!A:A,0)),"")</f>
        <v/>
      </c>
      <c r="C475" s="4" t="str">
        <f>IFERROR(INDEX('Main Sheet'!D:D,MATCH('ID Entry Sheet'!A475,'Main Sheet'!A:A,0)),"")</f>
        <v/>
      </c>
      <c r="D475" s="17" t="str">
        <f>IFERROR(INDEX('Main Sheet'!F:F,MATCH('ID Entry Sheet'!A475,'Main Sheet'!A:A,0)),"")</f>
        <v/>
      </c>
      <c r="E475" s="15" t="str">
        <f>IFERROR(INDEX('Main Sheet'!E:E,MATCH('ID Entry Sheet'!A475,'Main Sheet'!A:A,0)),"")</f>
        <v/>
      </c>
      <c r="F475" s="15" t="str">
        <f>IFERROR(INDEX('Main Sheet'!I:I,MATCH('ID Entry Sheet'!A475,'Main Sheet'!A:A,0)),"")</f>
        <v/>
      </c>
      <c r="G475" s="4" t="str">
        <f>IFERROR(INDEX('Main Sheet'!J:J,MATCH('ID Entry Sheet'!A475,'Main Sheet'!A:A,0)),"")</f>
        <v/>
      </c>
      <c r="H475" s="4" t="str">
        <f>IFERROR(INDEX('Main Sheet'!K:K,MATCH('ID Entry Sheet'!A475,'Main Sheet'!A:A,0)),"")</f>
        <v/>
      </c>
      <c r="I475" s="4" t="str">
        <f>IFERROR(INDEX('Main Sheet'!L:L,MATCH('ID Entry Sheet'!A475,'Main Sheet'!A:A,0)),"")</f>
        <v/>
      </c>
      <c r="J475" s="16" t="str">
        <f>IFERROR(INDEX('Main Sheet'!M:M,MATCH('ID Entry Sheet'!A475,'Main Sheet'!A:A,0)),"")</f>
        <v/>
      </c>
      <c r="K475" s="6" t="str">
        <f>IFERROR(INDEX('Main Sheet'!N:N,MATCH('ID Entry Sheet'!A475,'Main Sheet'!A:A,0)),"")</f>
        <v/>
      </c>
      <c r="L475" s="17" t="str">
        <f>IFERROR(INDEX('Main Sheet'!O:O,MATCH('ID Entry Sheet'!A475,'Main Sheet'!A:A,0)),"")</f>
        <v/>
      </c>
      <c r="M475" s="37" t="str">
        <f>IFERROR(INDEX('Main Sheet'!Q:Q,MATCH('ID Entry Sheet'!A475,'Main Sheet'!A:A,0)),"")</f>
        <v/>
      </c>
    </row>
    <row r="476" spans="2:13" x14ac:dyDescent="0.45">
      <c r="B476" s="13" t="str">
        <f>IFERROR(INDEX('Main Sheet'!C:C,MATCH('ID Entry Sheet'!A476,'Main Sheet'!A:A,0)),"")</f>
        <v/>
      </c>
      <c r="C476" s="4" t="str">
        <f>IFERROR(INDEX('Main Sheet'!D:D,MATCH('ID Entry Sheet'!A476,'Main Sheet'!A:A,0)),"")</f>
        <v/>
      </c>
      <c r="D476" s="17" t="str">
        <f>IFERROR(INDEX('Main Sheet'!F:F,MATCH('ID Entry Sheet'!A476,'Main Sheet'!A:A,0)),"")</f>
        <v/>
      </c>
      <c r="E476" s="15" t="str">
        <f>IFERROR(INDEX('Main Sheet'!E:E,MATCH('ID Entry Sheet'!A476,'Main Sheet'!A:A,0)),"")</f>
        <v/>
      </c>
      <c r="F476" s="15" t="str">
        <f>IFERROR(INDEX('Main Sheet'!I:I,MATCH('ID Entry Sheet'!A476,'Main Sheet'!A:A,0)),"")</f>
        <v/>
      </c>
      <c r="G476" s="4" t="str">
        <f>IFERROR(INDEX('Main Sheet'!J:J,MATCH('ID Entry Sheet'!A476,'Main Sheet'!A:A,0)),"")</f>
        <v/>
      </c>
      <c r="H476" s="4" t="str">
        <f>IFERROR(INDEX('Main Sheet'!K:K,MATCH('ID Entry Sheet'!A476,'Main Sheet'!A:A,0)),"")</f>
        <v/>
      </c>
      <c r="I476" s="4" t="str">
        <f>IFERROR(INDEX('Main Sheet'!L:L,MATCH('ID Entry Sheet'!A476,'Main Sheet'!A:A,0)),"")</f>
        <v/>
      </c>
      <c r="J476" s="16" t="str">
        <f>IFERROR(INDEX('Main Sheet'!M:M,MATCH('ID Entry Sheet'!A476,'Main Sheet'!A:A,0)),"")</f>
        <v/>
      </c>
      <c r="K476" s="6" t="str">
        <f>IFERROR(INDEX('Main Sheet'!N:N,MATCH('ID Entry Sheet'!A476,'Main Sheet'!A:A,0)),"")</f>
        <v/>
      </c>
      <c r="L476" s="17" t="str">
        <f>IFERROR(INDEX('Main Sheet'!O:O,MATCH('ID Entry Sheet'!A476,'Main Sheet'!A:A,0)),"")</f>
        <v/>
      </c>
      <c r="M476" s="37" t="str">
        <f>IFERROR(INDEX('Main Sheet'!Q:Q,MATCH('ID Entry Sheet'!A476,'Main Sheet'!A:A,0)),"")</f>
        <v/>
      </c>
    </row>
    <row r="477" spans="2:13" x14ac:dyDescent="0.45">
      <c r="B477" s="13" t="str">
        <f>IFERROR(INDEX('Main Sheet'!C:C,MATCH('ID Entry Sheet'!A477,'Main Sheet'!A:A,0)),"")</f>
        <v/>
      </c>
      <c r="C477" s="4" t="str">
        <f>IFERROR(INDEX('Main Sheet'!D:D,MATCH('ID Entry Sheet'!A477,'Main Sheet'!A:A,0)),"")</f>
        <v/>
      </c>
      <c r="D477" s="17" t="str">
        <f>IFERROR(INDEX('Main Sheet'!F:F,MATCH('ID Entry Sheet'!A477,'Main Sheet'!A:A,0)),"")</f>
        <v/>
      </c>
      <c r="E477" s="15" t="str">
        <f>IFERROR(INDEX('Main Sheet'!E:E,MATCH('ID Entry Sheet'!A477,'Main Sheet'!A:A,0)),"")</f>
        <v/>
      </c>
      <c r="F477" s="15" t="str">
        <f>IFERROR(INDEX('Main Sheet'!I:I,MATCH('ID Entry Sheet'!A477,'Main Sheet'!A:A,0)),"")</f>
        <v/>
      </c>
      <c r="G477" s="4" t="str">
        <f>IFERROR(INDEX('Main Sheet'!J:J,MATCH('ID Entry Sheet'!A477,'Main Sheet'!A:A,0)),"")</f>
        <v/>
      </c>
      <c r="H477" s="4" t="str">
        <f>IFERROR(INDEX('Main Sheet'!K:K,MATCH('ID Entry Sheet'!A477,'Main Sheet'!A:A,0)),"")</f>
        <v/>
      </c>
      <c r="I477" s="4" t="str">
        <f>IFERROR(INDEX('Main Sheet'!L:L,MATCH('ID Entry Sheet'!A477,'Main Sheet'!A:A,0)),"")</f>
        <v/>
      </c>
      <c r="J477" s="16" t="str">
        <f>IFERROR(INDEX('Main Sheet'!M:M,MATCH('ID Entry Sheet'!A477,'Main Sheet'!A:A,0)),"")</f>
        <v/>
      </c>
      <c r="K477" s="6" t="str">
        <f>IFERROR(INDEX('Main Sheet'!N:N,MATCH('ID Entry Sheet'!A477,'Main Sheet'!A:A,0)),"")</f>
        <v/>
      </c>
      <c r="L477" s="17" t="str">
        <f>IFERROR(INDEX('Main Sheet'!O:O,MATCH('ID Entry Sheet'!A477,'Main Sheet'!A:A,0)),"")</f>
        <v/>
      </c>
      <c r="M477" s="37" t="str">
        <f>IFERROR(INDEX('Main Sheet'!Q:Q,MATCH('ID Entry Sheet'!A477,'Main Sheet'!A:A,0)),"")</f>
        <v/>
      </c>
    </row>
    <row r="478" spans="2:13" x14ac:dyDescent="0.45">
      <c r="B478" s="13" t="str">
        <f>IFERROR(INDEX('Main Sheet'!C:C,MATCH('ID Entry Sheet'!A478,'Main Sheet'!A:A,0)),"")</f>
        <v/>
      </c>
      <c r="C478" s="4" t="str">
        <f>IFERROR(INDEX('Main Sheet'!D:D,MATCH('ID Entry Sheet'!A478,'Main Sheet'!A:A,0)),"")</f>
        <v/>
      </c>
      <c r="D478" s="17" t="str">
        <f>IFERROR(INDEX('Main Sheet'!F:F,MATCH('ID Entry Sheet'!A478,'Main Sheet'!A:A,0)),"")</f>
        <v/>
      </c>
      <c r="E478" s="15" t="str">
        <f>IFERROR(INDEX('Main Sheet'!E:E,MATCH('ID Entry Sheet'!A478,'Main Sheet'!A:A,0)),"")</f>
        <v/>
      </c>
      <c r="F478" s="15" t="str">
        <f>IFERROR(INDEX('Main Sheet'!I:I,MATCH('ID Entry Sheet'!A478,'Main Sheet'!A:A,0)),"")</f>
        <v/>
      </c>
      <c r="G478" s="4" t="str">
        <f>IFERROR(INDEX('Main Sheet'!J:J,MATCH('ID Entry Sheet'!A478,'Main Sheet'!A:A,0)),"")</f>
        <v/>
      </c>
      <c r="H478" s="4" t="str">
        <f>IFERROR(INDEX('Main Sheet'!K:K,MATCH('ID Entry Sheet'!A478,'Main Sheet'!A:A,0)),"")</f>
        <v/>
      </c>
      <c r="I478" s="4" t="str">
        <f>IFERROR(INDEX('Main Sheet'!L:L,MATCH('ID Entry Sheet'!A478,'Main Sheet'!A:A,0)),"")</f>
        <v/>
      </c>
      <c r="J478" s="16" t="str">
        <f>IFERROR(INDEX('Main Sheet'!M:M,MATCH('ID Entry Sheet'!A478,'Main Sheet'!A:A,0)),"")</f>
        <v/>
      </c>
      <c r="K478" s="6" t="str">
        <f>IFERROR(INDEX('Main Sheet'!N:N,MATCH('ID Entry Sheet'!A478,'Main Sheet'!A:A,0)),"")</f>
        <v/>
      </c>
      <c r="L478" s="17" t="str">
        <f>IFERROR(INDEX('Main Sheet'!O:O,MATCH('ID Entry Sheet'!A478,'Main Sheet'!A:A,0)),"")</f>
        <v/>
      </c>
      <c r="M478" s="37" t="str">
        <f>IFERROR(INDEX('Main Sheet'!Q:Q,MATCH('ID Entry Sheet'!A478,'Main Sheet'!A:A,0)),"")</f>
        <v/>
      </c>
    </row>
    <row r="479" spans="2:13" x14ac:dyDescent="0.45">
      <c r="B479" s="13" t="str">
        <f>IFERROR(INDEX('Main Sheet'!C:C,MATCH('ID Entry Sheet'!A479,'Main Sheet'!A:A,0)),"")</f>
        <v/>
      </c>
      <c r="C479" s="4" t="str">
        <f>IFERROR(INDEX('Main Sheet'!D:D,MATCH('ID Entry Sheet'!A479,'Main Sheet'!A:A,0)),"")</f>
        <v/>
      </c>
      <c r="D479" s="17" t="str">
        <f>IFERROR(INDEX('Main Sheet'!F:F,MATCH('ID Entry Sheet'!A479,'Main Sheet'!A:A,0)),"")</f>
        <v/>
      </c>
      <c r="E479" s="15" t="str">
        <f>IFERROR(INDEX('Main Sheet'!E:E,MATCH('ID Entry Sheet'!A479,'Main Sheet'!A:A,0)),"")</f>
        <v/>
      </c>
      <c r="F479" s="15" t="str">
        <f>IFERROR(INDEX('Main Sheet'!I:I,MATCH('ID Entry Sheet'!A479,'Main Sheet'!A:A,0)),"")</f>
        <v/>
      </c>
      <c r="G479" s="4" t="str">
        <f>IFERROR(INDEX('Main Sheet'!J:J,MATCH('ID Entry Sheet'!A479,'Main Sheet'!A:A,0)),"")</f>
        <v/>
      </c>
      <c r="H479" s="4" t="str">
        <f>IFERROR(INDEX('Main Sheet'!K:K,MATCH('ID Entry Sheet'!A479,'Main Sheet'!A:A,0)),"")</f>
        <v/>
      </c>
      <c r="I479" s="4" t="str">
        <f>IFERROR(INDEX('Main Sheet'!L:L,MATCH('ID Entry Sheet'!A479,'Main Sheet'!A:A,0)),"")</f>
        <v/>
      </c>
      <c r="J479" s="16" t="str">
        <f>IFERROR(INDEX('Main Sheet'!M:M,MATCH('ID Entry Sheet'!A479,'Main Sheet'!A:A,0)),"")</f>
        <v/>
      </c>
      <c r="K479" s="6" t="str">
        <f>IFERROR(INDEX('Main Sheet'!N:N,MATCH('ID Entry Sheet'!A479,'Main Sheet'!A:A,0)),"")</f>
        <v/>
      </c>
      <c r="L479" s="17" t="str">
        <f>IFERROR(INDEX('Main Sheet'!O:O,MATCH('ID Entry Sheet'!A479,'Main Sheet'!A:A,0)),"")</f>
        <v/>
      </c>
      <c r="M479" s="37" t="str">
        <f>IFERROR(INDEX('Main Sheet'!Q:Q,MATCH('ID Entry Sheet'!A479,'Main Sheet'!A:A,0)),"")</f>
        <v/>
      </c>
    </row>
    <row r="480" spans="2:13" x14ac:dyDescent="0.45">
      <c r="B480" s="13" t="str">
        <f>IFERROR(INDEX('Main Sheet'!C:C,MATCH('ID Entry Sheet'!A480,'Main Sheet'!A:A,0)),"")</f>
        <v/>
      </c>
      <c r="C480" s="4" t="str">
        <f>IFERROR(INDEX('Main Sheet'!D:D,MATCH('ID Entry Sheet'!A480,'Main Sheet'!A:A,0)),"")</f>
        <v/>
      </c>
      <c r="D480" s="17" t="str">
        <f>IFERROR(INDEX('Main Sheet'!F:F,MATCH('ID Entry Sheet'!A480,'Main Sheet'!A:A,0)),"")</f>
        <v/>
      </c>
      <c r="E480" s="15" t="str">
        <f>IFERROR(INDEX('Main Sheet'!E:E,MATCH('ID Entry Sheet'!A480,'Main Sheet'!A:A,0)),"")</f>
        <v/>
      </c>
      <c r="F480" s="15" t="str">
        <f>IFERROR(INDEX('Main Sheet'!I:I,MATCH('ID Entry Sheet'!A480,'Main Sheet'!A:A,0)),"")</f>
        <v/>
      </c>
      <c r="G480" s="4" t="str">
        <f>IFERROR(INDEX('Main Sheet'!J:J,MATCH('ID Entry Sheet'!A480,'Main Sheet'!A:A,0)),"")</f>
        <v/>
      </c>
      <c r="H480" s="4" t="str">
        <f>IFERROR(INDEX('Main Sheet'!K:K,MATCH('ID Entry Sheet'!A480,'Main Sheet'!A:A,0)),"")</f>
        <v/>
      </c>
      <c r="I480" s="4" t="str">
        <f>IFERROR(INDEX('Main Sheet'!L:L,MATCH('ID Entry Sheet'!A480,'Main Sheet'!A:A,0)),"")</f>
        <v/>
      </c>
      <c r="J480" s="16" t="str">
        <f>IFERROR(INDEX('Main Sheet'!M:M,MATCH('ID Entry Sheet'!A480,'Main Sheet'!A:A,0)),"")</f>
        <v/>
      </c>
      <c r="K480" s="6" t="str">
        <f>IFERROR(INDEX('Main Sheet'!N:N,MATCH('ID Entry Sheet'!A480,'Main Sheet'!A:A,0)),"")</f>
        <v/>
      </c>
      <c r="L480" s="17" t="str">
        <f>IFERROR(INDEX('Main Sheet'!O:O,MATCH('ID Entry Sheet'!A480,'Main Sheet'!A:A,0)),"")</f>
        <v/>
      </c>
      <c r="M480" s="37" t="str">
        <f>IFERROR(INDEX('Main Sheet'!Q:Q,MATCH('ID Entry Sheet'!A480,'Main Sheet'!A:A,0)),"")</f>
        <v/>
      </c>
    </row>
    <row r="481" spans="2:13" x14ac:dyDescent="0.45">
      <c r="B481" s="13" t="str">
        <f>IFERROR(INDEX('Main Sheet'!C:C,MATCH('ID Entry Sheet'!A481,'Main Sheet'!A:A,0)),"")</f>
        <v/>
      </c>
      <c r="C481" s="4" t="str">
        <f>IFERROR(INDEX('Main Sheet'!D:D,MATCH('ID Entry Sheet'!A481,'Main Sheet'!A:A,0)),"")</f>
        <v/>
      </c>
      <c r="D481" s="17" t="str">
        <f>IFERROR(INDEX('Main Sheet'!F:F,MATCH('ID Entry Sheet'!A481,'Main Sheet'!A:A,0)),"")</f>
        <v/>
      </c>
      <c r="E481" s="15" t="str">
        <f>IFERROR(INDEX('Main Sheet'!E:E,MATCH('ID Entry Sheet'!A481,'Main Sheet'!A:A,0)),"")</f>
        <v/>
      </c>
      <c r="F481" s="15" t="str">
        <f>IFERROR(INDEX('Main Sheet'!I:I,MATCH('ID Entry Sheet'!A481,'Main Sheet'!A:A,0)),"")</f>
        <v/>
      </c>
      <c r="G481" s="4" t="str">
        <f>IFERROR(INDEX('Main Sheet'!J:J,MATCH('ID Entry Sheet'!A481,'Main Sheet'!A:A,0)),"")</f>
        <v/>
      </c>
      <c r="H481" s="4" t="str">
        <f>IFERROR(INDEX('Main Sheet'!K:K,MATCH('ID Entry Sheet'!A481,'Main Sheet'!A:A,0)),"")</f>
        <v/>
      </c>
      <c r="I481" s="4" t="str">
        <f>IFERROR(INDEX('Main Sheet'!L:L,MATCH('ID Entry Sheet'!A481,'Main Sheet'!A:A,0)),"")</f>
        <v/>
      </c>
      <c r="J481" s="16" t="str">
        <f>IFERROR(INDEX('Main Sheet'!M:M,MATCH('ID Entry Sheet'!A481,'Main Sheet'!A:A,0)),"")</f>
        <v/>
      </c>
      <c r="K481" s="6" t="str">
        <f>IFERROR(INDEX('Main Sheet'!N:N,MATCH('ID Entry Sheet'!A481,'Main Sheet'!A:A,0)),"")</f>
        <v/>
      </c>
      <c r="L481" s="17" t="str">
        <f>IFERROR(INDEX('Main Sheet'!O:O,MATCH('ID Entry Sheet'!A481,'Main Sheet'!A:A,0)),"")</f>
        <v/>
      </c>
      <c r="M481" s="37" t="str">
        <f>IFERROR(INDEX('Main Sheet'!Q:Q,MATCH('ID Entry Sheet'!A481,'Main Sheet'!A:A,0)),"")</f>
        <v/>
      </c>
    </row>
    <row r="482" spans="2:13" x14ac:dyDescent="0.45">
      <c r="B482" s="13" t="str">
        <f>IFERROR(INDEX('Main Sheet'!C:C,MATCH('ID Entry Sheet'!A482,'Main Sheet'!A:A,0)),"")</f>
        <v/>
      </c>
      <c r="C482" s="4" t="str">
        <f>IFERROR(INDEX('Main Sheet'!D:D,MATCH('ID Entry Sheet'!A482,'Main Sheet'!A:A,0)),"")</f>
        <v/>
      </c>
      <c r="D482" s="17" t="str">
        <f>IFERROR(INDEX('Main Sheet'!F:F,MATCH('ID Entry Sheet'!A482,'Main Sheet'!A:A,0)),"")</f>
        <v/>
      </c>
      <c r="E482" s="15" t="str">
        <f>IFERROR(INDEX('Main Sheet'!E:E,MATCH('ID Entry Sheet'!A482,'Main Sheet'!A:A,0)),"")</f>
        <v/>
      </c>
      <c r="F482" s="15" t="str">
        <f>IFERROR(INDEX('Main Sheet'!I:I,MATCH('ID Entry Sheet'!A482,'Main Sheet'!A:A,0)),"")</f>
        <v/>
      </c>
      <c r="G482" s="4" t="str">
        <f>IFERROR(INDEX('Main Sheet'!J:J,MATCH('ID Entry Sheet'!A482,'Main Sheet'!A:A,0)),"")</f>
        <v/>
      </c>
      <c r="H482" s="4" t="str">
        <f>IFERROR(INDEX('Main Sheet'!K:K,MATCH('ID Entry Sheet'!A482,'Main Sheet'!A:A,0)),"")</f>
        <v/>
      </c>
      <c r="I482" s="4" t="str">
        <f>IFERROR(INDEX('Main Sheet'!L:L,MATCH('ID Entry Sheet'!A482,'Main Sheet'!A:A,0)),"")</f>
        <v/>
      </c>
      <c r="J482" s="16" t="str">
        <f>IFERROR(INDEX('Main Sheet'!M:M,MATCH('ID Entry Sheet'!A482,'Main Sheet'!A:A,0)),"")</f>
        <v/>
      </c>
      <c r="K482" s="6" t="str">
        <f>IFERROR(INDEX('Main Sheet'!N:N,MATCH('ID Entry Sheet'!A482,'Main Sheet'!A:A,0)),"")</f>
        <v/>
      </c>
      <c r="L482" s="17" t="str">
        <f>IFERROR(INDEX('Main Sheet'!O:O,MATCH('ID Entry Sheet'!A482,'Main Sheet'!A:A,0)),"")</f>
        <v/>
      </c>
      <c r="M482" s="37" t="str">
        <f>IFERROR(INDEX('Main Sheet'!Q:Q,MATCH('ID Entry Sheet'!A482,'Main Sheet'!A:A,0)),"")</f>
        <v/>
      </c>
    </row>
    <row r="483" spans="2:13" x14ac:dyDescent="0.45">
      <c r="B483" s="13" t="str">
        <f>IFERROR(INDEX('Main Sheet'!C:C,MATCH('ID Entry Sheet'!A483,'Main Sheet'!A:A,0)),"")</f>
        <v/>
      </c>
      <c r="C483" s="4" t="str">
        <f>IFERROR(INDEX('Main Sheet'!D:D,MATCH('ID Entry Sheet'!A483,'Main Sheet'!A:A,0)),"")</f>
        <v/>
      </c>
      <c r="D483" s="17" t="str">
        <f>IFERROR(INDEX('Main Sheet'!F:F,MATCH('ID Entry Sheet'!A483,'Main Sheet'!A:A,0)),"")</f>
        <v/>
      </c>
      <c r="E483" s="15" t="str">
        <f>IFERROR(INDEX('Main Sheet'!E:E,MATCH('ID Entry Sheet'!A483,'Main Sheet'!A:A,0)),"")</f>
        <v/>
      </c>
      <c r="F483" s="15" t="str">
        <f>IFERROR(INDEX('Main Sheet'!I:I,MATCH('ID Entry Sheet'!A483,'Main Sheet'!A:A,0)),"")</f>
        <v/>
      </c>
      <c r="G483" s="4" t="str">
        <f>IFERROR(INDEX('Main Sheet'!J:J,MATCH('ID Entry Sheet'!A483,'Main Sheet'!A:A,0)),"")</f>
        <v/>
      </c>
      <c r="H483" s="4" t="str">
        <f>IFERROR(INDEX('Main Sheet'!K:K,MATCH('ID Entry Sheet'!A483,'Main Sheet'!A:A,0)),"")</f>
        <v/>
      </c>
      <c r="I483" s="4" t="str">
        <f>IFERROR(INDEX('Main Sheet'!L:L,MATCH('ID Entry Sheet'!A483,'Main Sheet'!A:A,0)),"")</f>
        <v/>
      </c>
      <c r="J483" s="16" t="str">
        <f>IFERROR(INDEX('Main Sheet'!M:M,MATCH('ID Entry Sheet'!A483,'Main Sheet'!A:A,0)),"")</f>
        <v/>
      </c>
      <c r="K483" s="6" t="str">
        <f>IFERROR(INDEX('Main Sheet'!N:N,MATCH('ID Entry Sheet'!A483,'Main Sheet'!A:A,0)),"")</f>
        <v/>
      </c>
      <c r="L483" s="17" t="str">
        <f>IFERROR(INDEX('Main Sheet'!O:O,MATCH('ID Entry Sheet'!A483,'Main Sheet'!A:A,0)),"")</f>
        <v/>
      </c>
      <c r="M483" s="37" t="str">
        <f>IFERROR(INDEX('Main Sheet'!Q:Q,MATCH('ID Entry Sheet'!A483,'Main Sheet'!A:A,0)),"")</f>
        <v/>
      </c>
    </row>
    <row r="484" spans="2:13" x14ac:dyDescent="0.45">
      <c r="B484" s="13" t="str">
        <f>IFERROR(INDEX('Main Sheet'!C:C,MATCH('ID Entry Sheet'!A484,'Main Sheet'!A:A,0)),"")</f>
        <v/>
      </c>
      <c r="C484" s="4" t="str">
        <f>IFERROR(INDEX('Main Sheet'!D:D,MATCH('ID Entry Sheet'!A484,'Main Sheet'!A:A,0)),"")</f>
        <v/>
      </c>
      <c r="D484" s="17" t="str">
        <f>IFERROR(INDEX('Main Sheet'!F:F,MATCH('ID Entry Sheet'!A484,'Main Sheet'!A:A,0)),"")</f>
        <v/>
      </c>
      <c r="E484" s="15" t="str">
        <f>IFERROR(INDEX('Main Sheet'!E:E,MATCH('ID Entry Sheet'!A484,'Main Sheet'!A:A,0)),"")</f>
        <v/>
      </c>
      <c r="F484" s="15" t="str">
        <f>IFERROR(INDEX('Main Sheet'!I:I,MATCH('ID Entry Sheet'!A484,'Main Sheet'!A:A,0)),"")</f>
        <v/>
      </c>
      <c r="G484" s="4" t="str">
        <f>IFERROR(INDEX('Main Sheet'!J:J,MATCH('ID Entry Sheet'!A484,'Main Sheet'!A:A,0)),"")</f>
        <v/>
      </c>
      <c r="H484" s="4" t="str">
        <f>IFERROR(INDEX('Main Sheet'!K:K,MATCH('ID Entry Sheet'!A484,'Main Sheet'!A:A,0)),"")</f>
        <v/>
      </c>
      <c r="I484" s="4" t="str">
        <f>IFERROR(INDEX('Main Sheet'!L:L,MATCH('ID Entry Sheet'!A484,'Main Sheet'!A:A,0)),"")</f>
        <v/>
      </c>
      <c r="J484" s="16" t="str">
        <f>IFERROR(INDEX('Main Sheet'!M:M,MATCH('ID Entry Sheet'!A484,'Main Sheet'!A:A,0)),"")</f>
        <v/>
      </c>
      <c r="K484" s="6" t="str">
        <f>IFERROR(INDEX('Main Sheet'!N:N,MATCH('ID Entry Sheet'!A484,'Main Sheet'!A:A,0)),"")</f>
        <v/>
      </c>
      <c r="L484" s="17" t="str">
        <f>IFERROR(INDEX('Main Sheet'!O:O,MATCH('ID Entry Sheet'!A484,'Main Sheet'!A:A,0)),"")</f>
        <v/>
      </c>
      <c r="M484" s="37" t="str">
        <f>IFERROR(INDEX('Main Sheet'!Q:Q,MATCH('ID Entry Sheet'!A484,'Main Sheet'!A:A,0)),"")</f>
        <v/>
      </c>
    </row>
    <row r="485" spans="2:13" x14ac:dyDescent="0.45">
      <c r="B485" s="13" t="str">
        <f>IFERROR(INDEX('Main Sheet'!C:C,MATCH('ID Entry Sheet'!A485,'Main Sheet'!A:A,0)),"")</f>
        <v/>
      </c>
      <c r="C485" s="4" t="str">
        <f>IFERROR(INDEX('Main Sheet'!D:D,MATCH('ID Entry Sheet'!A485,'Main Sheet'!A:A,0)),"")</f>
        <v/>
      </c>
      <c r="D485" s="17" t="str">
        <f>IFERROR(INDEX('Main Sheet'!F:F,MATCH('ID Entry Sheet'!A485,'Main Sheet'!A:A,0)),"")</f>
        <v/>
      </c>
      <c r="E485" s="15" t="str">
        <f>IFERROR(INDEX('Main Sheet'!E:E,MATCH('ID Entry Sheet'!A485,'Main Sheet'!A:A,0)),"")</f>
        <v/>
      </c>
      <c r="F485" s="15" t="str">
        <f>IFERROR(INDEX('Main Sheet'!I:I,MATCH('ID Entry Sheet'!A485,'Main Sheet'!A:A,0)),"")</f>
        <v/>
      </c>
      <c r="G485" s="4" t="str">
        <f>IFERROR(INDEX('Main Sheet'!J:J,MATCH('ID Entry Sheet'!A485,'Main Sheet'!A:A,0)),"")</f>
        <v/>
      </c>
      <c r="H485" s="4" t="str">
        <f>IFERROR(INDEX('Main Sheet'!K:K,MATCH('ID Entry Sheet'!A485,'Main Sheet'!A:A,0)),"")</f>
        <v/>
      </c>
      <c r="I485" s="4" t="str">
        <f>IFERROR(INDEX('Main Sheet'!L:L,MATCH('ID Entry Sheet'!A485,'Main Sheet'!A:A,0)),"")</f>
        <v/>
      </c>
      <c r="J485" s="16" t="str">
        <f>IFERROR(INDEX('Main Sheet'!M:M,MATCH('ID Entry Sheet'!A485,'Main Sheet'!A:A,0)),"")</f>
        <v/>
      </c>
      <c r="K485" s="6" t="str">
        <f>IFERROR(INDEX('Main Sheet'!N:N,MATCH('ID Entry Sheet'!A485,'Main Sheet'!A:A,0)),"")</f>
        <v/>
      </c>
      <c r="L485" s="17" t="str">
        <f>IFERROR(INDEX('Main Sheet'!O:O,MATCH('ID Entry Sheet'!A485,'Main Sheet'!A:A,0)),"")</f>
        <v/>
      </c>
      <c r="M485" s="37" t="str">
        <f>IFERROR(INDEX('Main Sheet'!Q:Q,MATCH('ID Entry Sheet'!A485,'Main Sheet'!A:A,0)),"")</f>
        <v/>
      </c>
    </row>
    <row r="486" spans="2:13" x14ac:dyDescent="0.45">
      <c r="B486" s="13" t="str">
        <f>IFERROR(INDEX('Main Sheet'!C:C,MATCH('ID Entry Sheet'!A486,'Main Sheet'!A:A,0)),"")</f>
        <v/>
      </c>
      <c r="C486" s="4" t="str">
        <f>IFERROR(INDEX('Main Sheet'!D:D,MATCH('ID Entry Sheet'!A486,'Main Sheet'!A:A,0)),"")</f>
        <v/>
      </c>
      <c r="D486" s="17" t="str">
        <f>IFERROR(INDEX('Main Sheet'!F:F,MATCH('ID Entry Sheet'!A486,'Main Sheet'!A:A,0)),"")</f>
        <v/>
      </c>
      <c r="E486" s="15" t="str">
        <f>IFERROR(INDEX('Main Sheet'!E:E,MATCH('ID Entry Sheet'!A486,'Main Sheet'!A:A,0)),"")</f>
        <v/>
      </c>
      <c r="F486" s="15" t="str">
        <f>IFERROR(INDEX('Main Sheet'!I:I,MATCH('ID Entry Sheet'!A486,'Main Sheet'!A:A,0)),"")</f>
        <v/>
      </c>
      <c r="G486" s="4" t="str">
        <f>IFERROR(INDEX('Main Sheet'!J:J,MATCH('ID Entry Sheet'!A486,'Main Sheet'!A:A,0)),"")</f>
        <v/>
      </c>
      <c r="H486" s="4" t="str">
        <f>IFERROR(INDEX('Main Sheet'!K:K,MATCH('ID Entry Sheet'!A486,'Main Sheet'!A:A,0)),"")</f>
        <v/>
      </c>
      <c r="I486" s="4" t="str">
        <f>IFERROR(INDEX('Main Sheet'!L:L,MATCH('ID Entry Sheet'!A486,'Main Sheet'!A:A,0)),"")</f>
        <v/>
      </c>
      <c r="J486" s="16" t="str">
        <f>IFERROR(INDEX('Main Sheet'!M:M,MATCH('ID Entry Sheet'!A486,'Main Sheet'!A:A,0)),"")</f>
        <v/>
      </c>
      <c r="K486" s="6" t="str">
        <f>IFERROR(INDEX('Main Sheet'!N:N,MATCH('ID Entry Sheet'!A486,'Main Sheet'!A:A,0)),"")</f>
        <v/>
      </c>
      <c r="L486" s="17" t="str">
        <f>IFERROR(INDEX('Main Sheet'!O:O,MATCH('ID Entry Sheet'!A486,'Main Sheet'!A:A,0)),"")</f>
        <v/>
      </c>
      <c r="M486" s="37" t="str">
        <f>IFERROR(INDEX('Main Sheet'!Q:Q,MATCH('ID Entry Sheet'!A486,'Main Sheet'!A:A,0)),"")</f>
        <v/>
      </c>
    </row>
    <row r="487" spans="2:13" x14ac:dyDescent="0.45">
      <c r="B487" s="13" t="str">
        <f>IFERROR(INDEX('Main Sheet'!C:C,MATCH('ID Entry Sheet'!A487,'Main Sheet'!A:A,0)),"")</f>
        <v/>
      </c>
      <c r="C487" s="4" t="str">
        <f>IFERROR(INDEX('Main Sheet'!D:D,MATCH('ID Entry Sheet'!A487,'Main Sheet'!A:A,0)),"")</f>
        <v/>
      </c>
      <c r="D487" s="17" t="str">
        <f>IFERROR(INDEX('Main Sheet'!F:F,MATCH('ID Entry Sheet'!A487,'Main Sheet'!A:A,0)),"")</f>
        <v/>
      </c>
      <c r="E487" s="15" t="str">
        <f>IFERROR(INDEX('Main Sheet'!E:E,MATCH('ID Entry Sheet'!A487,'Main Sheet'!A:A,0)),"")</f>
        <v/>
      </c>
      <c r="F487" s="15" t="str">
        <f>IFERROR(INDEX('Main Sheet'!I:I,MATCH('ID Entry Sheet'!A487,'Main Sheet'!A:A,0)),"")</f>
        <v/>
      </c>
      <c r="G487" s="4" t="str">
        <f>IFERROR(INDEX('Main Sheet'!J:J,MATCH('ID Entry Sheet'!A487,'Main Sheet'!A:A,0)),"")</f>
        <v/>
      </c>
      <c r="H487" s="4" t="str">
        <f>IFERROR(INDEX('Main Sheet'!K:K,MATCH('ID Entry Sheet'!A487,'Main Sheet'!A:A,0)),"")</f>
        <v/>
      </c>
      <c r="I487" s="4" t="str">
        <f>IFERROR(INDEX('Main Sheet'!L:L,MATCH('ID Entry Sheet'!A487,'Main Sheet'!A:A,0)),"")</f>
        <v/>
      </c>
      <c r="J487" s="16" t="str">
        <f>IFERROR(INDEX('Main Sheet'!M:M,MATCH('ID Entry Sheet'!A487,'Main Sheet'!A:A,0)),"")</f>
        <v/>
      </c>
      <c r="K487" s="6" t="str">
        <f>IFERROR(INDEX('Main Sheet'!N:N,MATCH('ID Entry Sheet'!A487,'Main Sheet'!A:A,0)),"")</f>
        <v/>
      </c>
      <c r="L487" s="17" t="str">
        <f>IFERROR(INDEX('Main Sheet'!O:O,MATCH('ID Entry Sheet'!A487,'Main Sheet'!A:A,0)),"")</f>
        <v/>
      </c>
      <c r="M487" s="37" t="str">
        <f>IFERROR(INDEX('Main Sheet'!Q:Q,MATCH('ID Entry Sheet'!A487,'Main Sheet'!A:A,0)),"")</f>
        <v/>
      </c>
    </row>
    <row r="488" spans="2:13" x14ac:dyDescent="0.45">
      <c r="B488" s="13" t="str">
        <f>IFERROR(INDEX('Main Sheet'!C:C,MATCH('ID Entry Sheet'!A488,'Main Sheet'!A:A,0)),"")</f>
        <v/>
      </c>
      <c r="C488" s="4" t="str">
        <f>IFERROR(INDEX('Main Sheet'!D:D,MATCH('ID Entry Sheet'!A488,'Main Sheet'!A:A,0)),"")</f>
        <v/>
      </c>
      <c r="D488" s="17" t="str">
        <f>IFERROR(INDEX('Main Sheet'!F:F,MATCH('ID Entry Sheet'!A488,'Main Sheet'!A:A,0)),"")</f>
        <v/>
      </c>
      <c r="E488" s="15" t="str">
        <f>IFERROR(INDEX('Main Sheet'!E:E,MATCH('ID Entry Sheet'!A488,'Main Sheet'!A:A,0)),"")</f>
        <v/>
      </c>
      <c r="F488" s="15" t="str">
        <f>IFERROR(INDEX('Main Sheet'!I:I,MATCH('ID Entry Sheet'!A488,'Main Sheet'!A:A,0)),"")</f>
        <v/>
      </c>
      <c r="G488" s="4" t="str">
        <f>IFERROR(INDEX('Main Sheet'!J:J,MATCH('ID Entry Sheet'!A488,'Main Sheet'!A:A,0)),"")</f>
        <v/>
      </c>
      <c r="H488" s="4" t="str">
        <f>IFERROR(INDEX('Main Sheet'!K:K,MATCH('ID Entry Sheet'!A488,'Main Sheet'!A:A,0)),"")</f>
        <v/>
      </c>
      <c r="I488" s="4" t="str">
        <f>IFERROR(INDEX('Main Sheet'!L:L,MATCH('ID Entry Sheet'!A488,'Main Sheet'!A:A,0)),"")</f>
        <v/>
      </c>
      <c r="J488" s="16" t="str">
        <f>IFERROR(INDEX('Main Sheet'!M:M,MATCH('ID Entry Sheet'!A488,'Main Sheet'!A:A,0)),"")</f>
        <v/>
      </c>
      <c r="K488" s="6" t="str">
        <f>IFERROR(INDEX('Main Sheet'!N:N,MATCH('ID Entry Sheet'!A488,'Main Sheet'!A:A,0)),"")</f>
        <v/>
      </c>
      <c r="L488" s="17" t="str">
        <f>IFERROR(INDEX('Main Sheet'!O:O,MATCH('ID Entry Sheet'!A488,'Main Sheet'!A:A,0)),"")</f>
        <v/>
      </c>
      <c r="M488" s="37" t="str">
        <f>IFERROR(INDEX('Main Sheet'!Q:Q,MATCH('ID Entry Sheet'!A488,'Main Sheet'!A:A,0)),"")</f>
        <v/>
      </c>
    </row>
    <row r="489" spans="2:13" x14ac:dyDescent="0.45">
      <c r="B489" s="13" t="str">
        <f>IFERROR(INDEX('Main Sheet'!C:C,MATCH('ID Entry Sheet'!A489,'Main Sheet'!A:A,0)),"")</f>
        <v/>
      </c>
      <c r="C489" s="4" t="str">
        <f>IFERROR(INDEX('Main Sheet'!D:D,MATCH('ID Entry Sheet'!A489,'Main Sheet'!A:A,0)),"")</f>
        <v/>
      </c>
      <c r="D489" s="17" t="str">
        <f>IFERROR(INDEX('Main Sheet'!F:F,MATCH('ID Entry Sheet'!A489,'Main Sheet'!A:A,0)),"")</f>
        <v/>
      </c>
      <c r="E489" s="15" t="str">
        <f>IFERROR(INDEX('Main Sheet'!E:E,MATCH('ID Entry Sheet'!A489,'Main Sheet'!A:A,0)),"")</f>
        <v/>
      </c>
      <c r="F489" s="15" t="str">
        <f>IFERROR(INDEX('Main Sheet'!I:I,MATCH('ID Entry Sheet'!A489,'Main Sheet'!A:A,0)),"")</f>
        <v/>
      </c>
      <c r="G489" s="4" t="str">
        <f>IFERROR(INDEX('Main Sheet'!J:J,MATCH('ID Entry Sheet'!A489,'Main Sheet'!A:A,0)),"")</f>
        <v/>
      </c>
      <c r="H489" s="4" t="str">
        <f>IFERROR(INDEX('Main Sheet'!K:K,MATCH('ID Entry Sheet'!A489,'Main Sheet'!A:A,0)),"")</f>
        <v/>
      </c>
      <c r="I489" s="4" t="str">
        <f>IFERROR(INDEX('Main Sheet'!L:L,MATCH('ID Entry Sheet'!A489,'Main Sheet'!A:A,0)),"")</f>
        <v/>
      </c>
      <c r="J489" s="16" t="str">
        <f>IFERROR(INDEX('Main Sheet'!M:M,MATCH('ID Entry Sheet'!A489,'Main Sheet'!A:A,0)),"")</f>
        <v/>
      </c>
      <c r="K489" s="6" t="str">
        <f>IFERROR(INDEX('Main Sheet'!N:N,MATCH('ID Entry Sheet'!A489,'Main Sheet'!A:A,0)),"")</f>
        <v/>
      </c>
      <c r="L489" s="17" t="str">
        <f>IFERROR(INDEX('Main Sheet'!O:O,MATCH('ID Entry Sheet'!A489,'Main Sheet'!A:A,0)),"")</f>
        <v/>
      </c>
      <c r="M489" s="37" t="str">
        <f>IFERROR(INDEX('Main Sheet'!Q:Q,MATCH('ID Entry Sheet'!A489,'Main Sheet'!A:A,0)),"")</f>
        <v/>
      </c>
    </row>
    <row r="490" spans="2:13" x14ac:dyDescent="0.45">
      <c r="B490" s="13" t="str">
        <f>IFERROR(INDEX('Main Sheet'!C:C,MATCH('ID Entry Sheet'!A490,'Main Sheet'!A:A,0)),"")</f>
        <v/>
      </c>
      <c r="C490" s="4" t="str">
        <f>IFERROR(INDEX('Main Sheet'!D:D,MATCH('ID Entry Sheet'!A490,'Main Sheet'!A:A,0)),"")</f>
        <v/>
      </c>
      <c r="D490" s="17" t="str">
        <f>IFERROR(INDEX('Main Sheet'!F:F,MATCH('ID Entry Sheet'!A490,'Main Sheet'!A:A,0)),"")</f>
        <v/>
      </c>
      <c r="E490" s="15" t="str">
        <f>IFERROR(INDEX('Main Sheet'!E:E,MATCH('ID Entry Sheet'!A490,'Main Sheet'!A:A,0)),"")</f>
        <v/>
      </c>
      <c r="F490" s="15" t="str">
        <f>IFERROR(INDEX('Main Sheet'!I:I,MATCH('ID Entry Sheet'!A490,'Main Sheet'!A:A,0)),"")</f>
        <v/>
      </c>
      <c r="G490" s="4" t="str">
        <f>IFERROR(INDEX('Main Sheet'!J:J,MATCH('ID Entry Sheet'!A490,'Main Sheet'!A:A,0)),"")</f>
        <v/>
      </c>
      <c r="H490" s="4" t="str">
        <f>IFERROR(INDEX('Main Sheet'!K:K,MATCH('ID Entry Sheet'!A490,'Main Sheet'!A:A,0)),"")</f>
        <v/>
      </c>
      <c r="I490" s="4" t="str">
        <f>IFERROR(INDEX('Main Sheet'!L:L,MATCH('ID Entry Sheet'!A490,'Main Sheet'!A:A,0)),"")</f>
        <v/>
      </c>
      <c r="J490" s="16" t="str">
        <f>IFERROR(INDEX('Main Sheet'!M:M,MATCH('ID Entry Sheet'!A490,'Main Sheet'!A:A,0)),"")</f>
        <v/>
      </c>
      <c r="K490" s="6" t="str">
        <f>IFERROR(INDEX('Main Sheet'!N:N,MATCH('ID Entry Sheet'!A490,'Main Sheet'!A:A,0)),"")</f>
        <v/>
      </c>
      <c r="L490" s="17" t="str">
        <f>IFERROR(INDEX('Main Sheet'!O:O,MATCH('ID Entry Sheet'!A490,'Main Sheet'!A:A,0)),"")</f>
        <v/>
      </c>
      <c r="M490" s="37" t="str">
        <f>IFERROR(INDEX('Main Sheet'!Q:Q,MATCH('ID Entry Sheet'!A490,'Main Sheet'!A:A,0)),"")</f>
        <v/>
      </c>
    </row>
    <row r="491" spans="2:13" x14ac:dyDescent="0.45">
      <c r="B491" s="13" t="str">
        <f>IFERROR(INDEX('Main Sheet'!C:C,MATCH('ID Entry Sheet'!A491,'Main Sheet'!A:A,0)),"")</f>
        <v/>
      </c>
      <c r="C491" s="4" t="str">
        <f>IFERROR(INDEX('Main Sheet'!D:D,MATCH('ID Entry Sheet'!A491,'Main Sheet'!A:A,0)),"")</f>
        <v/>
      </c>
      <c r="D491" s="17" t="str">
        <f>IFERROR(INDEX('Main Sheet'!F:F,MATCH('ID Entry Sheet'!A491,'Main Sheet'!A:A,0)),"")</f>
        <v/>
      </c>
      <c r="E491" s="15" t="str">
        <f>IFERROR(INDEX('Main Sheet'!E:E,MATCH('ID Entry Sheet'!A491,'Main Sheet'!A:A,0)),"")</f>
        <v/>
      </c>
      <c r="F491" s="15" t="str">
        <f>IFERROR(INDEX('Main Sheet'!I:I,MATCH('ID Entry Sheet'!A491,'Main Sheet'!A:A,0)),"")</f>
        <v/>
      </c>
      <c r="G491" s="4" t="str">
        <f>IFERROR(INDEX('Main Sheet'!J:J,MATCH('ID Entry Sheet'!A491,'Main Sheet'!A:A,0)),"")</f>
        <v/>
      </c>
      <c r="H491" s="4" t="str">
        <f>IFERROR(INDEX('Main Sheet'!K:K,MATCH('ID Entry Sheet'!A491,'Main Sheet'!A:A,0)),"")</f>
        <v/>
      </c>
      <c r="I491" s="4" t="str">
        <f>IFERROR(INDEX('Main Sheet'!L:L,MATCH('ID Entry Sheet'!A491,'Main Sheet'!A:A,0)),"")</f>
        <v/>
      </c>
      <c r="J491" s="16" t="str">
        <f>IFERROR(INDEX('Main Sheet'!M:M,MATCH('ID Entry Sheet'!A491,'Main Sheet'!A:A,0)),"")</f>
        <v/>
      </c>
      <c r="K491" s="6" t="str">
        <f>IFERROR(INDEX('Main Sheet'!N:N,MATCH('ID Entry Sheet'!A491,'Main Sheet'!A:A,0)),"")</f>
        <v/>
      </c>
      <c r="L491" s="17" t="str">
        <f>IFERROR(INDEX('Main Sheet'!O:O,MATCH('ID Entry Sheet'!A491,'Main Sheet'!A:A,0)),"")</f>
        <v/>
      </c>
      <c r="M491" s="37" t="str">
        <f>IFERROR(INDEX('Main Sheet'!Q:Q,MATCH('ID Entry Sheet'!A491,'Main Sheet'!A:A,0)),"")</f>
        <v/>
      </c>
    </row>
    <row r="492" spans="2:13" x14ac:dyDescent="0.45">
      <c r="B492" s="13" t="str">
        <f>IFERROR(INDEX('Main Sheet'!C:C,MATCH('ID Entry Sheet'!A492,'Main Sheet'!A:A,0)),"")</f>
        <v/>
      </c>
      <c r="C492" s="4" t="str">
        <f>IFERROR(INDEX('Main Sheet'!D:D,MATCH('ID Entry Sheet'!A492,'Main Sheet'!A:A,0)),"")</f>
        <v/>
      </c>
      <c r="D492" s="17" t="str">
        <f>IFERROR(INDEX('Main Sheet'!F:F,MATCH('ID Entry Sheet'!A492,'Main Sheet'!A:A,0)),"")</f>
        <v/>
      </c>
      <c r="E492" s="15" t="str">
        <f>IFERROR(INDEX('Main Sheet'!E:E,MATCH('ID Entry Sheet'!A492,'Main Sheet'!A:A,0)),"")</f>
        <v/>
      </c>
      <c r="F492" s="15" t="str">
        <f>IFERROR(INDEX('Main Sheet'!I:I,MATCH('ID Entry Sheet'!A492,'Main Sheet'!A:A,0)),"")</f>
        <v/>
      </c>
      <c r="G492" s="4" t="str">
        <f>IFERROR(INDEX('Main Sheet'!J:J,MATCH('ID Entry Sheet'!A492,'Main Sheet'!A:A,0)),"")</f>
        <v/>
      </c>
      <c r="H492" s="4" t="str">
        <f>IFERROR(INDEX('Main Sheet'!K:K,MATCH('ID Entry Sheet'!A492,'Main Sheet'!A:A,0)),"")</f>
        <v/>
      </c>
      <c r="I492" s="4" t="str">
        <f>IFERROR(INDEX('Main Sheet'!L:L,MATCH('ID Entry Sheet'!A492,'Main Sheet'!A:A,0)),"")</f>
        <v/>
      </c>
      <c r="J492" s="16" t="str">
        <f>IFERROR(INDEX('Main Sheet'!M:M,MATCH('ID Entry Sheet'!A492,'Main Sheet'!A:A,0)),"")</f>
        <v/>
      </c>
      <c r="K492" s="6" t="str">
        <f>IFERROR(INDEX('Main Sheet'!N:N,MATCH('ID Entry Sheet'!A492,'Main Sheet'!A:A,0)),"")</f>
        <v/>
      </c>
      <c r="L492" s="17" t="str">
        <f>IFERROR(INDEX('Main Sheet'!O:O,MATCH('ID Entry Sheet'!A492,'Main Sheet'!A:A,0)),"")</f>
        <v/>
      </c>
      <c r="M492" s="37" t="str">
        <f>IFERROR(INDEX('Main Sheet'!Q:Q,MATCH('ID Entry Sheet'!A492,'Main Sheet'!A:A,0)),"")</f>
        <v/>
      </c>
    </row>
    <row r="493" spans="2:13" x14ac:dyDescent="0.45">
      <c r="B493" s="13" t="str">
        <f>IFERROR(INDEX('Main Sheet'!C:C,MATCH('ID Entry Sheet'!A493,'Main Sheet'!A:A,0)),"")</f>
        <v/>
      </c>
      <c r="C493" s="4" t="str">
        <f>IFERROR(INDEX('Main Sheet'!D:D,MATCH('ID Entry Sheet'!A493,'Main Sheet'!A:A,0)),"")</f>
        <v/>
      </c>
      <c r="D493" s="17" t="str">
        <f>IFERROR(INDEX('Main Sheet'!F:F,MATCH('ID Entry Sheet'!A493,'Main Sheet'!A:A,0)),"")</f>
        <v/>
      </c>
      <c r="E493" s="15" t="str">
        <f>IFERROR(INDEX('Main Sheet'!E:E,MATCH('ID Entry Sheet'!A493,'Main Sheet'!A:A,0)),"")</f>
        <v/>
      </c>
      <c r="F493" s="15" t="str">
        <f>IFERROR(INDEX('Main Sheet'!I:I,MATCH('ID Entry Sheet'!A493,'Main Sheet'!A:A,0)),"")</f>
        <v/>
      </c>
      <c r="G493" s="4" t="str">
        <f>IFERROR(INDEX('Main Sheet'!J:J,MATCH('ID Entry Sheet'!A493,'Main Sheet'!A:A,0)),"")</f>
        <v/>
      </c>
      <c r="H493" s="4" t="str">
        <f>IFERROR(INDEX('Main Sheet'!K:K,MATCH('ID Entry Sheet'!A493,'Main Sheet'!A:A,0)),"")</f>
        <v/>
      </c>
      <c r="I493" s="4" t="str">
        <f>IFERROR(INDEX('Main Sheet'!L:L,MATCH('ID Entry Sheet'!A493,'Main Sheet'!A:A,0)),"")</f>
        <v/>
      </c>
      <c r="J493" s="16" t="str">
        <f>IFERROR(INDEX('Main Sheet'!M:M,MATCH('ID Entry Sheet'!A493,'Main Sheet'!A:A,0)),"")</f>
        <v/>
      </c>
      <c r="K493" s="6" t="str">
        <f>IFERROR(INDEX('Main Sheet'!N:N,MATCH('ID Entry Sheet'!A493,'Main Sheet'!A:A,0)),"")</f>
        <v/>
      </c>
      <c r="L493" s="17" t="str">
        <f>IFERROR(INDEX('Main Sheet'!O:O,MATCH('ID Entry Sheet'!A493,'Main Sheet'!A:A,0)),"")</f>
        <v/>
      </c>
      <c r="M493" s="37" t="str">
        <f>IFERROR(INDEX('Main Sheet'!Q:Q,MATCH('ID Entry Sheet'!A493,'Main Sheet'!A:A,0)),"")</f>
        <v/>
      </c>
    </row>
    <row r="494" spans="2:13" x14ac:dyDescent="0.45">
      <c r="B494" s="13" t="str">
        <f>IFERROR(INDEX('Main Sheet'!C:C,MATCH('ID Entry Sheet'!A494,'Main Sheet'!A:A,0)),"")</f>
        <v/>
      </c>
      <c r="C494" s="4" t="str">
        <f>IFERROR(INDEX('Main Sheet'!D:D,MATCH('ID Entry Sheet'!A494,'Main Sheet'!A:A,0)),"")</f>
        <v/>
      </c>
      <c r="D494" s="17" t="str">
        <f>IFERROR(INDEX('Main Sheet'!F:F,MATCH('ID Entry Sheet'!A494,'Main Sheet'!A:A,0)),"")</f>
        <v/>
      </c>
      <c r="E494" s="15" t="str">
        <f>IFERROR(INDEX('Main Sheet'!E:E,MATCH('ID Entry Sheet'!A494,'Main Sheet'!A:A,0)),"")</f>
        <v/>
      </c>
      <c r="F494" s="15" t="str">
        <f>IFERROR(INDEX('Main Sheet'!I:I,MATCH('ID Entry Sheet'!A494,'Main Sheet'!A:A,0)),"")</f>
        <v/>
      </c>
      <c r="G494" s="4" t="str">
        <f>IFERROR(INDEX('Main Sheet'!J:J,MATCH('ID Entry Sheet'!A494,'Main Sheet'!A:A,0)),"")</f>
        <v/>
      </c>
      <c r="H494" s="4" t="str">
        <f>IFERROR(INDEX('Main Sheet'!K:K,MATCH('ID Entry Sheet'!A494,'Main Sheet'!A:A,0)),"")</f>
        <v/>
      </c>
      <c r="I494" s="4" t="str">
        <f>IFERROR(INDEX('Main Sheet'!L:L,MATCH('ID Entry Sheet'!A494,'Main Sheet'!A:A,0)),"")</f>
        <v/>
      </c>
      <c r="J494" s="16" t="str">
        <f>IFERROR(INDEX('Main Sheet'!M:M,MATCH('ID Entry Sheet'!A494,'Main Sheet'!A:A,0)),"")</f>
        <v/>
      </c>
      <c r="K494" s="6" t="str">
        <f>IFERROR(INDEX('Main Sheet'!N:N,MATCH('ID Entry Sheet'!A494,'Main Sheet'!A:A,0)),"")</f>
        <v/>
      </c>
      <c r="L494" s="17" t="str">
        <f>IFERROR(INDEX('Main Sheet'!O:O,MATCH('ID Entry Sheet'!A494,'Main Sheet'!A:A,0)),"")</f>
        <v/>
      </c>
      <c r="M494" s="37" t="str">
        <f>IFERROR(INDEX('Main Sheet'!Q:Q,MATCH('ID Entry Sheet'!A494,'Main Sheet'!A:A,0)),"")</f>
        <v/>
      </c>
    </row>
    <row r="495" spans="2:13" x14ac:dyDescent="0.45">
      <c r="B495" s="13" t="str">
        <f>IFERROR(INDEX('Main Sheet'!C:C,MATCH('ID Entry Sheet'!A495,'Main Sheet'!A:A,0)),"")</f>
        <v/>
      </c>
      <c r="C495" s="4" t="str">
        <f>IFERROR(INDEX('Main Sheet'!D:D,MATCH('ID Entry Sheet'!A495,'Main Sheet'!A:A,0)),"")</f>
        <v/>
      </c>
      <c r="D495" s="17" t="str">
        <f>IFERROR(INDEX('Main Sheet'!F:F,MATCH('ID Entry Sheet'!A495,'Main Sheet'!A:A,0)),"")</f>
        <v/>
      </c>
      <c r="E495" s="15" t="str">
        <f>IFERROR(INDEX('Main Sheet'!E:E,MATCH('ID Entry Sheet'!A495,'Main Sheet'!A:A,0)),"")</f>
        <v/>
      </c>
      <c r="F495" s="15" t="str">
        <f>IFERROR(INDEX('Main Sheet'!I:I,MATCH('ID Entry Sheet'!A495,'Main Sheet'!A:A,0)),"")</f>
        <v/>
      </c>
      <c r="G495" s="4" t="str">
        <f>IFERROR(INDEX('Main Sheet'!J:J,MATCH('ID Entry Sheet'!A495,'Main Sheet'!A:A,0)),"")</f>
        <v/>
      </c>
      <c r="H495" s="4" t="str">
        <f>IFERROR(INDEX('Main Sheet'!K:K,MATCH('ID Entry Sheet'!A495,'Main Sheet'!A:A,0)),"")</f>
        <v/>
      </c>
      <c r="I495" s="4" t="str">
        <f>IFERROR(INDEX('Main Sheet'!L:L,MATCH('ID Entry Sheet'!A495,'Main Sheet'!A:A,0)),"")</f>
        <v/>
      </c>
      <c r="J495" s="16" t="str">
        <f>IFERROR(INDEX('Main Sheet'!M:M,MATCH('ID Entry Sheet'!A495,'Main Sheet'!A:A,0)),"")</f>
        <v/>
      </c>
      <c r="K495" s="6" t="str">
        <f>IFERROR(INDEX('Main Sheet'!N:N,MATCH('ID Entry Sheet'!A495,'Main Sheet'!A:A,0)),"")</f>
        <v/>
      </c>
      <c r="L495" s="17" t="str">
        <f>IFERROR(INDEX('Main Sheet'!O:O,MATCH('ID Entry Sheet'!A495,'Main Sheet'!A:A,0)),"")</f>
        <v/>
      </c>
      <c r="M495" s="37" t="str">
        <f>IFERROR(INDEX('Main Sheet'!Q:Q,MATCH('ID Entry Sheet'!A495,'Main Sheet'!A:A,0)),"")</f>
        <v/>
      </c>
    </row>
    <row r="496" spans="2:13" x14ac:dyDescent="0.45">
      <c r="B496" s="13" t="str">
        <f>IFERROR(INDEX('Main Sheet'!C:C,MATCH('ID Entry Sheet'!A496,'Main Sheet'!A:A,0)),"")</f>
        <v/>
      </c>
      <c r="C496" s="4" t="str">
        <f>IFERROR(INDEX('Main Sheet'!D:D,MATCH('ID Entry Sheet'!A496,'Main Sheet'!A:A,0)),"")</f>
        <v/>
      </c>
      <c r="D496" s="17" t="str">
        <f>IFERROR(INDEX('Main Sheet'!F:F,MATCH('ID Entry Sheet'!A496,'Main Sheet'!A:A,0)),"")</f>
        <v/>
      </c>
      <c r="E496" s="15" t="str">
        <f>IFERROR(INDEX('Main Sheet'!E:E,MATCH('ID Entry Sheet'!A496,'Main Sheet'!A:A,0)),"")</f>
        <v/>
      </c>
      <c r="F496" s="15" t="str">
        <f>IFERROR(INDEX('Main Sheet'!I:I,MATCH('ID Entry Sheet'!A496,'Main Sheet'!A:A,0)),"")</f>
        <v/>
      </c>
      <c r="G496" s="4" t="str">
        <f>IFERROR(INDEX('Main Sheet'!J:J,MATCH('ID Entry Sheet'!A496,'Main Sheet'!A:A,0)),"")</f>
        <v/>
      </c>
      <c r="H496" s="4" t="str">
        <f>IFERROR(INDEX('Main Sheet'!K:K,MATCH('ID Entry Sheet'!A496,'Main Sheet'!A:A,0)),"")</f>
        <v/>
      </c>
      <c r="I496" s="4" t="str">
        <f>IFERROR(INDEX('Main Sheet'!L:L,MATCH('ID Entry Sheet'!A496,'Main Sheet'!A:A,0)),"")</f>
        <v/>
      </c>
      <c r="J496" s="16" t="str">
        <f>IFERROR(INDEX('Main Sheet'!M:M,MATCH('ID Entry Sheet'!A496,'Main Sheet'!A:A,0)),"")</f>
        <v/>
      </c>
      <c r="K496" s="6" t="str">
        <f>IFERROR(INDEX('Main Sheet'!N:N,MATCH('ID Entry Sheet'!A496,'Main Sheet'!A:A,0)),"")</f>
        <v/>
      </c>
      <c r="L496" s="17" t="str">
        <f>IFERROR(INDEX('Main Sheet'!O:O,MATCH('ID Entry Sheet'!A496,'Main Sheet'!A:A,0)),"")</f>
        <v/>
      </c>
      <c r="M496" s="37" t="str">
        <f>IFERROR(INDEX('Main Sheet'!Q:Q,MATCH('ID Entry Sheet'!A496,'Main Sheet'!A:A,0)),"")</f>
        <v/>
      </c>
    </row>
    <row r="497" spans="2:13" x14ac:dyDescent="0.45">
      <c r="B497" s="13" t="str">
        <f>IFERROR(INDEX('Main Sheet'!C:C,MATCH('ID Entry Sheet'!A497,'Main Sheet'!A:A,0)),"")</f>
        <v/>
      </c>
      <c r="C497" s="4" t="str">
        <f>IFERROR(INDEX('Main Sheet'!D:D,MATCH('ID Entry Sheet'!A497,'Main Sheet'!A:A,0)),"")</f>
        <v/>
      </c>
      <c r="D497" s="17" t="str">
        <f>IFERROR(INDEX('Main Sheet'!F:F,MATCH('ID Entry Sheet'!A497,'Main Sheet'!A:A,0)),"")</f>
        <v/>
      </c>
      <c r="E497" s="15" t="str">
        <f>IFERROR(INDEX('Main Sheet'!E:E,MATCH('ID Entry Sheet'!A497,'Main Sheet'!A:A,0)),"")</f>
        <v/>
      </c>
      <c r="F497" s="15" t="str">
        <f>IFERROR(INDEX('Main Sheet'!I:I,MATCH('ID Entry Sheet'!A497,'Main Sheet'!A:A,0)),"")</f>
        <v/>
      </c>
      <c r="G497" s="4" t="str">
        <f>IFERROR(INDEX('Main Sheet'!J:J,MATCH('ID Entry Sheet'!A497,'Main Sheet'!A:A,0)),"")</f>
        <v/>
      </c>
      <c r="H497" s="4" t="str">
        <f>IFERROR(INDEX('Main Sheet'!K:K,MATCH('ID Entry Sheet'!A497,'Main Sheet'!A:A,0)),"")</f>
        <v/>
      </c>
      <c r="I497" s="4" t="str">
        <f>IFERROR(INDEX('Main Sheet'!L:L,MATCH('ID Entry Sheet'!A497,'Main Sheet'!A:A,0)),"")</f>
        <v/>
      </c>
      <c r="J497" s="16" t="str">
        <f>IFERROR(INDEX('Main Sheet'!M:M,MATCH('ID Entry Sheet'!A497,'Main Sheet'!A:A,0)),"")</f>
        <v/>
      </c>
      <c r="K497" s="6" t="str">
        <f>IFERROR(INDEX('Main Sheet'!N:N,MATCH('ID Entry Sheet'!A497,'Main Sheet'!A:A,0)),"")</f>
        <v/>
      </c>
      <c r="L497" s="17" t="str">
        <f>IFERROR(INDEX('Main Sheet'!O:O,MATCH('ID Entry Sheet'!A497,'Main Sheet'!A:A,0)),"")</f>
        <v/>
      </c>
      <c r="M497" s="37" t="str">
        <f>IFERROR(INDEX('Main Sheet'!Q:Q,MATCH('ID Entry Sheet'!A497,'Main Sheet'!A:A,0)),"")</f>
        <v/>
      </c>
    </row>
    <row r="498" spans="2:13" x14ac:dyDescent="0.45">
      <c r="B498" s="13" t="str">
        <f>IFERROR(INDEX('Main Sheet'!C:C,MATCH('ID Entry Sheet'!A498,'Main Sheet'!A:A,0)),"")</f>
        <v/>
      </c>
      <c r="C498" s="4" t="str">
        <f>IFERROR(INDEX('Main Sheet'!D:D,MATCH('ID Entry Sheet'!A498,'Main Sheet'!A:A,0)),"")</f>
        <v/>
      </c>
      <c r="D498" s="17" t="str">
        <f>IFERROR(INDEX('Main Sheet'!F:F,MATCH('ID Entry Sheet'!A498,'Main Sheet'!A:A,0)),"")</f>
        <v/>
      </c>
      <c r="E498" s="15" t="str">
        <f>IFERROR(INDEX('Main Sheet'!E:E,MATCH('ID Entry Sheet'!A498,'Main Sheet'!A:A,0)),"")</f>
        <v/>
      </c>
      <c r="F498" s="15" t="str">
        <f>IFERROR(INDEX('Main Sheet'!I:I,MATCH('ID Entry Sheet'!A498,'Main Sheet'!A:A,0)),"")</f>
        <v/>
      </c>
      <c r="G498" s="4" t="str">
        <f>IFERROR(INDEX('Main Sheet'!J:J,MATCH('ID Entry Sheet'!A498,'Main Sheet'!A:A,0)),"")</f>
        <v/>
      </c>
      <c r="H498" s="4" t="str">
        <f>IFERROR(INDEX('Main Sheet'!K:K,MATCH('ID Entry Sheet'!A498,'Main Sheet'!A:A,0)),"")</f>
        <v/>
      </c>
      <c r="I498" s="4" t="str">
        <f>IFERROR(INDEX('Main Sheet'!L:L,MATCH('ID Entry Sheet'!A498,'Main Sheet'!A:A,0)),"")</f>
        <v/>
      </c>
      <c r="J498" s="16" t="str">
        <f>IFERROR(INDEX('Main Sheet'!M:M,MATCH('ID Entry Sheet'!A498,'Main Sheet'!A:A,0)),"")</f>
        <v/>
      </c>
      <c r="K498" s="6" t="str">
        <f>IFERROR(INDEX('Main Sheet'!N:N,MATCH('ID Entry Sheet'!A498,'Main Sheet'!A:A,0)),"")</f>
        <v/>
      </c>
      <c r="L498" s="17" t="str">
        <f>IFERROR(INDEX('Main Sheet'!O:O,MATCH('ID Entry Sheet'!A498,'Main Sheet'!A:A,0)),"")</f>
        <v/>
      </c>
      <c r="M498" s="37" t="str">
        <f>IFERROR(INDEX('Main Sheet'!Q:Q,MATCH('ID Entry Sheet'!A498,'Main Sheet'!A:A,0)),"")</f>
        <v/>
      </c>
    </row>
    <row r="499" spans="2:13" x14ac:dyDescent="0.45">
      <c r="B499" s="13" t="str">
        <f>IFERROR(INDEX('Main Sheet'!C:C,MATCH('ID Entry Sheet'!A499,'Main Sheet'!A:A,0)),"")</f>
        <v/>
      </c>
      <c r="C499" s="4" t="str">
        <f>IFERROR(INDEX('Main Sheet'!D:D,MATCH('ID Entry Sheet'!A499,'Main Sheet'!A:A,0)),"")</f>
        <v/>
      </c>
      <c r="D499" s="17" t="str">
        <f>IFERROR(INDEX('Main Sheet'!F:F,MATCH('ID Entry Sheet'!A499,'Main Sheet'!A:A,0)),"")</f>
        <v/>
      </c>
      <c r="E499" s="15" t="str">
        <f>IFERROR(INDEX('Main Sheet'!E:E,MATCH('ID Entry Sheet'!A499,'Main Sheet'!A:A,0)),"")</f>
        <v/>
      </c>
      <c r="F499" s="15" t="str">
        <f>IFERROR(INDEX('Main Sheet'!I:I,MATCH('ID Entry Sheet'!A499,'Main Sheet'!A:A,0)),"")</f>
        <v/>
      </c>
      <c r="G499" s="4" t="str">
        <f>IFERROR(INDEX('Main Sheet'!J:J,MATCH('ID Entry Sheet'!A499,'Main Sheet'!A:A,0)),"")</f>
        <v/>
      </c>
      <c r="H499" s="4" t="str">
        <f>IFERROR(INDEX('Main Sheet'!K:K,MATCH('ID Entry Sheet'!A499,'Main Sheet'!A:A,0)),"")</f>
        <v/>
      </c>
      <c r="I499" s="4" t="str">
        <f>IFERROR(INDEX('Main Sheet'!L:L,MATCH('ID Entry Sheet'!A499,'Main Sheet'!A:A,0)),"")</f>
        <v/>
      </c>
      <c r="J499" s="16" t="str">
        <f>IFERROR(INDEX('Main Sheet'!M:M,MATCH('ID Entry Sheet'!A499,'Main Sheet'!A:A,0)),"")</f>
        <v/>
      </c>
      <c r="K499" s="6" t="str">
        <f>IFERROR(INDEX('Main Sheet'!N:N,MATCH('ID Entry Sheet'!A499,'Main Sheet'!A:A,0)),"")</f>
        <v/>
      </c>
      <c r="L499" s="17" t="str">
        <f>IFERROR(INDEX('Main Sheet'!O:O,MATCH('ID Entry Sheet'!A499,'Main Sheet'!A:A,0)),"")</f>
        <v/>
      </c>
      <c r="M499" s="37" t="str">
        <f>IFERROR(INDEX('Main Sheet'!Q:Q,MATCH('ID Entry Sheet'!A499,'Main Sheet'!A:A,0)),"")</f>
        <v/>
      </c>
    </row>
    <row r="500" spans="2:13" x14ac:dyDescent="0.45">
      <c r="B500" s="13" t="str">
        <f>IFERROR(INDEX('Main Sheet'!C:C,MATCH('ID Entry Sheet'!A500,'Main Sheet'!A:A,0)),"")</f>
        <v/>
      </c>
      <c r="C500" s="4" t="str">
        <f>IFERROR(INDEX('Main Sheet'!D:D,MATCH('ID Entry Sheet'!A500,'Main Sheet'!A:A,0)),"")</f>
        <v/>
      </c>
      <c r="D500" s="17" t="str">
        <f>IFERROR(INDEX('Main Sheet'!F:F,MATCH('ID Entry Sheet'!A500,'Main Sheet'!A:A,0)),"")</f>
        <v/>
      </c>
      <c r="E500" s="15" t="str">
        <f>IFERROR(INDEX('Main Sheet'!E:E,MATCH('ID Entry Sheet'!A500,'Main Sheet'!A:A,0)),"")</f>
        <v/>
      </c>
      <c r="F500" s="15" t="str">
        <f>IFERROR(INDEX('Main Sheet'!I:I,MATCH('ID Entry Sheet'!A500,'Main Sheet'!A:A,0)),"")</f>
        <v/>
      </c>
      <c r="G500" s="4" t="str">
        <f>IFERROR(INDEX('Main Sheet'!J:J,MATCH('ID Entry Sheet'!A500,'Main Sheet'!A:A,0)),"")</f>
        <v/>
      </c>
      <c r="H500" s="4" t="str">
        <f>IFERROR(INDEX('Main Sheet'!K:K,MATCH('ID Entry Sheet'!A500,'Main Sheet'!A:A,0)),"")</f>
        <v/>
      </c>
      <c r="I500" s="4" t="str">
        <f>IFERROR(INDEX('Main Sheet'!L:L,MATCH('ID Entry Sheet'!A500,'Main Sheet'!A:A,0)),"")</f>
        <v/>
      </c>
      <c r="J500" s="16" t="str">
        <f>IFERROR(INDEX('Main Sheet'!M:M,MATCH('ID Entry Sheet'!A500,'Main Sheet'!A:A,0)),"")</f>
        <v/>
      </c>
      <c r="K500" s="6" t="str">
        <f>IFERROR(INDEX('Main Sheet'!N:N,MATCH('ID Entry Sheet'!A500,'Main Sheet'!A:A,0)),"")</f>
        <v/>
      </c>
      <c r="L500" s="17" t="str">
        <f>IFERROR(INDEX('Main Sheet'!O:O,MATCH('ID Entry Sheet'!A500,'Main Sheet'!A:A,0)),"")</f>
        <v/>
      </c>
      <c r="M500" s="37" t="str">
        <f>IFERROR(INDEX('Main Sheet'!Q:Q,MATCH('ID Entry Sheet'!A500,'Main Sheet'!A:A,0)),"")</f>
        <v/>
      </c>
    </row>
    <row r="501" spans="2:13" x14ac:dyDescent="0.45">
      <c r="B501" s="13" t="str">
        <f>IFERROR(INDEX('Main Sheet'!C:C,MATCH('ID Entry Sheet'!A501,'Main Sheet'!A:A,0)),"")</f>
        <v/>
      </c>
      <c r="C501" s="4" t="str">
        <f>IFERROR(INDEX('Main Sheet'!D:D,MATCH('ID Entry Sheet'!A501,'Main Sheet'!A:A,0)),"")</f>
        <v/>
      </c>
      <c r="D501" s="17" t="str">
        <f>IFERROR(INDEX('Main Sheet'!F:F,MATCH('ID Entry Sheet'!A501,'Main Sheet'!A:A,0)),"")</f>
        <v/>
      </c>
      <c r="E501" s="15" t="str">
        <f>IFERROR(INDEX('Main Sheet'!E:E,MATCH('ID Entry Sheet'!A501,'Main Sheet'!A:A,0)),"")</f>
        <v/>
      </c>
      <c r="F501" s="15" t="str">
        <f>IFERROR(INDEX('Main Sheet'!I:I,MATCH('ID Entry Sheet'!A501,'Main Sheet'!A:A,0)),"")</f>
        <v/>
      </c>
      <c r="G501" s="4" t="str">
        <f>IFERROR(INDEX('Main Sheet'!J:J,MATCH('ID Entry Sheet'!A501,'Main Sheet'!A:A,0)),"")</f>
        <v/>
      </c>
      <c r="H501" s="4" t="str">
        <f>IFERROR(INDEX('Main Sheet'!K:K,MATCH('ID Entry Sheet'!A501,'Main Sheet'!A:A,0)),"")</f>
        <v/>
      </c>
      <c r="I501" s="4" t="str">
        <f>IFERROR(INDEX('Main Sheet'!L:L,MATCH('ID Entry Sheet'!A501,'Main Sheet'!A:A,0)),"")</f>
        <v/>
      </c>
      <c r="J501" s="16" t="str">
        <f>IFERROR(INDEX('Main Sheet'!M:M,MATCH('ID Entry Sheet'!A501,'Main Sheet'!A:A,0)),"")</f>
        <v/>
      </c>
      <c r="K501" s="6" t="str">
        <f>IFERROR(INDEX('Main Sheet'!N:N,MATCH('ID Entry Sheet'!A501,'Main Sheet'!A:A,0)),"")</f>
        <v/>
      </c>
      <c r="L501" s="17" t="str">
        <f>IFERROR(INDEX('Main Sheet'!O:O,MATCH('ID Entry Sheet'!A501,'Main Sheet'!A:A,0)),"")</f>
        <v/>
      </c>
      <c r="M501" s="37" t="str">
        <f>IFERROR(INDEX('Main Sheet'!Q:Q,MATCH('ID Entry Sheet'!A501,'Main Sheet'!A:A,0)),"")</f>
        <v/>
      </c>
    </row>
    <row r="502" spans="2:13" x14ac:dyDescent="0.45">
      <c r="B502" s="13" t="str">
        <f>IFERROR(INDEX('Main Sheet'!C:C,MATCH('ID Entry Sheet'!A502,'Main Sheet'!A:A,0)),"")</f>
        <v/>
      </c>
      <c r="C502" s="4" t="str">
        <f>IFERROR(INDEX('Main Sheet'!D:D,MATCH('ID Entry Sheet'!A502,'Main Sheet'!A:A,0)),"")</f>
        <v/>
      </c>
      <c r="D502" s="17" t="str">
        <f>IFERROR(INDEX('Main Sheet'!F:F,MATCH('ID Entry Sheet'!A502,'Main Sheet'!A:A,0)),"")</f>
        <v/>
      </c>
      <c r="E502" s="15" t="str">
        <f>IFERROR(INDEX('Main Sheet'!E:E,MATCH('ID Entry Sheet'!A502,'Main Sheet'!A:A,0)),"")</f>
        <v/>
      </c>
      <c r="F502" s="15" t="str">
        <f>IFERROR(INDEX('Main Sheet'!I:I,MATCH('ID Entry Sheet'!A502,'Main Sheet'!A:A,0)),"")</f>
        <v/>
      </c>
      <c r="G502" s="4" t="str">
        <f>IFERROR(INDEX('Main Sheet'!J:J,MATCH('ID Entry Sheet'!A502,'Main Sheet'!A:A,0)),"")</f>
        <v/>
      </c>
      <c r="H502" s="4" t="str">
        <f>IFERROR(INDEX('Main Sheet'!K:K,MATCH('ID Entry Sheet'!A502,'Main Sheet'!A:A,0)),"")</f>
        <v/>
      </c>
      <c r="I502" s="4" t="str">
        <f>IFERROR(INDEX('Main Sheet'!L:L,MATCH('ID Entry Sheet'!A502,'Main Sheet'!A:A,0)),"")</f>
        <v/>
      </c>
      <c r="J502" s="16" t="str">
        <f>IFERROR(INDEX('Main Sheet'!M:M,MATCH('ID Entry Sheet'!A502,'Main Sheet'!A:A,0)),"")</f>
        <v/>
      </c>
      <c r="K502" s="6" t="str">
        <f>IFERROR(INDEX('Main Sheet'!N:N,MATCH('ID Entry Sheet'!A502,'Main Sheet'!A:A,0)),"")</f>
        <v/>
      </c>
      <c r="L502" s="17" t="str">
        <f>IFERROR(INDEX('Main Sheet'!O:O,MATCH('ID Entry Sheet'!A502,'Main Sheet'!A:A,0)),"")</f>
        <v/>
      </c>
      <c r="M502" s="37" t="str">
        <f>IFERROR(INDEX('Main Sheet'!Q:Q,MATCH('ID Entry Sheet'!A502,'Main Sheet'!A:A,0)),"")</f>
        <v/>
      </c>
    </row>
    <row r="503" spans="2:13" x14ac:dyDescent="0.45">
      <c r="B503" s="13" t="str">
        <f>IFERROR(INDEX('Main Sheet'!C:C,MATCH('ID Entry Sheet'!A503,'Main Sheet'!A:A,0)),"")</f>
        <v/>
      </c>
      <c r="C503" s="4" t="str">
        <f>IFERROR(INDEX('Main Sheet'!D:D,MATCH('ID Entry Sheet'!A503,'Main Sheet'!A:A,0)),"")</f>
        <v/>
      </c>
      <c r="D503" s="17" t="str">
        <f>IFERROR(INDEX('Main Sheet'!F:F,MATCH('ID Entry Sheet'!A503,'Main Sheet'!A:A,0)),"")</f>
        <v/>
      </c>
      <c r="E503" s="15" t="str">
        <f>IFERROR(INDEX('Main Sheet'!E:E,MATCH('ID Entry Sheet'!A503,'Main Sheet'!A:A,0)),"")</f>
        <v/>
      </c>
      <c r="F503" s="15" t="str">
        <f>IFERROR(INDEX('Main Sheet'!I:I,MATCH('ID Entry Sheet'!A503,'Main Sheet'!A:A,0)),"")</f>
        <v/>
      </c>
      <c r="G503" s="4" t="str">
        <f>IFERROR(INDEX('Main Sheet'!J:J,MATCH('ID Entry Sheet'!A503,'Main Sheet'!A:A,0)),"")</f>
        <v/>
      </c>
      <c r="H503" s="4" t="str">
        <f>IFERROR(INDEX('Main Sheet'!K:K,MATCH('ID Entry Sheet'!A503,'Main Sheet'!A:A,0)),"")</f>
        <v/>
      </c>
      <c r="I503" s="4" t="str">
        <f>IFERROR(INDEX('Main Sheet'!L:L,MATCH('ID Entry Sheet'!A503,'Main Sheet'!A:A,0)),"")</f>
        <v/>
      </c>
      <c r="J503" s="16" t="str">
        <f>IFERROR(INDEX('Main Sheet'!M:M,MATCH('ID Entry Sheet'!A503,'Main Sheet'!A:A,0)),"")</f>
        <v/>
      </c>
      <c r="K503" s="6" t="str">
        <f>IFERROR(INDEX('Main Sheet'!N:N,MATCH('ID Entry Sheet'!A503,'Main Sheet'!A:A,0)),"")</f>
        <v/>
      </c>
      <c r="L503" s="17" t="str">
        <f>IFERROR(INDEX('Main Sheet'!O:O,MATCH('ID Entry Sheet'!A503,'Main Sheet'!A:A,0)),"")</f>
        <v/>
      </c>
      <c r="M503" s="37" t="str">
        <f>IFERROR(INDEX('Main Sheet'!Q:Q,MATCH('ID Entry Sheet'!A503,'Main Sheet'!A:A,0)),"")</f>
        <v/>
      </c>
    </row>
    <row r="504" spans="2:13" x14ac:dyDescent="0.45">
      <c r="B504" s="13" t="str">
        <f>IFERROR(INDEX('Main Sheet'!C:C,MATCH('ID Entry Sheet'!A504,'Main Sheet'!A:A,0)),"")</f>
        <v/>
      </c>
      <c r="C504" s="4" t="str">
        <f>IFERROR(INDEX('Main Sheet'!D:D,MATCH('ID Entry Sheet'!A504,'Main Sheet'!A:A,0)),"")</f>
        <v/>
      </c>
      <c r="D504" s="17" t="str">
        <f>IFERROR(INDEX('Main Sheet'!F:F,MATCH('ID Entry Sheet'!A504,'Main Sheet'!A:A,0)),"")</f>
        <v/>
      </c>
      <c r="E504" s="15" t="str">
        <f>IFERROR(INDEX('Main Sheet'!E:E,MATCH('ID Entry Sheet'!A504,'Main Sheet'!A:A,0)),"")</f>
        <v/>
      </c>
      <c r="F504" s="15" t="str">
        <f>IFERROR(INDEX('Main Sheet'!I:I,MATCH('ID Entry Sheet'!A504,'Main Sheet'!A:A,0)),"")</f>
        <v/>
      </c>
      <c r="G504" s="4" t="str">
        <f>IFERROR(INDEX('Main Sheet'!J:J,MATCH('ID Entry Sheet'!A504,'Main Sheet'!A:A,0)),"")</f>
        <v/>
      </c>
      <c r="H504" s="4" t="str">
        <f>IFERROR(INDEX('Main Sheet'!K:K,MATCH('ID Entry Sheet'!A504,'Main Sheet'!A:A,0)),"")</f>
        <v/>
      </c>
      <c r="I504" s="4" t="str">
        <f>IFERROR(INDEX('Main Sheet'!L:L,MATCH('ID Entry Sheet'!A504,'Main Sheet'!A:A,0)),"")</f>
        <v/>
      </c>
      <c r="J504" s="16" t="str">
        <f>IFERROR(INDEX('Main Sheet'!M:M,MATCH('ID Entry Sheet'!A504,'Main Sheet'!A:A,0)),"")</f>
        <v/>
      </c>
      <c r="K504" s="6" t="str">
        <f>IFERROR(INDEX('Main Sheet'!N:N,MATCH('ID Entry Sheet'!A504,'Main Sheet'!A:A,0)),"")</f>
        <v/>
      </c>
      <c r="L504" s="17" t="str">
        <f>IFERROR(INDEX('Main Sheet'!O:O,MATCH('ID Entry Sheet'!A504,'Main Sheet'!A:A,0)),"")</f>
        <v/>
      </c>
      <c r="M504" s="37" t="str">
        <f>IFERROR(INDEX('Main Sheet'!Q:Q,MATCH('ID Entry Sheet'!A504,'Main Sheet'!A:A,0)),"")</f>
        <v/>
      </c>
    </row>
    <row r="505" spans="2:13" x14ac:dyDescent="0.45">
      <c r="B505" s="13" t="str">
        <f>IFERROR(INDEX('Main Sheet'!C:C,MATCH('ID Entry Sheet'!A505,'Main Sheet'!A:A,0)),"")</f>
        <v/>
      </c>
      <c r="C505" s="4" t="str">
        <f>IFERROR(INDEX('Main Sheet'!D:D,MATCH('ID Entry Sheet'!A505,'Main Sheet'!A:A,0)),"")</f>
        <v/>
      </c>
      <c r="D505" s="17" t="str">
        <f>IFERROR(INDEX('Main Sheet'!F:F,MATCH('ID Entry Sheet'!A505,'Main Sheet'!A:A,0)),"")</f>
        <v/>
      </c>
      <c r="E505" s="15" t="str">
        <f>IFERROR(INDEX('Main Sheet'!E:E,MATCH('ID Entry Sheet'!A505,'Main Sheet'!A:A,0)),"")</f>
        <v/>
      </c>
      <c r="F505" s="15" t="str">
        <f>IFERROR(INDEX('Main Sheet'!I:I,MATCH('ID Entry Sheet'!A505,'Main Sheet'!A:A,0)),"")</f>
        <v/>
      </c>
      <c r="G505" s="4" t="str">
        <f>IFERROR(INDEX('Main Sheet'!J:J,MATCH('ID Entry Sheet'!A505,'Main Sheet'!A:A,0)),"")</f>
        <v/>
      </c>
      <c r="H505" s="4" t="str">
        <f>IFERROR(INDEX('Main Sheet'!K:K,MATCH('ID Entry Sheet'!A505,'Main Sheet'!A:A,0)),"")</f>
        <v/>
      </c>
      <c r="I505" s="4" t="str">
        <f>IFERROR(INDEX('Main Sheet'!L:L,MATCH('ID Entry Sheet'!A505,'Main Sheet'!A:A,0)),"")</f>
        <v/>
      </c>
      <c r="J505" s="16" t="str">
        <f>IFERROR(INDEX('Main Sheet'!M:M,MATCH('ID Entry Sheet'!A505,'Main Sheet'!A:A,0)),"")</f>
        <v/>
      </c>
      <c r="K505" s="6" t="str">
        <f>IFERROR(INDEX('Main Sheet'!N:N,MATCH('ID Entry Sheet'!A505,'Main Sheet'!A:A,0)),"")</f>
        <v/>
      </c>
      <c r="L505" s="17" t="str">
        <f>IFERROR(INDEX('Main Sheet'!O:O,MATCH('ID Entry Sheet'!A505,'Main Sheet'!A:A,0)),"")</f>
        <v/>
      </c>
      <c r="M505" s="37" t="str">
        <f>IFERROR(INDEX('Main Sheet'!Q:Q,MATCH('ID Entry Sheet'!A505,'Main Sheet'!A:A,0)),"")</f>
        <v/>
      </c>
    </row>
    <row r="506" spans="2:13" x14ac:dyDescent="0.45">
      <c r="B506" s="13" t="str">
        <f>IFERROR(INDEX('Main Sheet'!C:C,MATCH('ID Entry Sheet'!A506,'Main Sheet'!A:A,0)),"")</f>
        <v/>
      </c>
      <c r="C506" s="4" t="str">
        <f>IFERROR(INDEX('Main Sheet'!D:D,MATCH('ID Entry Sheet'!A506,'Main Sheet'!A:A,0)),"")</f>
        <v/>
      </c>
      <c r="D506" s="17" t="str">
        <f>IFERROR(INDEX('Main Sheet'!F:F,MATCH('ID Entry Sheet'!A506,'Main Sheet'!A:A,0)),"")</f>
        <v/>
      </c>
      <c r="E506" s="15" t="str">
        <f>IFERROR(INDEX('Main Sheet'!E:E,MATCH('ID Entry Sheet'!A506,'Main Sheet'!A:A,0)),"")</f>
        <v/>
      </c>
      <c r="F506" s="15" t="str">
        <f>IFERROR(INDEX('Main Sheet'!I:I,MATCH('ID Entry Sheet'!A506,'Main Sheet'!A:A,0)),"")</f>
        <v/>
      </c>
      <c r="G506" s="4" t="str">
        <f>IFERROR(INDEX('Main Sheet'!J:J,MATCH('ID Entry Sheet'!A506,'Main Sheet'!A:A,0)),"")</f>
        <v/>
      </c>
      <c r="H506" s="4" t="str">
        <f>IFERROR(INDEX('Main Sheet'!K:K,MATCH('ID Entry Sheet'!A506,'Main Sheet'!A:A,0)),"")</f>
        <v/>
      </c>
      <c r="I506" s="4" t="str">
        <f>IFERROR(INDEX('Main Sheet'!L:L,MATCH('ID Entry Sheet'!A506,'Main Sheet'!A:A,0)),"")</f>
        <v/>
      </c>
      <c r="J506" s="16" t="str">
        <f>IFERROR(INDEX('Main Sheet'!M:M,MATCH('ID Entry Sheet'!A506,'Main Sheet'!A:A,0)),"")</f>
        <v/>
      </c>
      <c r="K506" s="6" t="str">
        <f>IFERROR(INDEX('Main Sheet'!N:N,MATCH('ID Entry Sheet'!A506,'Main Sheet'!A:A,0)),"")</f>
        <v/>
      </c>
      <c r="L506" s="17" t="str">
        <f>IFERROR(INDEX('Main Sheet'!O:O,MATCH('ID Entry Sheet'!A506,'Main Sheet'!A:A,0)),"")</f>
        <v/>
      </c>
      <c r="M506" s="37" t="str">
        <f>IFERROR(INDEX('Main Sheet'!Q:Q,MATCH('ID Entry Sheet'!A506,'Main Sheet'!A:A,0)),"")</f>
        <v/>
      </c>
    </row>
    <row r="507" spans="2:13" x14ac:dyDescent="0.45">
      <c r="B507" s="13" t="str">
        <f>IFERROR(INDEX('Main Sheet'!C:C,MATCH('ID Entry Sheet'!A507,'Main Sheet'!A:A,0)),"")</f>
        <v/>
      </c>
      <c r="C507" s="4" t="str">
        <f>IFERROR(INDEX('Main Sheet'!D:D,MATCH('ID Entry Sheet'!A507,'Main Sheet'!A:A,0)),"")</f>
        <v/>
      </c>
      <c r="D507" s="17" t="str">
        <f>IFERROR(INDEX('Main Sheet'!F:F,MATCH('ID Entry Sheet'!A507,'Main Sheet'!A:A,0)),"")</f>
        <v/>
      </c>
      <c r="E507" s="15" t="str">
        <f>IFERROR(INDEX('Main Sheet'!E:E,MATCH('ID Entry Sheet'!A507,'Main Sheet'!A:A,0)),"")</f>
        <v/>
      </c>
      <c r="F507" s="15" t="str">
        <f>IFERROR(INDEX('Main Sheet'!I:I,MATCH('ID Entry Sheet'!A507,'Main Sheet'!A:A,0)),"")</f>
        <v/>
      </c>
      <c r="G507" s="4" t="str">
        <f>IFERROR(INDEX('Main Sheet'!J:J,MATCH('ID Entry Sheet'!A507,'Main Sheet'!A:A,0)),"")</f>
        <v/>
      </c>
      <c r="H507" s="4" t="str">
        <f>IFERROR(INDEX('Main Sheet'!K:K,MATCH('ID Entry Sheet'!A507,'Main Sheet'!A:A,0)),"")</f>
        <v/>
      </c>
      <c r="I507" s="4" t="str">
        <f>IFERROR(INDEX('Main Sheet'!L:L,MATCH('ID Entry Sheet'!A507,'Main Sheet'!A:A,0)),"")</f>
        <v/>
      </c>
      <c r="J507" s="16" t="str">
        <f>IFERROR(INDEX('Main Sheet'!M:M,MATCH('ID Entry Sheet'!A507,'Main Sheet'!A:A,0)),"")</f>
        <v/>
      </c>
      <c r="K507" s="6" t="str">
        <f>IFERROR(INDEX('Main Sheet'!N:N,MATCH('ID Entry Sheet'!A507,'Main Sheet'!A:A,0)),"")</f>
        <v/>
      </c>
      <c r="L507" s="17" t="str">
        <f>IFERROR(INDEX('Main Sheet'!O:O,MATCH('ID Entry Sheet'!A507,'Main Sheet'!A:A,0)),"")</f>
        <v/>
      </c>
      <c r="M507" s="37" t="str">
        <f>IFERROR(INDEX('Main Sheet'!Q:Q,MATCH('ID Entry Sheet'!A507,'Main Sheet'!A:A,0)),"")</f>
        <v/>
      </c>
    </row>
    <row r="508" spans="2:13" x14ac:dyDescent="0.45">
      <c r="B508" s="13" t="str">
        <f>IFERROR(INDEX('Main Sheet'!C:C,MATCH('ID Entry Sheet'!A508,'Main Sheet'!A:A,0)),"")</f>
        <v/>
      </c>
      <c r="C508" s="4" t="str">
        <f>IFERROR(INDEX('Main Sheet'!D:D,MATCH('ID Entry Sheet'!A508,'Main Sheet'!A:A,0)),"")</f>
        <v/>
      </c>
      <c r="D508" s="17" t="str">
        <f>IFERROR(INDEX('Main Sheet'!F:F,MATCH('ID Entry Sheet'!A508,'Main Sheet'!A:A,0)),"")</f>
        <v/>
      </c>
      <c r="E508" s="15" t="str">
        <f>IFERROR(INDEX('Main Sheet'!E:E,MATCH('ID Entry Sheet'!A508,'Main Sheet'!A:A,0)),"")</f>
        <v/>
      </c>
      <c r="F508" s="15" t="str">
        <f>IFERROR(INDEX('Main Sheet'!I:I,MATCH('ID Entry Sheet'!A508,'Main Sheet'!A:A,0)),"")</f>
        <v/>
      </c>
      <c r="G508" s="4" t="str">
        <f>IFERROR(INDEX('Main Sheet'!J:J,MATCH('ID Entry Sheet'!A508,'Main Sheet'!A:A,0)),"")</f>
        <v/>
      </c>
      <c r="H508" s="4" t="str">
        <f>IFERROR(INDEX('Main Sheet'!K:K,MATCH('ID Entry Sheet'!A508,'Main Sheet'!A:A,0)),"")</f>
        <v/>
      </c>
      <c r="I508" s="4" t="str">
        <f>IFERROR(INDEX('Main Sheet'!L:L,MATCH('ID Entry Sheet'!A508,'Main Sheet'!A:A,0)),"")</f>
        <v/>
      </c>
      <c r="J508" s="16" t="str">
        <f>IFERROR(INDEX('Main Sheet'!M:M,MATCH('ID Entry Sheet'!A508,'Main Sheet'!A:A,0)),"")</f>
        <v/>
      </c>
      <c r="K508" s="6" t="str">
        <f>IFERROR(INDEX('Main Sheet'!N:N,MATCH('ID Entry Sheet'!A508,'Main Sheet'!A:A,0)),"")</f>
        <v/>
      </c>
      <c r="L508" s="17" t="str">
        <f>IFERROR(INDEX('Main Sheet'!O:O,MATCH('ID Entry Sheet'!A508,'Main Sheet'!A:A,0)),"")</f>
        <v/>
      </c>
      <c r="M508" s="37" t="str">
        <f>IFERROR(INDEX('Main Sheet'!Q:Q,MATCH('ID Entry Sheet'!A508,'Main Sheet'!A:A,0)),"")</f>
        <v/>
      </c>
    </row>
    <row r="509" spans="2:13" x14ac:dyDescent="0.45">
      <c r="B509" s="13" t="str">
        <f>IFERROR(INDEX('Main Sheet'!C:C,MATCH('ID Entry Sheet'!A509,'Main Sheet'!A:A,0)),"")</f>
        <v/>
      </c>
      <c r="C509" s="4" t="str">
        <f>IFERROR(INDEX('Main Sheet'!D:D,MATCH('ID Entry Sheet'!A509,'Main Sheet'!A:A,0)),"")</f>
        <v/>
      </c>
      <c r="D509" s="17" t="str">
        <f>IFERROR(INDEX('Main Sheet'!F:F,MATCH('ID Entry Sheet'!A509,'Main Sheet'!A:A,0)),"")</f>
        <v/>
      </c>
      <c r="E509" s="15" t="str">
        <f>IFERROR(INDEX('Main Sheet'!E:E,MATCH('ID Entry Sheet'!A509,'Main Sheet'!A:A,0)),"")</f>
        <v/>
      </c>
      <c r="F509" s="15" t="str">
        <f>IFERROR(INDEX('Main Sheet'!I:I,MATCH('ID Entry Sheet'!A509,'Main Sheet'!A:A,0)),"")</f>
        <v/>
      </c>
      <c r="G509" s="4" t="str">
        <f>IFERROR(INDEX('Main Sheet'!J:J,MATCH('ID Entry Sheet'!A509,'Main Sheet'!A:A,0)),"")</f>
        <v/>
      </c>
      <c r="H509" s="4" t="str">
        <f>IFERROR(INDEX('Main Sheet'!K:K,MATCH('ID Entry Sheet'!A509,'Main Sheet'!A:A,0)),"")</f>
        <v/>
      </c>
      <c r="I509" s="4" t="str">
        <f>IFERROR(INDEX('Main Sheet'!L:L,MATCH('ID Entry Sheet'!A509,'Main Sheet'!A:A,0)),"")</f>
        <v/>
      </c>
      <c r="J509" s="16" t="str">
        <f>IFERROR(INDEX('Main Sheet'!M:M,MATCH('ID Entry Sheet'!A509,'Main Sheet'!A:A,0)),"")</f>
        <v/>
      </c>
      <c r="K509" s="6" t="str">
        <f>IFERROR(INDEX('Main Sheet'!N:N,MATCH('ID Entry Sheet'!A509,'Main Sheet'!A:A,0)),"")</f>
        <v/>
      </c>
      <c r="L509" s="17" t="str">
        <f>IFERROR(INDEX('Main Sheet'!O:O,MATCH('ID Entry Sheet'!A509,'Main Sheet'!A:A,0)),"")</f>
        <v/>
      </c>
      <c r="M509" s="37" t="str">
        <f>IFERROR(INDEX('Main Sheet'!Q:Q,MATCH('ID Entry Sheet'!A509,'Main Sheet'!A:A,0)),"")</f>
        <v/>
      </c>
    </row>
    <row r="510" spans="2:13" x14ac:dyDescent="0.45">
      <c r="B510" s="13" t="str">
        <f>IFERROR(INDEX('Main Sheet'!C:C,MATCH('ID Entry Sheet'!A510,'Main Sheet'!A:A,0)),"")</f>
        <v/>
      </c>
      <c r="C510" s="4" t="str">
        <f>IFERROR(INDEX('Main Sheet'!D:D,MATCH('ID Entry Sheet'!A510,'Main Sheet'!A:A,0)),"")</f>
        <v/>
      </c>
      <c r="D510" s="17" t="str">
        <f>IFERROR(INDEX('Main Sheet'!F:F,MATCH('ID Entry Sheet'!A510,'Main Sheet'!A:A,0)),"")</f>
        <v/>
      </c>
      <c r="E510" s="15" t="str">
        <f>IFERROR(INDEX('Main Sheet'!E:E,MATCH('ID Entry Sheet'!A510,'Main Sheet'!A:A,0)),"")</f>
        <v/>
      </c>
      <c r="F510" s="15" t="str">
        <f>IFERROR(INDEX('Main Sheet'!I:I,MATCH('ID Entry Sheet'!A510,'Main Sheet'!A:A,0)),"")</f>
        <v/>
      </c>
      <c r="G510" s="4" t="str">
        <f>IFERROR(INDEX('Main Sheet'!J:J,MATCH('ID Entry Sheet'!A510,'Main Sheet'!A:A,0)),"")</f>
        <v/>
      </c>
      <c r="H510" s="4" t="str">
        <f>IFERROR(INDEX('Main Sheet'!K:K,MATCH('ID Entry Sheet'!A510,'Main Sheet'!A:A,0)),"")</f>
        <v/>
      </c>
      <c r="I510" s="4" t="str">
        <f>IFERROR(INDEX('Main Sheet'!L:L,MATCH('ID Entry Sheet'!A510,'Main Sheet'!A:A,0)),"")</f>
        <v/>
      </c>
      <c r="J510" s="16" t="str">
        <f>IFERROR(INDEX('Main Sheet'!M:M,MATCH('ID Entry Sheet'!A510,'Main Sheet'!A:A,0)),"")</f>
        <v/>
      </c>
      <c r="K510" s="6" t="str">
        <f>IFERROR(INDEX('Main Sheet'!N:N,MATCH('ID Entry Sheet'!A510,'Main Sheet'!A:A,0)),"")</f>
        <v/>
      </c>
      <c r="L510" s="17" t="str">
        <f>IFERROR(INDEX('Main Sheet'!O:O,MATCH('ID Entry Sheet'!A510,'Main Sheet'!A:A,0)),"")</f>
        <v/>
      </c>
      <c r="M510" s="37" t="str">
        <f>IFERROR(INDEX('Main Sheet'!Q:Q,MATCH('ID Entry Sheet'!A510,'Main Sheet'!A:A,0)),"")</f>
        <v/>
      </c>
    </row>
    <row r="511" spans="2:13" x14ac:dyDescent="0.45">
      <c r="B511" s="13" t="str">
        <f>IFERROR(INDEX('Main Sheet'!C:C,MATCH('ID Entry Sheet'!A511,'Main Sheet'!A:A,0)),"")</f>
        <v/>
      </c>
      <c r="C511" s="4" t="str">
        <f>IFERROR(INDEX('Main Sheet'!D:D,MATCH('ID Entry Sheet'!A511,'Main Sheet'!A:A,0)),"")</f>
        <v/>
      </c>
      <c r="D511" s="17" t="str">
        <f>IFERROR(INDEX('Main Sheet'!F:F,MATCH('ID Entry Sheet'!A511,'Main Sheet'!A:A,0)),"")</f>
        <v/>
      </c>
      <c r="E511" s="15" t="str">
        <f>IFERROR(INDEX('Main Sheet'!E:E,MATCH('ID Entry Sheet'!A511,'Main Sheet'!A:A,0)),"")</f>
        <v/>
      </c>
      <c r="F511" s="15" t="str">
        <f>IFERROR(INDEX('Main Sheet'!I:I,MATCH('ID Entry Sheet'!A511,'Main Sheet'!A:A,0)),"")</f>
        <v/>
      </c>
      <c r="G511" s="4" t="str">
        <f>IFERROR(INDEX('Main Sheet'!J:J,MATCH('ID Entry Sheet'!A511,'Main Sheet'!A:A,0)),"")</f>
        <v/>
      </c>
      <c r="H511" s="4" t="str">
        <f>IFERROR(INDEX('Main Sheet'!K:K,MATCH('ID Entry Sheet'!A511,'Main Sheet'!A:A,0)),"")</f>
        <v/>
      </c>
      <c r="I511" s="4" t="str">
        <f>IFERROR(INDEX('Main Sheet'!L:L,MATCH('ID Entry Sheet'!A511,'Main Sheet'!A:A,0)),"")</f>
        <v/>
      </c>
      <c r="J511" s="16" t="str">
        <f>IFERROR(INDEX('Main Sheet'!M:M,MATCH('ID Entry Sheet'!A511,'Main Sheet'!A:A,0)),"")</f>
        <v/>
      </c>
      <c r="K511" s="6" t="str">
        <f>IFERROR(INDEX('Main Sheet'!N:N,MATCH('ID Entry Sheet'!A511,'Main Sheet'!A:A,0)),"")</f>
        <v/>
      </c>
      <c r="L511" s="17" t="str">
        <f>IFERROR(INDEX('Main Sheet'!O:O,MATCH('ID Entry Sheet'!A511,'Main Sheet'!A:A,0)),"")</f>
        <v/>
      </c>
      <c r="M511" s="37" t="str">
        <f>IFERROR(INDEX('Main Sheet'!Q:Q,MATCH('ID Entry Sheet'!A511,'Main Sheet'!A:A,0)),"")</f>
        <v/>
      </c>
    </row>
    <row r="512" spans="2:13" x14ac:dyDescent="0.45">
      <c r="B512" s="13" t="str">
        <f>IFERROR(INDEX('Main Sheet'!C:C,MATCH('ID Entry Sheet'!A512,'Main Sheet'!A:A,0)),"")</f>
        <v/>
      </c>
      <c r="C512" s="4" t="str">
        <f>IFERROR(INDEX('Main Sheet'!D:D,MATCH('ID Entry Sheet'!A512,'Main Sheet'!A:A,0)),"")</f>
        <v/>
      </c>
      <c r="D512" s="17" t="str">
        <f>IFERROR(INDEX('Main Sheet'!F:F,MATCH('ID Entry Sheet'!A512,'Main Sheet'!A:A,0)),"")</f>
        <v/>
      </c>
      <c r="E512" s="15" t="str">
        <f>IFERROR(INDEX('Main Sheet'!E:E,MATCH('ID Entry Sheet'!A512,'Main Sheet'!A:A,0)),"")</f>
        <v/>
      </c>
      <c r="F512" s="15" t="str">
        <f>IFERROR(INDEX('Main Sheet'!I:I,MATCH('ID Entry Sheet'!A512,'Main Sheet'!A:A,0)),"")</f>
        <v/>
      </c>
      <c r="G512" s="4" t="str">
        <f>IFERROR(INDEX('Main Sheet'!J:J,MATCH('ID Entry Sheet'!A512,'Main Sheet'!A:A,0)),"")</f>
        <v/>
      </c>
      <c r="H512" s="4" t="str">
        <f>IFERROR(INDEX('Main Sheet'!K:K,MATCH('ID Entry Sheet'!A512,'Main Sheet'!A:A,0)),"")</f>
        <v/>
      </c>
      <c r="I512" s="4" t="str">
        <f>IFERROR(INDEX('Main Sheet'!L:L,MATCH('ID Entry Sheet'!A512,'Main Sheet'!A:A,0)),"")</f>
        <v/>
      </c>
      <c r="J512" s="16" t="str">
        <f>IFERROR(INDEX('Main Sheet'!M:M,MATCH('ID Entry Sheet'!A512,'Main Sheet'!A:A,0)),"")</f>
        <v/>
      </c>
      <c r="K512" s="6" t="str">
        <f>IFERROR(INDEX('Main Sheet'!N:N,MATCH('ID Entry Sheet'!A512,'Main Sheet'!A:A,0)),"")</f>
        <v/>
      </c>
      <c r="L512" s="17" t="str">
        <f>IFERROR(INDEX('Main Sheet'!O:O,MATCH('ID Entry Sheet'!A512,'Main Sheet'!A:A,0)),"")</f>
        <v/>
      </c>
      <c r="M512" s="37" t="str">
        <f>IFERROR(INDEX('Main Sheet'!Q:Q,MATCH('ID Entry Sheet'!A512,'Main Sheet'!A:A,0)),"")</f>
        <v/>
      </c>
    </row>
    <row r="513" spans="2:13" x14ac:dyDescent="0.45">
      <c r="B513" s="13" t="str">
        <f>IFERROR(INDEX('Main Sheet'!C:C,MATCH('ID Entry Sheet'!A513,'Main Sheet'!A:A,0)),"")</f>
        <v/>
      </c>
      <c r="C513" s="4" t="str">
        <f>IFERROR(INDEX('Main Sheet'!D:D,MATCH('ID Entry Sheet'!A513,'Main Sheet'!A:A,0)),"")</f>
        <v/>
      </c>
      <c r="D513" s="17" t="str">
        <f>IFERROR(INDEX('Main Sheet'!F:F,MATCH('ID Entry Sheet'!A513,'Main Sheet'!A:A,0)),"")</f>
        <v/>
      </c>
      <c r="E513" s="15" t="str">
        <f>IFERROR(INDEX('Main Sheet'!E:E,MATCH('ID Entry Sheet'!A513,'Main Sheet'!A:A,0)),"")</f>
        <v/>
      </c>
      <c r="F513" s="15" t="str">
        <f>IFERROR(INDEX('Main Sheet'!I:I,MATCH('ID Entry Sheet'!A513,'Main Sheet'!A:A,0)),"")</f>
        <v/>
      </c>
      <c r="G513" s="4" t="str">
        <f>IFERROR(INDEX('Main Sheet'!J:J,MATCH('ID Entry Sheet'!A513,'Main Sheet'!A:A,0)),"")</f>
        <v/>
      </c>
      <c r="H513" s="4" t="str">
        <f>IFERROR(INDEX('Main Sheet'!K:K,MATCH('ID Entry Sheet'!A513,'Main Sheet'!A:A,0)),"")</f>
        <v/>
      </c>
      <c r="I513" s="4" t="str">
        <f>IFERROR(INDEX('Main Sheet'!L:L,MATCH('ID Entry Sheet'!A513,'Main Sheet'!A:A,0)),"")</f>
        <v/>
      </c>
      <c r="J513" s="16" t="str">
        <f>IFERROR(INDEX('Main Sheet'!M:M,MATCH('ID Entry Sheet'!A513,'Main Sheet'!A:A,0)),"")</f>
        <v/>
      </c>
      <c r="K513" s="6" t="str">
        <f>IFERROR(INDEX('Main Sheet'!N:N,MATCH('ID Entry Sheet'!A513,'Main Sheet'!A:A,0)),"")</f>
        <v/>
      </c>
      <c r="L513" s="17" t="str">
        <f>IFERROR(INDEX('Main Sheet'!O:O,MATCH('ID Entry Sheet'!A513,'Main Sheet'!A:A,0)),"")</f>
        <v/>
      </c>
      <c r="M513" s="37" t="str">
        <f>IFERROR(INDEX('Main Sheet'!Q:Q,MATCH('ID Entry Sheet'!A513,'Main Sheet'!A:A,0)),"")</f>
        <v/>
      </c>
    </row>
    <row r="514" spans="2:13" x14ac:dyDescent="0.45">
      <c r="B514" s="13" t="str">
        <f>IFERROR(INDEX('Main Sheet'!C:C,MATCH('ID Entry Sheet'!A514,'Main Sheet'!A:A,0)),"")</f>
        <v/>
      </c>
      <c r="C514" s="4" t="str">
        <f>IFERROR(INDEX('Main Sheet'!D:D,MATCH('ID Entry Sheet'!A514,'Main Sheet'!A:A,0)),"")</f>
        <v/>
      </c>
      <c r="D514" s="17" t="str">
        <f>IFERROR(INDEX('Main Sheet'!F:F,MATCH('ID Entry Sheet'!A514,'Main Sheet'!A:A,0)),"")</f>
        <v/>
      </c>
      <c r="E514" s="15" t="str">
        <f>IFERROR(INDEX('Main Sheet'!E:E,MATCH('ID Entry Sheet'!A514,'Main Sheet'!A:A,0)),"")</f>
        <v/>
      </c>
      <c r="F514" s="15" t="str">
        <f>IFERROR(INDEX('Main Sheet'!I:I,MATCH('ID Entry Sheet'!A514,'Main Sheet'!A:A,0)),"")</f>
        <v/>
      </c>
      <c r="G514" s="4" t="str">
        <f>IFERROR(INDEX('Main Sheet'!J:J,MATCH('ID Entry Sheet'!A514,'Main Sheet'!A:A,0)),"")</f>
        <v/>
      </c>
      <c r="H514" s="4" t="str">
        <f>IFERROR(INDEX('Main Sheet'!K:K,MATCH('ID Entry Sheet'!A514,'Main Sheet'!A:A,0)),"")</f>
        <v/>
      </c>
      <c r="I514" s="4" t="str">
        <f>IFERROR(INDEX('Main Sheet'!L:L,MATCH('ID Entry Sheet'!A514,'Main Sheet'!A:A,0)),"")</f>
        <v/>
      </c>
      <c r="J514" s="16" t="str">
        <f>IFERROR(INDEX('Main Sheet'!M:M,MATCH('ID Entry Sheet'!A514,'Main Sheet'!A:A,0)),"")</f>
        <v/>
      </c>
      <c r="K514" s="6" t="str">
        <f>IFERROR(INDEX('Main Sheet'!N:N,MATCH('ID Entry Sheet'!A514,'Main Sheet'!A:A,0)),"")</f>
        <v/>
      </c>
      <c r="L514" s="17" t="str">
        <f>IFERROR(INDEX('Main Sheet'!O:O,MATCH('ID Entry Sheet'!A514,'Main Sheet'!A:A,0)),"")</f>
        <v/>
      </c>
      <c r="M514" s="37" t="str">
        <f>IFERROR(INDEX('Main Sheet'!Q:Q,MATCH('ID Entry Sheet'!A514,'Main Sheet'!A:A,0)),"")</f>
        <v/>
      </c>
    </row>
    <row r="515" spans="2:13" x14ac:dyDescent="0.45">
      <c r="B515" s="13" t="str">
        <f>IFERROR(INDEX('Main Sheet'!C:C,MATCH('ID Entry Sheet'!A515,'Main Sheet'!A:A,0)),"")</f>
        <v/>
      </c>
      <c r="C515" s="4" t="str">
        <f>IFERROR(INDEX('Main Sheet'!D:D,MATCH('ID Entry Sheet'!A515,'Main Sheet'!A:A,0)),"")</f>
        <v/>
      </c>
      <c r="D515" s="17" t="str">
        <f>IFERROR(INDEX('Main Sheet'!F:F,MATCH('ID Entry Sheet'!A515,'Main Sheet'!A:A,0)),"")</f>
        <v/>
      </c>
      <c r="E515" s="15" t="str">
        <f>IFERROR(INDEX('Main Sheet'!E:E,MATCH('ID Entry Sheet'!A515,'Main Sheet'!A:A,0)),"")</f>
        <v/>
      </c>
      <c r="F515" s="15" t="str">
        <f>IFERROR(INDEX('Main Sheet'!I:I,MATCH('ID Entry Sheet'!A515,'Main Sheet'!A:A,0)),"")</f>
        <v/>
      </c>
      <c r="G515" s="4" t="str">
        <f>IFERROR(INDEX('Main Sheet'!J:J,MATCH('ID Entry Sheet'!A515,'Main Sheet'!A:A,0)),"")</f>
        <v/>
      </c>
      <c r="H515" s="4" t="str">
        <f>IFERROR(INDEX('Main Sheet'!K:K,MATCH('ID Entry Sheet'!A515,'Main Sheet'!A:A,0)),"")</f>
        <v/>
      </c>
      <c r="I515" s="4" t="str">
        <f>IFERROR(INDEX('Main Sheet'!L:L,MATCH('ID Entry Sheet'!A515,'Main Sheet'!A:A,0)),"")</f>
        <v/>
      </c>
      <c r="J515" s="16" t="str">
        <f>IFERROR(INDEX('Main Sheet'!M:M,MATCH('ID Entry Sheet'!A515,'Main Sheet'!A:A,0)),"")</f>
        <v/>
      </c>
      <c r="K515" s="6" t="str">
        <f>IFERROR(INDEX('Main Sheet'!N:N,MATCH('ID Entry Sheet'!A515,'Main Sheet'!A:A,0)),"")</f>
        <v/>
      </c>
      <c r="L515" s="17" t="str">
        <f>IFERROR(INDEX('Main Sheet'!O:O,MATCH('ID Entry Sheet'!A515,'Main Sheet'!A:A,0)),"")</f>
        <v/>
      </c>
      <c r="M515" s="37" t="str">
        <f>IFERROR(INDEX('Main Sheet'!Q:Q,MATCH('ID Entry Sheet'!A515,'Main Sheet'!A:A,0)),"")</f>
        <v/>
      </c>
    </row>
    <row r="516" spans="2:13" x14ac:dyDescent="0.45">
      <c r="B516" s="13" t="str">
        <f>IFERROR(INDEX('Main Sheet'!C:C,MATCH('ID Entry Sheet'!A516,'Main Sheet'!A:A,0)),"")</f>
        <v/>
      </c>
      <c r="C516" s="4" t="str">
        <f>IFERROR(INDEX('Main Sheet'!D:D,MATCH('ID Entry Sheet'!A516,'Main Sheet'!A:A,0)),"")</f>
        <v/>
      </c>
      <c r="D516" s="17" t="str">
        <f>IFERROR(INDEX('Main Sheet'!F:F,MATCH('ID Entry Sheet'!A516,'Main Sheet'!A:A,0)),"")</f>
        <v/>
      </c>
      <c r="E516" s="15" t="str">
        <f>IFERROR(INDEX('Main Sheet'!E:E,MATCH('ID Entry Sheet'!A516,'Main Sheet'!A:A,0)),"")</f>
        <v/>
      </c>
      <c r="F516" s="15" t="str">
        <f>IFERROR(INDEX('Main Sheet'!I:I,MATCH('ID Entry Sheet'!A516,'Main Sheet'!A:A,0)),"")</f>
        <v/>
      </c>
      <c r="G516" s="4" t="str">
        <f>IFERROR(INDEX('Main Sheet'!J:J,MATCH('ID Entry Sheet'!A516,'Main Sheet'!A:A,0)),"")</f>
        <v/>
      </c>
      <c r="H516" s="4" t="str">
        <f>IFERROR(INDEX('Main Sheet'!K:K,MATCH('ID Entry Sheet'!A516,'Main Sheet'!A:A,0)),"")</f>
        <v/>
      </c>
      <c r="I516" s="4" t="str">
        <f>IFERROR(INDEX('Main Sheet'!L:L,MATCH('ID Entry Sheet'!A516,'Main Sheet'!A:A,0)),"")</f>
        <v/>
      </c>
      <c r="J516" s="16" t="str">
        <f>IFERROR(INDEX('Main Sheet'!M:M,MATCH('ID Entry Sheet'!A516,'Main Sheet'!A:A,0)),"")</f>
        <v/>
      </c>
      <c r="K516" s="6" t="str">
        <f>IFERROR(INDEX('Main Sheet'!N:N,MATCH('ID Entry Sheet'!A516,'Main Sheet'!A:A,0)),"")</f>
        <v/>
      </c>
      <c r="L516" s="17" t="str">
        <f>IFERROR(INDEX('Main Sheet'!O:O,MATCH('ID Entry Sheet'!A516,'Main Sheet'!A:A,0)),"")</f>
        <v/>
      </c>
      <c r="M516" s="37" t="str">
        <f>IFERROR(INDEX('Main Sheet'!Q:Q,MATCH('ID Entry Sheet'!A516,'Main Sheet'!A:A,0)),"")</f>
        <v/>
      </c>
    </row>
    <row r="517" spans="2:13" x14ac:dyDescent="0.45">
      <c r="B517" s="13" t="str">
        <f>IFERROR(INDEX('Main Sheet'!C:C,MATCH('ID Entry Sheet'!A517,'Main Sheet'!A:A,0)),"")</f>
        <v/>
      </c>
      <c r="C517" s="4" t="str">
        <f>IFERROR(INDEX('Main Sheet'!D:D,MATCH('ID Entry Sheet'!A517,'Main Sheet'!A:A,0)),"")</f>
        <v/>
      </c>
      <c r="D517" s="17" t="str">
        <f>IFERROR(INDEX('Main Sheet'!F:F,MATCH('ID Entry Sheet'!A517,'Main Sheet'!A:A,0)),"")</f>
        <v/>
      </c>
      <c r="E517" s="15" t="str">
        <f>IFERROR(INDEX('Main Sheet'!E:E,MATCH('ID Entry Sheet'!A517,'Main Sheet'!A:A,0)),"")</f>
        <v/>
      </c>
      <c r="F517" s="15" t="str">
        <f>IFERROR(INDEX('Main Sheet'!I:I,MATCH('ID Entry Sheet'!A517,'Main Sheet'!A:A,0)),"")</f>
        <v/>
      </c>
      <c r="G517" s="4" t="str">
        <f>IFERROR(INDEX('Main Sheet'!J:J,MATCH('ID Entry Sheet'!A517,'Main Sheet'!A:A,0)),"")</f>
        <v/>
      </c>
      <c r="H517" s="4" t="str">
        <f>IFERROR(INDEX('Main Sheet'!K:K,MATCH('ID Entry Sheet'!A517,'Main Sheet'!A:A,0)),"")</f>
        <v/>
      </c>
      <c r="I517" s="4" t="str">
        <f>IFERROR(INDEX('Main Sheet'!L:L,MATCH('ID Entry Sheet'!A517,'Main Sheet'!A:A,0)),"")</f>
        <v/>
      </c>
      <c r="J517" s="16" t="str">
        <f>IFERROR(INDEX('Main Sheet'!M:M,MATCH('ID Entry Sheet'!A517,'Main Sheet'!A:A,0)),"")</f>
        <v/>
      </c>
      <c r="K517" s="6" t="str">
        <f>IFERROR(INDEX('Main Sheet'!N:N,MATCH('ID Entry Sheet'!A517,'Main Sheet'!A:A,0)),"")</f>
        <v/>
      </c>
      <c r="L517" s="17" t="str">
        <f>IFERROR(INDEX('Main Sheet'!O:O,MATCH('ID Entry Sheet'!A517,'Main Sheet'!A:A,0)),"")</f>
        <v/>
      </c>
      <c r="M517" s="37" t="str">
        <f>IFERROR(INDEX('Main Sheet'!Q:Q,MATCH('ID Entry Sheet'!A517,'Main Sheet'!A:A,0)),"")</f>
        <v/>
      </c>
    </row>
    <row r="518" spans="2:13" x14ac:dyDescent="0.45">
      <c r="B518" s="13" t="str">
        <f>IFERROR(INDEX('Main Sheet'!C:C,MATCH('ID Entry Sheet'!A518,'Main Sheet'!A:A,0)),"")</f>
        <v/>
      </c>
      <c r="C518" s="4" t="str">
        <f>IFERROR(INDEX('Main Sheet'!D:D,MATCH('ID Entry Sheet'!A518,'Main Sheet'!A:A,0)),"")</f>
        <v/>
      </c>
      <c r="D518" s="17" t="str">
        <f>IFERROR(INDEX('Main Sheet'!F:F,MATCH('ID Entry Sheet'!A518,'Main Sheet'!A:A,0)),"")</f>
        <v/>
      </c>
      <c r="E518" s="15" t="str">
        <f>IFERROR(INDEX('Main Sheet'!E:E,MATCH('ID Entry Sheet'!A518,'Main Sheet'!A:A,0)),"")</f>
        <v/>
      </c>
      <c r="F518" s="15" t="str">
        <f>IFERROR(INDEX('Main Sheet'!I:I,MATCH('ID Entry Sheet'!A518,'Main Sheet'!A:A,0)),"")</f>
        <v/>
      </c>
      <c r="G518" s="4" t="str">
        <f>IFERROR(INDEX('Main Sheet'!J:J,MATCH('ID Entry Sheet'!A518,'Main Sheet'!A:A,0)),"")</f>
        <v/>
      </c>
      <c r="H518" s="4" t="str">
        <f>IFERROR(INDEX('Main Sheet'!K:K,MATCH('ID Entry Sheet'!A518,'Main Sheet'!A:A,0)),"")</f>
        <v/>
      </c>
      <c r="I518" s="4" t="str">
        <f>IFERROR(INDEX('Main Sheet'!L:L,MATCH('ID Entry Sheet'!A518,'Main Sheet'!A:A,0)),"")</f>
        <v/>
      </c>
      <c r="J518" s="16" t="str">
        <f>IFERROR(INDEX('Main Sheet'!M:M,MATCH('ID Entry Sheet'!A518,'Main Sheet'!A:A,0)),"")</f>
        <v/>
      </c>
      <c r="K518" s="6" t="str">
        <f>IFERROR(INDEX('Main Sheet'!N:N,MATCH('ID Entry Sheet'!A518,'Main Sheet'!A:A,0)),"")</f>
        <v/>
      </c>
      <c r="L518" s="17" t="str">
        <f>IFERROR(INDEX('Main Sheet'!O:O,MATCH('ID Entry Sheet'!A518,'Main Sheet'!A:A,0)),"")</f>
        <v/>
      </c>
      <c r="M518" s="37" t="str">
        <f>IFERROR(INDEX('Main Sheet'!Q:Q,MATCH('ID Entry Sheet'!A518,'Main Sheet'!A:A,0)),"")</f>
        <v/>
      </c>
    </row>
    <row r="519" spans="2:13" x14ac:dyDescent="0.45">
      <c r="B519" s="13" t="str">
        <f>IFERROR(INDEX('Main Sheet'!C:C,MATCH('ID Entry Sheet'!A519,'Main Sheet'!A:A,0)),"")</f>
        <v/>
      </c>
      <c r="C519" s="4" t="str">
        <f>IFERROR(INDEX('Main Sheet'!D:D,MATCH('ID Entry Sheet'!A519,'Main Sheet'!A:A,0)),"")</f>
        <v/>
      </c>
      <c r="D519" s="17" t="str">
        <f>IFERROR(INDEX('Main Sheet'!F:F,MATCH('ID Entry Sheet'!A519,'Main Sheet'!A:A,0)),"")</f>
        <v/>
      </c>
      <c r="E519" s="15" t="str">
        <f>IFERROR(INDEX('Main Sheet'!E:E,MATCH('ID Entry Sheet'!A519,'Main Sheet'!A:A,0)),"")</f>
        <v/>
      </c>
      <c r="F519" s="15" t="str">
        <f>IFERROR(INDEX('Main Sheet'!I:I,MATCH('ID Entry Sheet'!A519,'Main Sheet'!A:A,0)),"")</f>
        <v/>
      </c>
      <c r="G519" s="4" t="str">
        <f>IFERROR(INDEX('Main Sheet'!J:J,MATCH('ID Entry Sheet'!A519,'Main Sheet'!A:A,0)),"")</f>
        <v/>
      </c>
      <c r="H519" s="4" t="str">
        <f>IFERROR(INDEX('Main Sheet'!K:K,MATCH('ID Entry Sheet'!A519,'Main Sheet'!A:A,0)),"")</f>
        <v/>
      </c>
      <c r="I519" s="4" t="str">
        <f>IFERROR(INDEX('Main Sheet'!L:L,MATCH('ID Entry Sheet'!A519,'Main Sheet'!A:A,0)),"")</f>
        <v/>
      </c>
      <c r="J519" s="16" t="str">
        <f>IFERROR(INDEX('Main Sheet'!M:M,MATCH('ID Entry Sheet'!A519,'Main Sheet'!A:A,0)),"")</f>
        <v/>
      </c>
      <c r="K519" s="6" t="str">
        <f>IFERROR(INDEX('Main Sheet'!N:N,MATCH('ID Entry Sheet'!A519,'Main Sheet'!A:A,0)),"")</f>
        <v/>
      </c>
      <c r="L519" s="17" t="str">
        <f>IFERROR(INDEX('Main Sheet'!O:O,MATCH('ID Entry Sheet'!A519,'Main Sheet'!A:A,0)),"")</f>
        <v/>
      </c>
      <c r="M519" s="37" t="str">
        <f>IFERROR(INDEX('Main Sheet'!Q:Q,MATCH('ID Entry Sheet'!A519,'Main Sheet'!A:A,0)),"")</f>
        <v/>
      </c>
    </row>
    <row r="520" spans="2:13" x14ac:dyDescent="0.45">
      <c r="B520" s="13" t="str">
        <f>IFERROR(INDEX('Main Sheet'!C:C,MATCH('ID Entry Sheet'!A520,'Main Sheet'!A:A,0)),"")</f>
        <v/>
      </c>
      <c r="C520" s="4" t="str">
        <f>IFERROR(INDEX('Main Sheet'!D:D,MATCH('ID Entry Sheet'!A520,'Main Sheet'!A:A,0)),"")</f>
        <v/>
      </c>
      <c r="D520" s="17" t="str">
        <f>IFERROR(INDEX('Main Sheet'!F:F,MATCH('ID Entry Sheet'!A520,'Main Sheet'!A:A,0)),"")</f>
        <v/>
      </c>
      <c r="E520" s="15" t="str">
        <f>IFERROR(INDEX('Main Sheet'!E:E,MATCH('ID Entry Sheet'!A520,'Main Sheet'!A:A,0)),"")</f>
        <v/>
      </c>
      <c r="F520" s="15" t="str">
        <f>IFERROR(INDEX('Main Sheet'!I:I,MATCH('ID Entry Sheet'!A520,'Main Sheet'!A:A,0)),"")</f>
        <v/>
      </c>
      <c r="G520" s="4" t="str">
        <f>IFERROR(INDEX('Main Sheet'!J:J,MATCH('ID Entry Sheet'!A520,'Main Sheet'!A:A,0)),"")</f>
        <v/>
      </c>
      <c r="H520" s="4" t="str">
        <f>IFERROR(INDEX('Main Sheet'!K:K,MATCH('ID Entry Sheet'!A520,'Main Sheet'!A:A,0)),"")</f>
        <v/>
      </c>
      <c r="I520" s="4" t="str">
        <f>IFERROR(INDEX('Main Sheet'!L:L,MATCH('ID Entry Sheet'!A520,'Main Sheet'!A:A,0)),"")</f>
        <v/>
      </c>
      <c r="J520" s="16" t="str">
        <f>IFERROR(INDEX('Main Sheet'!M:M,MATCH('ID Entry Sheet'!A520,'Main Sheet'!A:A,0)),"")</f>
        <v/>
      </c>
      <c r="K520" s="6" t="str">
        <f>IFERROR(INDEX('Main Sheet'!N:N,MATCH('ID Entry Sheet'!A520,'Main Sheet'!A:A,0)),"")</f>
        <v/>
      </c>
      <c r="L520" s="17" t="str">
        <f>IFERROR(INDEX('Main Sheet'!O:O,MATCH('ID Entry Sheet'!A520,'Main Sheet'!A:A,0)),"")</f>
        <v/>
      </c>
      <c r="M520" s="37" t="str">
        <f>IFERROR(INDEX('Main Sheet'!Q:Q,MATCH('ID Entry Sheet'!A520,'Main Sheet'!A:A,0)),"")</f>
        <v/>
      </c>
    </row>
    <row r="521" spans="2:13" x14ac:dyDescent="0.45">
      <c r="B521" s="13" t="str">
        <f>IFERROR(INDEX('Main Sheet'!C:C,MATCH('ID Entry Sheet'!A521,'Main Sheet'!A:A,0)),"")</f>
        <v/>
      </c>
      <c r="C521" s="4" t="str">
        <f>IFERROR(INDEX('Main Sheet'!D:D,MATCH('ID Entry Sheet'!A521,'Main Sheet'!A:A,0)),"")</f>
        <v/>
      </c>
      <c r="D521" s="17" t="str">
        <f>IFERROR(INDEX('Main Sheet'!F:F,MATCH('ID Entry Sheet'!A521,'Main Sheet'!A:A,0)),"")</f>
        <v/>
      </c>
      <c r="E521" s="15" t="str">
        <f>IFERROR(INDEX('Main Sheet'!E:E,MATCH('ID Entry Sheet'!A521,'Main Sheet'!A:A,0)),"")</f>
        <v/>
      </c>
      <c r="F521" s="15" t="str">
        <f>IFERROR(INDEX('Main Sheet'!I:I,MATCH('ID Entry Sheet'!A521,'Main Sheet'!A:A,0)),"")</f>
        <v/>
      </c>
      <c r="G521" s="4" t="str">
        <f>IFERROR(INDEX('Main Sheet'!J:J,MATCH('ID Entry Sheet'!A521,'Main Sheet'!A:A,0)),"")</f>
        <v/>
      </c>
      <c r="H521" s="4" t="str">
        <f>IFERROR(INDEX('Main Sheet'!K:K,MATCH('ID Entry Sheet'!A521,'Main Sheet'!A:A,0)),"")</f>
        <v/>
      </c>
      <c r="I521" s="4" t="str">
        <f>IFERROR(INDEX('Main Sheet'!L:L,MATCH('ID Entry Sheet'!A521,'Main Sheet'!A:A,0)),"")</f>
        <v/>
      </c>
      <c r="J521" s="16" t="str">
        <f>IFERROR(INDEX('Main Sheet'!M:M,MATCH('ID Entry Sheet'!A521,'Main Sheet'!A:A,0)),"")</f>
        <v/>
      </c>
      <c r="K521" s="6" t="str">
        <f>IFERROR(INDEX('Main Sheet'!N:N,MATCH('ID Entry Sheet'!A521,'Main Sheet'!A:A,0)),"")</f>
        <v/>
      </c>
      <c r="L521" s="17" t="str">
        <f>IFERROR(INDEX('Main Sheet'!O:O,MATCH('ID Entry Sheet'!A521,'Main Sheet'!A:A,0)),"")</f>
        <v/>
      </c>
      <c r="M521" s="37" t="str">
        <f>IFERROR(INDEX('Main Sheet'!Q:Q,MATCH('ID Entry Sheet'!A521,'Main Sheet'!A:A,0)),"")</f>
        <v/>
      </c>
    </row>
    <row r="522" spans="2:13" x14ac:dyDescent="0.45">
      <c r="B522" s="13" t="str">
        <f>IFERROR(INDEX('Main Sheet'!C:C,MATCH('ID Entry Sheet'!A522,'Main Sheet'!A:A,0)),"")</f>
        <v/>
      </c>
      <c r="C522" s="4" t="str">
        <f>IFERROR(INDEX('Main Sheet'!D:D,MATCH('ID Entry Sheet'!A522,'Main Sheet'!A:A,0)),"")</f>
        <v/>
      </c>
      <c r="D522" s="17" t="str">
        <f>IFERROR(INDEX('Main Sheet'!F:F,MATCH('ID Entry Sheet'!A522,'Main Sheet'!A:A,0)),"")</f>
        <v/>
      </c>
      <c r="E522" s="15" t="str">
        <f>IFERROR(INDEX('Main Sheet'!E:E,MATCH('ID Entry Sheet'!A522,'Main Sheet'!A:A,0)),"")</f>
        <v/>
      </c>
      <c r="F522" s="15" t="str">
        <f>IFERROR(INDEX('Main Sheet'!I:I,MATCH('ID Entry Sheet'!A522,'Main Sheet'!A:A,0)),"")</f>
        <v/>
      </c>
      <c r="G522" s="4" t="str">
        <f>IFERROR(INDEX('Main Sheet'!J:J,MATCH('ID Entry Sheet'!A522,'Main Sheet'!A:A,0)),"")</f>
        <v/>
      </c>
      <c r="H522" s="4" t="str">
        <f>IFERROR(INDEX('Main Sheet'!K:K,MATCH('ID Entry Sheet'!A522,'Main Sheet'!A:A,0)),"")</f>
        <v/>
      </c>
      <c r="I522" s="4" t="str">
        <f>IFERROR(INDEX('Main Sheet'!L:L,MATCH('ID Entry Sheet'!A522,'Main Sheet'!A:A,0)),"")</f>
        <v/>
      </c>
      <c r="J522" s="16" t="str">
        <f>IFERROR(INDEX('Main Sheet'!M:M,MATCH('ID Entry Sheet'!A522,'Main Sheet'!A:A,0)),"")</f>
        <v/>
      </c>
      <c r="K522" s="6" t="str">
        <f>IFERROR(INDEX('Main Sheet'!N:N,MATCH('ID Entry Sheet'!A522,'Main Sheet'!A:A,0)),"")</f>
        <v/>
      </c>
      <c r="L522" s="17" t="str">
        <f>IFERROR(INDEX('Main Sheet'!O:O,MATCH('ID Entry Sheet'!A522,'Main Sheet'!A:A,0)),"")</f>
        <v/>
      </c>
      <c r="M522" s="37" t="str">
        <f>IFERROR(INDEX('Main Sheet'!Q:Q,MATCH('ID Entry Sheet'!A522,'Main Sheet'!A:A,0)),"")</f>
        <v/>
      </c>
    </row>
    <row r="523" spans="2:13" x14ac:dyDescent="0.45">
      <c r="B523" s="13" t="str">
        <f>IFERROR(INDEX('Main Sheet'!C:C,MATCH('ID Entry Sheet'!A523,'Main Sheet'!A:A,0)),"")</f>
        <v/>
      </c>
      <c r="C523" s="4" t="str">
        <f>IFERROR(INDEX('Main Sheet'!D:D,MATCH('ID Entry Sheet'!A523,'Main Sheet'!A:A,0)),"")</f>
        <v/>
      </c>
      <c r="D523" s="17" t="str">
        <f>IFERROR(INDEX('Main Sheet'!F:F,MATCH('ID Entry Sheet'!A523,'Main Sheet'!A:A,0)),"")</f>
        <v/>
      </c>
      <c r="E523" s="15" t="str">
        <f>IFERROR(INDEX('Main Sheet'!E:E,MATCH('ID Entry Sheet'!A523,'Main Sheet'!A:A,0)),"")</f>
        <v/>
      </c>
      <c r="F523" s="15" t="str">
        <f>IFERROR(INDEX('Main Sheet'!I:I,MATCH('ID Entry Sheet'!A523,'Main Sheet'!A:A,0)),"")</f>
        <v/>
      </c>
      <c r="G523" s="4" t="str">
        <f>IFERROR(INDEX('Main Sheet'!J:J,MATCH('ID Entry Sheet'!A523,'Main Sheet'!A:A,0)),"")</f>
        <v/>
      </c>
      <c r="H523" s="4" t="str">
        <f>IFERROR(INDEX('Main Sheet'!K:K,MATCH('ID Entry Sheet'!A523,'Main Sheet'!A:A,0)),"")</f>
        <v/>
      </c>
      <c r="I523" s="4" t="str">
        <f>IFERROR(INDEX('Main Sheet'!L:L,MATCH('ID Entry Sheet'!A523,'Main Sheet'!A:A,0)),"")</f>
        <v/>
      </c>
      <c r="J523" s="16" t="str">
        <f>IFERROR(INDEX('Main Sheet'!M:M,MATCH('ID Entry Sheet'!A523,'Main Sheet'!A:A,0)),"")</f>
        <v/>
      </c>
      <c r="K523" s="6" t="str">
        <f>IFERROR(INDEX('Main Sheet'!N:N,MATCH('ID Entry Sheet'!A523,'Main Sheet'!A:A,0)),"")</f>
        <v/>
      </c>
      <c r="L523" s="17" t="str">
        <f>IFERROR(INDEX('Main Sheet'!O:O,MATCH('ID Entry Sheet'!A523,'Main Sheet'!A:A,0)),"")</f>
        <v/>
      </c>
      <c r="M523" s="37" t="str">
        <f>IFERROR(INDEX('Main Sheet'!Q:Q,MATCH('ID Entry Sheet'!A523,'Main Sheet'!A:A,0)),"")</f>
        <v/>
      </c>
    </row>
    <row r="524" spans="2:13" x14ac:dyDescent="0.45">
      <c r="B524" s="13" t="str">
        <f>IFERROR(INDEX('Main Sheet'!C:C,MATCH('ID Entry Sheet'!A524,'Main Sheet'!A:A,0)),"")</f>
        <v/>
      </c>
      <c r="C524" s="4" t="str">
        <f>IFERROR(INDEX('Main Sheet'!D:D,MATCH('ID Entry Sheet'!A524,'Main Sheet'!A:A,0)),"")</f>
        <v/>
      </c>
      <c r="D524" s="17" t="str">
        <f>IFERROR(INDEX('Main Sheet'!F:F,MATCH('ID Entry Sheet'!A524,'Main Sheet'!A:A,0)),"")</f>
        <v/>
      </c>
      <c r="E524" s="15" t="str">
        <f>IFERROR(INDEX('Main Sheet'!E:E,MATCH('ID Entry Sheet'!A524,'Main Sheet'!A:A,0)),"")</f>
        <v/>
      </c>
      <c r="F524" s="15" t="str">
        <f>IFERROR(INDEX('Main Sheet'!I:I,MATCH('ID Entry Sheet'!A524,'Main Sheet'!A:A,0)),"")</f>
        <v/>
      </c>
      <c r="G524" s="4" t="str">
        <f>IFERROR(INDEX('Main Sheet'!J:J,MATCH('ID Entry Sheet'!A524,'Main Sheet'!A:A,0)),"")</f>
        <v/>
      </c>
      <c r="H524" s="4" t="str">
        <f>IFERROR(INDEX('Main Sheet'!K:K,MATCH('ID Entry Sheet'!A524,'Main Sheet'!A:A,0)),"")</f>
        <v/>
      </c>
      <c r="I524" s="4" t="str">
        <f>IFERROR(INDEX('Main Sheet'!L:L,MATCH('ID Entry Sheet'!A524,'Main Sheet'!A:A,0)),"")</f>
        <v/>
      </c>
      <c r="J524" s="16" t="str">
        <f>IFERROR(INDEX('Main Sheet'!M:M,MATCH('ID Entry Sheet'!A524,'Main Sheet'!A:A,0)),"")</f>
        <v/>
      </c>
      <c r="K524" s="6" t="str">
        <f>IFERROR(INDEX('Main Sheet'!N:N,MATCH('ID Entry Sheet'!A524,'Main Sheet'!A:A,0)),"")</f>
        <v/>
      </c>
      <c r="L524" s="17" t="str">
        <f>IFERROR(INDEX('Main Sheet'!O:O,MATCH('ID Entry Sheet'!A524,'Main Sheet'!A:A,0)),"")</f>
        <v/>
      </c>
      <c r="M524" s="37" t="str">
        <f>IFERROR(INDEX('Main Sheet'!Q:Q,MATCH('ID Entry Sheet'!A524,'Main Sheet'!A:A,0)),"")</f>
        <v/>
      </c>
    </row>
    <row r="525" spans="2:13" x14ac:dyDescent="0.45">
      <c r="B525" s="13" t="str">
        <f>IFERROR(INDEX('Main Sheet'!C:C,MATCH('ID Entry Sheet'!A525,'Main Sheet'!A:A,0)),"")</f>
        <v/>
      </c>
      <c r="C525" s="4" t="str">
        <f>IFERROR(INDEX('Main Sheet'!D:D,MATCH('ID Entry Sheet'!A525,'Main Sheet'!A:A,0)),"")</f>
        <v/>
      </c>
      <c r="D525" s="17" t="str">
        <f>IFERROR(INDEX('Main Sheet'!F:F,MATCH('ID Entry Sheet'!A525,'Main Sheet'!A:A,0)),"")</f>
        <v/>
      </c>
      <c r="E525" s="15" t="str">
        <f>IFERROR(INDEX('Main Sheet'!E:E,MATCH('ID Entry Sheet'!A525,'Main Sheet'!A:A,0)),"")</f>
        <v/>
      </c>
      <c r="F525" s="15" t="str">
        <f>IFERROR(INDEX('Main Sheet'!I:I,MATCH('ID Entry Sheet'!A525,'Main Sheet'!A:A,0)),"")</f>
        <v/>
      </c>
      <c r="G525" s="4" t="str">
        <f>IFERROR(INDEX('Main Sheet'!J:J,MATCH('ID Entry Sheet'!A525,'Main Sheet'!A:A,0)),"")</f>
        <v/>
      </c>
      <c r="H525" s="4" t="str">
        <f>IFERROR(INDEX('Main Sheet'!K:K,MATCH('ID Entry Sheet'!A525,'Main Sheet'!A:A,0)),"")</f>
        <v/>
      </c>
      <c r="I525" s="4" t="str">
        <f>IFERROR(INDEX('Main Sheet'!L:L,MATCH('ID Entry Sheet'!A525,'Main Sheet'!A:A,0)),"")</f>
        <v/>
      </c>
      <c r="J525" s="16" t="str">
        <f>IFERROR(INDEX('Main Sheet'!M:M,MATCH('ID Entry Sheet'!A525,'Main Sheet'!A:A,0)),"")</f>
        <v/>
      </c>
      <c r="K525" s="6" t="str">
        <f>IFERROR(INDEX('Main Sheet'!N:N,MATCH('ID Entry Sheet'!A525,'Main Sheet'!A:A,0)),"")</f>
        <v/>
      </c>
      <c r="L525" s="17" t="str">
        <f>IFERROR(INDEX('Main Sheet'!O:O,MATCH('ID Entry Sheet'!A525,'Main Sheet'!A:A,0)),"")</f>
        <v/>
      </c>
      <c r="M525" s="37" t="str">
        <f>IFERROR(INDEX('Main Sheet'!Q:Q,MATCH('ID Entry Sheet'!A525,'Main Sheet'!A:A,0)),"")</f>
        <v/>
      </c>
    </row>
    <row r="526" spans="2:13" x14ac:dyDescent="0.45">
      <c r="B526" s="13" t="str">
        <f>IFERROR(INDEX('Main Sheet'!C:C,MATCH('ID Entry Sheet'!A526,'Main Sheet'!A:A,0)),"")</f>
        <v/>
      </c>
      <c r="C526" s="4" t="str">
        <f>IFERROR(INDEX('Main Sheet'!D:D,MATCH('ID Entry Sheet'!A526,'Main Sheet'!A:A,0)),"")</f>
        <v/>
      </c>
      <c r="D526" s="17" t="str">
        <f>IFERROR(INDEX('Main Sheet'!F:F,MATCH('ID Entry Sheet'!A526,'Main Sheet'!A:A,0)),"")</f>
        <v/>
      </c>
      <c r="E526" s="15" t="str">
        <f>IFERROR(INDEX('Main Sheet'!E:E,MATCH('ID Entry Sheet'!A526,'Main Sheet'!A:A,0)),"")</f>
        <v/>
      </c>
      <c r="F526" s="15" t="str">
        <f>IFERROR(INDEX('Main Sheet'!I:I,MATCH('ID Entry Sheet'!A526,'Main Sheet'!A:A,0)),"")</f>
        <v/>
      </c>
      <c r="G526" s="4" t="str">
        <f>IFERROR(INDEX('Main Sheet'!J:J,MATCH('ID Entry Sheet'!A526,'Main Sheet'!A:A,0)),"")</f>
        <v/>
      </c>
      <c r="H526" s="4" t="str">
        <f>IFERROR(INDEX('Main Sheet'!K:K,MATCH('ID Entry Sheet'!A526,'Main Sheet'!A:A,0)),"")</f>
        <v/>
      </c>
      <c r="I526" s="4" t="str">
        <f>IFERROR(INDEX('Main Sheet'!L:L,MATCH('ID Entry Sheet'!A526,'Main Sheet'!A:A,0)),"")</f>
        <v/>
      </c>
      <c r="J526" s="16" t="str">
        <f>IFERROR(INDEX('Main Sheet'!M:M,MATCH('ID Entry Sheet'!A526,'Main Sheet'!A:A,0)),"")</f>
        <v/>
      </c>
      <c r="K526" s="6" t="str">
        <f>IFERROR(INDEX('Main Sheet'!N:N,MATCH('ID Entry Sheet'!A526,'Main Sheet'!A:A,0)),"")</f>
        <v/>
      </c>
      <c r="L526" s="17" t="str">
        <f>IFERROR(INDEX('Main Sheet'!O:O,MATCH('ID Entry Sheet'!A526,'Main Sheet'!A:A,0)),"")</f>
        <v/>
      </c>
      <c r="M526" s="37" t="str">
        <f>IFERROR(INDEX('Main Sheet'!Q:Q,MATCH('ID Entry Sheet'!A526,'Main Sheet'!A:A,0)),"")</f>
        <v/>
      </c>
    </row>
    <row r="527" spans="2:13" x14ac:dyDescent="0.45">
      <c r="B527" s="13" t="str">
        <f>IFERROR(INDEX('Main Sheet'!C:C,MATCH('ID Entry Sheet'!A527,'Main Sheet'!A:A,0)),"")</f>
        <v/>
      </c>
      <c r="C527" s="4" t="str">
        <f>IFERROR(INDEX('Main Sheet'!D:D,MATCH('ID Entry Sheet'!A527,'Main Sheet'!A:A,0)),"")</f>
        <v/>
      </c>
      <c r="D527" s="17" t="str">
        <f>IFERROR(INDEX('Main Sheet'!F:F,MATCH('ID Entry Sheet'!A527,'Main Sheet'!A:A,0)),"")</f>
        <v/>
      </c>
      <c r="E527" s="15" t="str">
        <f>IFERROR(INDEX('Main Sheet'!E:E,MATCH('ID Entry Sheet'!A527,'Main Sheet'!A:A,0)),"")</f>
        <v/>
      </c>
      <c r="F527" s="15" t="str">
        <f>IFERROR(INDEX('Main Sheet'!I:I,MATCH('ID Entry Sheet'!A527,'Main Sheet'!A:A,0)),"")</f>
        <v/>
      </c>
      <c r="G527" s="4" t="str">
        <f>IFERROR(INDEX('Main Sheet'!J:J,MATCH('ID Entry Sheet'!A527,'Main Sheet'!A:A,0)),"")</f>
        <v/>
      </c>
      <c r="H527" s="4" t="str">
        <f>IFERROR(INDEX('Main Sheet'!K:K,MATCH('ID Entry Sheet'!A527,'Main Sheet'!A:A,0)),"")</f>
        <v/>
      </c>
      <c r="I527" s="4" t="str">
        <f>IFERROR(INDEX('Main Sheet'!L:L,MATCH('ID Entry Sheet'!A527,'Main Sheet'!A:A,0)),"")</f>
        <v/>
      </c>
      <c r="J527" s="16" t="str">
        <f>IFERROR(INDEX('Main Sheet'!M:M,MATCH('ID Entry Sheet'!A527,'Main Sheet'!A:A,0)),"")</f>
        <v/>
      </c>
      <c r="K527" s="6" t="str">
        <f>IFERROR(INDEX('Main Sheet'!N:N,MATCH('ID Entry Sheet'!A527,'Main Sheet'!A:A,0)),"")</f>
        <v/>
      </c>
      <c r="L527" s="17" t="str">
        <f>IFERROR(INDEX('Main Sheet'!O:O,MATCH('ID Entry Sheet'!A527,'Main Sheet'!A:A,0)),"")</f>
        <v/>
      </c>
      <c r="M527" s="37" t="str">
        <f>IFERROR(INDEX('Main Sheet'!Q:Q,MATCH('ID Entry Sheet'!A527,'Main Sheet'!A:A,0)),"")</f>
        <v/>
      </c>
    </row>
    <row r="528" spans="2:13" x14ac:dyDescent="0.45">
      <c r="B528" s="13" t="str">
        <f>IFERROR(INDEX('Main Sheet'!C:C,MATCH('ID Entry Sheet'!A528,'Main Sheet'!A:A,0)),"")</f>
        <v/>
      </c>
      <c r="C528" s="4" t="str">
        <f>IFERROR(INDEX('Main Sheet'!D:D,MATCH('ID Entry Sheet'!A528,'Main Sheet'!A:A,0)),"")</f>
        <v/>
      </c>
      <c r="D528" s="17" t="str">
        <f>IFERROR(INDEX('Main Sheet'!F:F,MATCH('ID Entry Sheet'!A528,'Main Sheet'!A:A,0)),"")</f>
        <v/>
      </c>
      <c r="E528" s="15" t="str">
        <f>IFERROR(INDEX('Main Sheet'!E:E,MATCH('ID Entry Sheet'!A528,'Main Sheet'!A:A,0)),"")</f>
        <v/>
      </c>
      <c r="F528" s="15" t="str">
        <f>IFERROR(INDEX('Main Sheet'!I:I,MATCH('ID Entry Sheet'!A528,'Main Sheet'!A:A,0)),"")</f>
        <v/>
      </c>
      <c r="G528" s="4" t="str">
        <f>IFERROR(INDEX('Main Sheet'!J:J,MATCH('ID Entry Sheet'!A528,'Main Sheet'!A:A,0)),"")</f>
        <v/>
      </c>
      <c r="H528" s="4" t="str">
        <f>IFERROR(INDEX('Main Sheet'!K:K,MATCH('ID Entry Sheet'!A528,'Main Sheet'!A:A,0)),"")</f>
        <v/>
      </c>
      <c r="I528" s="4" t="str">
        <f>IFERROR(INDEX('Main Sheet'!L:L,MATCH('ID Entry Sheet'!A528,'Main Sheet'!A:A,0)),"")</f>
        <v/>
      </c>
      <c r="J528" s="16" t="str">
        <f>IFERROR(INDEX('Main Sheet'!M:M,MATCH('ID Entry Sheet'!A528,'Main Sheet'!A:A,0)),"")</f>
        <v/>
      </c>
      <c r="K528" s="6" t="str">
        <f>IFERROR(INDEX('Main Sheet'!N:N,MATCH('ID Entry Sheet'!A528,'Main Sheet'!A:A,0)),"")</f>
        <v/>
      </c>
      <c r="L528" s="17" t="str">
        <f>IFERROR(INDEX('Main Sheet'!O:O,MATCH('ID Entry Sheet'!A528,'Main Sheet'!A:A,0)),"")</f>
        <v/>
      </c>
      <c r="M528" s="37" t="str">
        <f>IFERROR(INDEX('Main Sheet'!Q:Q,MATCH('ID Entry Sheet'!A528,'Main Sheet'!A:A,0)),"")</f>
        <v/>
      </c>
    </row>
    <row r="529" spans="2:13" x14ac:dyDescent="0.45">
      <c r="B529" s="13" t="str">
        <f>IFERROR(INDEX('Main Sheet'!C:C,MATCH('ID Entry Sheet'!A529,'Main Sheet'!A:A,0)),"")</f>
        <v/>
      </c>
      <c r="C529" s="4" t="str">
        <f>IFERROR(INDEX('Main Sheet'!D:D,MATCH('ID Entry Sheet'!A529,'Main Sheet'!A:A,0)),"")</f>
        <v/>
      </c>
      <c r="D529" s="17" t="str">
        <f>IFERROR(INDEX('Main Sheet'!F:F,MATCH('ID Entry Sheet'!A529,'Main Sheet'!A:A,0)),"")</f>
        <v/>
      </c>
      <c r="E529" s="15" t="str">
        <f>IFERROR(INDEX('Main Sheet'!E:E,MATCH('ID Entry Sheet'!A529,'Main Sheet'!A:A,0)),"")</f>
        <v/>
      </c>
      <c r="F529" s="15" t="str">
        <f>IFERROR(INDEX('Main Sheet'!I:I,MATCH('ID Entry Sheet'!A529,'Main Sheet'!A:A,0)),"")</f>
        <v/>
      </c>
      <c r="G529" s="4" t="str">
        <f>IFERROR(INDEX('Main Sheet'!J:J,MATCH('ID Entry Sheet'!A529,'Main Sheet'!A:A,0)),"")</f>
        <v/>
      </c>
      <c r="H529" s="4" t="str">
        <f>IFERROR(INDEX('Main Sheet'!K:K,MATCH('ID Entry Sheet'!A529,'Main Sheet'!A:A,0)),"")</f>
        <v/>
      </c>
      <c r="I529" s="4" t="str">
        <f>IFERROR(INDEX('Main Sheet'!L:L,MATCH('ID Entry Sheet'!A529,'Main Sheet'!A:A,0)),"")</f>
        <v/>
      </c>
      <c r="J529" s="16" t="str">
        <f>IFERROR(INDEX('Main Sheet'!M:M,MATCH('ID Entry Sheet'!A529,'Main Sheet'!A:A,0)),"")</f>
        <v/>
      </c>
      <c r="K529" s="6" t="str">
        <f>IFERROR(INDEX('Main Sheet'!N:N,MATCH('ID Entry Sheet'!A529,'Main Sheet'!A:A,0)),"")</f>
        <v/>
      </c>
      <c r="L529" s="17" t="str">
        <f>IFERROR(INDEX('Main Sheet'!O:O,MATCH('ID Entry Sheet'!A529,'Main Sheet'!A:A,0)),"")</f>
        <v/>
      </c>
      <c r="M529" s="37" t="str">
        <f>IFERROR(INDEX('Main Sheet'!Q:Q,MATCH('ID Entry Sheet'!A529,'Main Sheet'!A:A,0)),"")</f>
        <v/>
      </c>
    </row>
    <row r="530" spans="2:13" x14ac:dyDescent="0.45">
      <c r="B530" s="13" t="str">
        <f>IFERROR(INDEX('Main Sheet'!C:C,MATCH('ID Entry Sheet'!A530,'Main Sheet'!A:A,0)),"")</f>
        <v/>
      </c>
      <c r="C530" s="4" t="str">
        <f>IFERROR(INDEX('Main Sheet'!D:D,MATCH('ID Entry Sheet'!A530,'Main Sheet'!A:A,0)),"")</f>
        <v/>
      </c>
      <c r="D530" s="17" t="str">
        <f>IFERROR(INDEX('Main Sheet'!F:F,MATCH('ID Entry Sheet'!A530,'Main Sheet'!A:A,0)),"")</f>
        <v/>
      </c>
      <c r="E530" s="15" t="str">
        <f>IFERROR(INDEX('Main Sheet'!E:E,MATCH('ID Entry Sheet'!A530,'Main Sheet'!A:A,0)),"")</f>
        <v/>
      </c>
      <c r="F530" s="15" t="str">
        <f>IFERROR(INDEX('Main Sheet'!I:I,MATCH('ID Entry Sheet'!A530,'Main Sheet'!A:A,0)),"")</f>
        <v/>
      </c>
      <c r="G530" s="4" t="str">
        <f>IFERROR(INDEX('Main Sheet'!J:J,MATCH('ID Entry Sheet'!A530,'Main Sheet'!A:A,0)),"")</f>
        <v/>
      </c>
      <c r="H530" s="4" t="str">
        <f>IFERROR(INDEX('Main Sheet'!K:K,MATCH('ID Entry Sheet'!A530,'Main Sheet'!A:A,0)),"")</f>
        <v/>
      </c>
      <c r="I530" s="4" t="str">
        <f>IFERROR(INDEX('Main Sheet'!L:L,MATCH('ID Entry Sheet'!A530,'Main Sheet'!A:A,0)),"")</f>
        <v/>
      </c>
      <c r="J530" s="16" t="str">
        <f>IFERROR(INDEX('Main Sheet'!M:M,MATCH('ID Entry Sheet'!A530,'Main Sheet'!A:A,0)),"")</f>
        <v/>
      </c>
      <c r="K530" s="6" t="str">
        <f>IFERROR(INDEX('Main Sheet'!N:N,MATCH('ID Entry Sheet'!A530,'Main Sheet'!A:A,0)),"")</f>
        <v/>
      </c>
      <c r="L530" s="17" t="str">
        <f>IFERROR(INDEX('Main Sheet'!O:O,MATCH('ID Entry Sheet'!A530,'Main Sheet'!A:A,0)),"")</f>
        <v/>
      </c>
      <c r="M530" s="37" t="str">
        <f>IFERROR(INDEX('Main Sheet'!Q:Q,MATCH('ID Entry Sheet'!A530,'Main Sheet'!A:A,0)),"")</f>
        <v/>
      </c>
    </row>
    <row r="531" spans="2:13" x14ac:dyDescent="0.45">
      <c r="B531" s="13" t="str">
        <f>IFERROR(INDEX('Main Sheet'!C:C,MATCH('ID Entry Sheet'!A531,'Main Sheet'!A:A,0)),"")</f>
        <v/>
      </c>
      <c r="C531" s="4" t="str">
        <f>IFERROR(INDEX('Main Sheet'!D:D,MATCH('ID Entry Sheet'!A531,'Main Sheet'!A:A,0)),"")</f>
        <v/>
      </c>
      <c r="D531" s="17" t="str">
        <f>IFERROR(INDEX('Main Sheet'!F:F,MATCH('ID Entry Sheet'!A531,'Main Sheet'!A:A,0)),"")</f>
        <v/>
      </c>
      <c r="E531" s="15" t="str">
        <f>IFERROR(INDEX('Main Sheet'!E:E,MATCH('ID Entry Sheet'!A531,'Main Sheet'!A:A,0)),"")</f>
        <v/>
      </c>
      <c r="F531" s="15" t="str">
        <f>IFERROR(INDEX('Main Sheet'!I:I,MATCH('ID Entry Sheet'!A531,'Main Sheet'!A:A,0)),"")</f>
        <v/>
      </c>
      <c r="G531" s="4" t="str">
        <f>IFERROR(INDEX('Main Sheet'!J:J,MATCH('ID Entry Sheet'!A531,'Main Sheet'!A:A,0)),"")</f>
        <v/>
      </c>
      <c r="H531" s="4" t="str">
        <f>IFERROR(INDEX('Main Sheet'!K:K,MATCH('ID Entry Sheet'!A531,'Main Sheet'!A:A,0)),"")</f>
        <v/>
      </c>
      <c r="I531" s="4" t="str">
        <f>IFERROR(INDEX('Main Sheet'!L:L,MATCH('ID Entry Sheet'!A531,'Main Sheet'!A:A,0)),"")</f>
        <v/>
      </c>
      <c r="J531" s="16" t="str">
        <f>IFERROR(INDEX('Main Sheet'!M:M,MATCH('ID Entry Sheet'!A531,'Main Sheet'!A:A,0)),"")</f>
        <v/>
      </c>
      <c r="K531" s="6" t="str">
        <f>IFERROR(INDEX('Main Sheet'!N:N,MATCH('ID Entry Sheet'!A531,'Main Sheet'!A:A,0)),"")</f>
        <v/>
      </c>
      <c r="L531" s="17" t="str">
        <f>IFERROR(INDEX('Main Sheet'!O:O,MATCH('ID Entry Sheet'!A531,'Main Sheet'!A:A,0)),"")</f>
        <v/>
      </c>
      <c r="M531" s="37" t="str">
        <f>IFERROR(INDEX('Main Sheet'!Q:Q,MATCH('ID Entry Sheet'!A531,'Main Sheet'!A:A,0)),"")</f>
        <v/>
      </c>
    </row>
    <row r="532" spans="2:13" x14ac:dyDescent="0.45">
      <c r="B532" s="13" t="str">
        <f>IFERROR(INDEX('Main Sheet'!C:C,MATCH('ID Entry Sheet'!A532,'Main Sheet'!A:A,0)),"")</f>
        <v/>
      </c>
      <c r="C532" s="4" t="str">
        <f>IFERROR(INDEX('Main Sheet'!D:D,MATCH('ID Entry Sheet'!A532,'Main Sheet'!A:A,0)),"")</f>
        <v/>
      </c>
      <c r="D532" s="17" t="str">
        <f>IFERROR(INDEX('Main Sheet'!F:F,MATCH('ID Entry Sheet'!A532,'Main Sheet'!A:A,0)),"")</f>
        <v/>
      </c>
      <c r="E532" s="15" t="str">
        <f>IFERROR(INDEX('Main Sheet'!E:E,MATCH('ID Entry Sheet'!A532,'Main Sheet'!A:A,0)),"")</f>
        <v/>
      </c>
      <c r="F532" s="15" t="str">
        <f>IFERROR(INDEX('Main Sheet'!I:I,MATCH('ID Entry Sheet'!A532,'Main Sheet'!A:A,0)),"")</f>
        <v/>
      </c>
      <c r="G532" s="4" t="str">
        <f>IFERROR(INDEX('Main Sheet'!J:J,MATCH('ID Entry Sheet'!A532,'Main Sheet'!A:A,0)),"")</f>
        <v/>
      </c>
      <c r="H532" s="4" t="str">
        <f>IFERROR(INDEX('Main Sheet'!K:K,MATCH('ID Entry Sheet'!A532,'Main Sheet'!A:A,0)),"")</f>
        <v/>
      </c>
      <c r="I532" s="4" t="str">
        <f>IFERROR(INDEX('Main Sheet'!L:L,MATCH('ID Entry Sheet'!A532,'Main Sheet'!A:A,0)),"")</f>
        <v/>
      </c>
      <c r="J532" s="16" t="str">
        <f>IFERROR(INDEX('Main Sheet'!M:M,MATCH('ID Entry Sheet'!A532,'Main Sheet'!A:A,0)),"")</f>
        <v/>
      </c>
      <c r="K532" s="6" t="str">
        <f>IFERROR(INDEX('Main Sheet'!N:N,MATCH('ID Entry Sheet'!A532,'Main Sheet'!A:A,0)),"")</f>
        <v/>
      </c>
      <c r="L532" s="17" t="str">
        <f>IFERROR(INDEX('Main Sheet'!O:O,MATCH('ID Entry Sheet'!A532,'Main Sheet'!A:A,0)),"")</f>
        <v/>
      </c>
      <c r="M532" s="37" t="str">
        <f>IFERROR(INDEX('Main Sheet'!Q:Q,MATCH('ID Entry Sheet'!A532,'Main Sheet'!A:A,0)),"")</f>
        <v/>
      </c>
    </row>
    <row r="533" spans="2:13" x14ac:dyDescent="0.45">
      <c r="B533" s="13" t="str">
        <f>IFERROR(INDEX('Main Sheet'!C:C,MATCH('ID Entry Sheet'!A533,'Main Sheet'!A:A,0)),"")</f>
        <v/>
      </c>
      <c r="C533" s="4" t="str">
        <f>IFERROR(INDEX('Main Sheet'!D:D,MATCH('ID Entry Sheet'!A533,'Main Sheet'!A:A,0)),"")</f>
        <v/>
      </c>
      <c r="D533" s="17" t="str">
        <f>IFERROR(INDEX('Main Sheet'!F:F,MATCH('ID Entry Sheet'!A533,'Main Sheet'!A:A,0)),"")</f>
        <v/>
      </c>
      <c r="E533" s="15" t="str">
        <f>IFERROR(INDEX('Main Sheet'!E:E,MATCH('ID Entry Sheet'!A533,'Main Sheet'!A:A,0)),"")</f>
        <v/>
      </c>
      <c r="F533" s="15" t="str">
        <f>IFERROR(INDEX('Main Sheet'!I:I,MATCH('ID Entry Sheet'!A533,'Main Sheet'!A:A,0)),"")</f>
        <v/>
      </c>
      <c r="G533" s="4" t="str">
        <f>IFERROR(INDEX('Main Sheet'!J:J,MATCH('ID Entry Sheet'!A533,'Main Sheet'!A:A,0)),"")</f>
        <v/>
      </c>
      <c r="H533" s="4" t="str">
        <f>IFERROR(INDEX('Main Sheet'!K:K,MATCH('ID Entry Sheet'!A533,'Main Sheet'!A:A,0)),"")</f>
        <v/>
      </c>
      <c r="I533" s="4" t="str">
        <f>IFERROR(INDEX('Main Sheet'!L:L,MATCH('ID Entry Sheet'!A533,'Main Sheet'!A:A,0)),"")</f>
        <v/>
      </c>
      <c r="J533" s="16" t="str">
        <f>IFERROR(INDEX('Main Sheet'!M:M,MATCH('ID Entry Sheet'!A533,'Main Sheet'!A:A,0)),"")</f>
        <v/>
      </c>
      <c r="K533" s="6" t="str">
        <f>IFERROR(INDEX('Main Sheet'!N:N,MATCH('ID Entry Sheet'!A533,'Main Sheet'!A:A,0)),"")</f>
        <v/>
      </c>
      <c r="L533" s="17" t="str">
        <f>IFERROR(INDEX('Main Sheet'!O:O,MATCH('ID Entry Sheet'!A533,'Main Sheet'!A:A,0)),"")</f>
        <v/>
      </c>
      <c r="M533" s="37" t="str">
        <f>IFERROR(INDEX('Main Sheet'!Q:Q,MATCH('ID Entry Sheet'!A533,'Main Sheet'!A:A,0)),"")</f>
        <v/>
      </c>
    </row>
    <row r="534" spans="2:13" x14ac:dyDescent="0.45">
      <c r="B534" s="13" t="str">
        <f>IFERROR(INDEX('Main Sheet'!C:C,MATCH('ID Entry Sheet'!A534,'Main Sheet'!A:A,0)),"")</f>
        <v/>
      </c>
      <c r="C534" s="4" t="str">
        <f>IFERROR(INDEX('Main Sheet'!D:D,MATCH('ID Entry Sheet'!A534,'Main Sheet'!A:A,0)),"")</f>
        <v/>
      </c>
      <c r="D534" s="17" t="str">
        <f>IFERROR(INDEX('Main Sheet'!F:F,MATCH('ID Entry Sheet'!A534,'Main Sheet'!A:A,0)),"")</f>
        <v/>
      </c>
      <c r="E534" s="15" t="str">
        <f>IFERROR(INDEX('Main Sheet'!E:E,MATCH('ID Entry Sheet'!A534,'Main Sheet'!A:A,0)),"")</f>
        <v/>
      </c>
      <c r="F534" s="15" t="str">
        <f>IFERROR(INDEX('Main Sheet'!I:I,MATCH('ID Entry Sheet'!A534,'Main Sheet'!A:A,0)),"")</f>
        <v/>
      </c>
      <c r="G534" s="4" t="str">
        <f>IFERROR(INDEX('Main Sheet'!J:J,MATCH('ID Entry Sheet'!A534,'Main Sheet'!A:A,0)),"")</f>
        <v/>
      </c>
      <c r="H534" s="4" t="str">
        <f>IFERROR(INDEX('Main Sheet'!K:K,MATCH('ID Entry Sheet'!A534,'Main Sheet'!A:A,0)),"")</f>
        <v/>
      </c>
      <c r="I534" s="4" t="str">
        <f>IFERROR(INDEX('Main Sheet'!L:L,MATCH('ID Entry Sheet'!A534,'Main Sheet'!A:A,0)),"")</f>
        <v/>
      </c>
      <c r="J534" s="16" t="str">
        <f>IFERROR(INDEX('Main Sheet'!M:M,MATCH('ID Entry Sheet'!A534,'Main Sheet'!A:A,0)),"")</f>
        <v/>
      </c>
      <c r="K534" s="6" t="str">
        <f>IFERROR(INDEX('Main Sheet'!N:N,MATCH('ID Entry Sheet'!A534,'Main Sheet'!A:A,0)),"")</f>
        <v/>
      </c>
      <c r="L534" s="17" t="str">
        <f>IFERROR(INDEX('Main Sheet'!O:O,MATCH('ID Entry Sheet'!A534,'Main Sheet'!A:A,0)),"")</f>
        <v/>
      </c>
      <c r="M534" s="37" t="str">
        <f>IFERROR(INDEX('Main Sheet'!Q:Q,MATCH('ID Entry Sheet'!A534,'Main Sheet'!A:A,0)),"")</f>
        <v/>
      </c>
    </row>
    <row r="535" spans="2:13" x14ac:dyDescent="0.45">
      <c r="B535" s="13" t="str">
        <f>IFERROR(INDEX('Main Sheet'!C:C,MATCH('ID Entry Sheet'!A535,'Main Sheet'!A:A,0)),"")</f>
        <v/>
      </c>
      <c r="C535" s="4" t="str">
        <f>IFERROR(INDEX('Main Sheet'!D:D,MATCH('ID Entry Sheet'!A535,'Main Sheet'!A:A,0)),"")</f>
        <v/>
      </c>
      <c r="D535" s="17" t="str">
        <f>IFERROR(INDEX('Main Sheet'!F:F,MATCH('ID Entry Sheet'!A535,'Main Sheet'!A:A,0)),"")</f>
        <v/>
      </c>
      <c r="E535" s="15" t="str">
        <f>IFERROR(INDEX('Main Sheet'!E:E,MATCH('ID Entry Sheet'!A535,'Main Sheet'!A:A,0)),"")</f>
        <v/>
      </c>
      <c r="F535" s="15" t="str">
        <f>IFERROR(INDEX('Main Sheet'!I:I,MATCH('ID Entry Sheet'!A535,'Main Sheet'!A:A,0)),"")</f>
        <v/>
      </c>
      <c r="G535" s="4" t="str">
        <f>IFERROR(INDEX('Main Sheet'!J:J,MATCH('ID Entry Sheet'!A535,'Main Sheet'!A:A,0)),"")</f>
        <v/>
      </c>
      <c r="H535" s="4" t="str">
        <f>IFERROR(INDEX('Main Sheet'!K:K,MATCH('ID Entry Sheet'!A535,'Main Sheet'!A:A,0)),"")</f>
        <v/>
      </c>
      <c r="I535" s="4" t="str">
        <f>IFERROR(INDEX('Main Sheet'!L:L,MATCH('ID Entry Sheet'!A535,'Main Sheet'!A:A,0)),"")</f>
        <v/>
      </c>
      <c r="J535" s="16" t="str">
        <f>IFERROR(INDEX('Main Sheet'!M:M,MATCH('ID Entry Sheet'!A535,'Main Sheet'!A:A,0)),"")</f>
        <v/>
      </c>
      <c r="K535" s="6" t="str">
        <f>IFERROR(INDEX('Main Sheet'!N:N,MATCH('ID Entry Sheet'!A535,'Main Sheet'!A:A,0)),"")</f>
        <v/>
      </c>
      <c r="L535" s="17" t="str">
        <f>IFERROR(INDEX('Main Sheet'!O:O,MATCH('ID Entry Sheet'!A535,'Main Sheet'!A:A,0)),"")</f>
        <v/>
      </c>
      <c r="M535" s="37" t="str">
        <f>IFERROR(INDEX('Main Sheet'!Q:Q,MATCH('ID Entry Sheet'!A535,'Main Sheet'!A:A,0)),"")</f>
        <v/>
      </c>
    </row>
    <row r="536" spans="2:13" x14ac:dyDescent="0.45">
      <c r="B536" s="13" t="str">
        <f>IFERROR(INDEX('Main Sheet'!C:C,MATCH('ID Entry Sheet'!A536,'Main Sheet'!A:A,0)),"")</f>
        <v/>
      </c>
      <c r="C536" s="4" t="str">
        <f>IFERROR(INDEX('Main Sheet'!D:D,MATCH('ID Entry Sheet'!A536,'Main Sheet'!A:A,0)),"")</f>
        <v/>
      </c>
      <c r="D536" s="17" t="str">
        <f>IFERROR(INDEX('Main Sheet'!F:F,MATCH('ID Entry Sheet'!A536,'Main Sheet'!A:A,0)),"")</f>
        <v/>
      </c>
      <c r="E536" s="15" t="str">
        <f>IFERROR(INDEX('Main Sheet'!E:E,MATCH('ID Entry Sheet'!A536,'Main Sheet'!A:A,0)),"")</f>
        <v/>
      </c>
      <c r="F536" s="15" t="str">
        <f>IFERROR(INDEX('Main Sheet'!I:I,MATCH('ID Entry Sheet'!A536,'Main Sheet'!A:A,0)),"")</f>
        <v/>
      </c>
      <c r="G536" s="4" t="str">
        <f>IFERROR(INDEX('Main Sheet'!J:J,MATCH('ID Entry Sheet'!A536,'Main Sheet'!A:A,0)),"")</f>
        <v/>
      </c>
      <c r="H536" s="4" t="str">
        <f>IFERROR(INDEX('Main Sheet'!K:K,MATCH('ID Entry Sheet'!A536,'Main Sheet'!A:A,0)),"")</f>
        <v/>
      </c>
      <c r="I536" s="4" t="str">
        <f>IFERROR(INDEX('Main Sheet'!L:L,MATCH('ID Entry Sheet'!A536,'Main Sheet'!A:A,0)),"")</f>
        <v/>
      </c>
      <c r="J536" s="16" t="str">
        <f>IFERROR(INDEX('Main Sheet'!M:M,MATCH('ID Entry Sheet'!A536,'Main Sheet'!A:A,0)),"")</f>
        <v/>
      </c>
      <c r="K536" s="6" t="str">
        <f>IFERROR(INDEX('Main Sheet'!N:N,MATCH('ID Entry Sheet'!A536,'Main Sheet'!A:A,0)),"")</f>
        <v/>
      </c>
      <c r="L536" s="17" t="str">
        <f>IFERROR(INDEX('Main Sheet'!O:O,MATCH('ID Entry Sheet'!A536,'Main Sheet'!A:A,0)),"")</f>
        <v/>
      </c>
      <c r="M536" s="37" t="str">
        <f>IFERROR(INDEX('Main Sheet'!Q:Q,MATCH('ID Entry Sheet'!A536,'Main Sheet'!A:A,0)),"")</f>
        <v/>
      </c>
    </row>
    <row r="537" spans="2:13" x14ac:dyDescent="0.45">
      <c r="B537" s="13" t="str">
        <f>IFERROR(INDEX('Main Sheet'!C:C,MATCH('ID Entry Sheet'!A537,'Main Sheet'!A:A,0)),"")</f>
        <v/>
      </c>
      <c r="C537" s="4" t="str">
        <f>IFERROR(INDEX('Main Sheet'!D:D,MATCH('ID Entry Sheet'!A537,'Main Sheet'!A:A,0)),"")</f>
        <v/>
      </c>
      <c r="D537" s="17" t="str">
        <f>IFERROR(INDEX('Main Sheet'!F:F,MATCH('ID Entry Sheet'!A537,'Main Sheet'!A:A,0)),"")</f>
        <v/>
      </c>
      <c r="E537" s="15" t="str">
        <f>IFERROR(INDEX('Main Sheet'!E:E,MATCH('ID Entry Sheet'!A537,'Main Sheet'!A:A,0)),"")</f>
        <v/>
      </c>
      <c r="F537" s="15" t="str">
        <f>IFERROR(INDEX('Main Sheet'!I:I,MATCH('ID Entry Sheet'!A537,'Main Sheet'!A:A,0)),"")</f>
        <v/>
      </c>
      <c r="G537" s="4" t="str">
        <f>IFERROR(INDEX('Main Sheet'!J:J,MATCH('ID Entry Sheet'!A537,'Main Sheet'!A:A,0)),"")</f>
        <v/>
      </c>
      <c r="H537" s="4" t="str">
        <f>IFERROR(INDEX('Main Sheet'!K:K,MATCH('ID Entry Sheet'!A537,'Main Sheet'!A:A,0)),"")</f>
        <v/>
      </c>
      <c r="I537" s="4" t="str">
        <f>IFERROR(INDEX('Main Sheet'!L:L,MATCH('ID Entry Sheet'!A537,'Main Sheet'!A:A,0)),"")</f>
        <v/>
      </c>
      <c r="J537" s="16" t="str">
        <f>IFERROR(INDEX('Main Sheet'!M:M,MATCH('ID Entry Sheet'!A537,'Main Sheet'!A:A,0)),"")</f>
        <v/>
      </c>
      <c r="K537" s="6" t="str">
        <f>IFERROR(INDEX('Main Sheet'!N:N,MATCH('ID Entry Sheet'!A537,'Main Sheet'!A:A,0)),"")</f>
        <v/>
      </c>
      <c r="L537" s="17" t="str">
        <f>IFERROR(INDEX('Main Sheet'!O:O,MATCH('ID Entry Sheet'!A537,'Main Sheet'!A:A,0)),"")</f>
        <v/>
      </c>
      <c r="M537" s="37" t="str">
        <f>IFERROR(INDEX('Main Sheet'!Q:Q,MATCH('ID Entry Sheet'!A537,'Main Sheet'!A:A,0)),"")</f>
        <v/>
      </c>
    </row>
    <row r="538" spans="2:13" x14ac:dyDescent="0.45">
      <c r="B538" s="13" t="str">
        <f>IFERROR(INDEX('Main Sheet'!C:C,MATCH('ID Entry Sheet'!A538,'Main Sheet'!A:A,0)),"")</f>
        <v/>
      </c>
      <c r="C538" s="4" t="str">
        <f>IFERROR(INDEX('Main Sheet'!D:D,MATCH('ID Entry Sheet'!A538,'Main Sheet'!A:A,0)),"")</f>
        <v/>
      </c>
      <c r="D538" s="17" t="str">
        <f>IFERROR(INDEX('Main Sheet'!F:F,MATCH('ID Entry Sheet'!A538,'Main Sheet'!A:A,0)),"")</f>
        <v/>
      </c>
      <c r="E538" s="15" t="str">
        <f>IFERROR(INDEX('Main Sheet'!E:E,MATCH('ID Entry Sheet'!A538,'Main Sheet'!A:A,0)),"")</f>
        <v/>
      </c>
      <c r="F538" s="15" t="str">
        <f>IFERROR(INDEX('Main Sheet'!I:I,MATCH('ID Entry Sheet'!A538,'Main Sheet'!A:A,0)),"")</f>
        <v/>
      </c>
      <c r="G538" s="4" t="str">
        <f>IFERROR(INDEX('Main Sheet'!J:J,MATCH('ID Entry Sheet'!A538,'Main Sheet'!A:A,0)),"")</f>
        <v/>
      </c>
      <c r="H538" s="4" t="str">
        <f>IFERROR(INDEX('Main Sheet'!K:K,MATCH('ID Entry Sheet'!A538,'Main Sheet'!A:A,0)),"")</f>
        <v/>
      </c>
      <c r="I538" s="4" t="str">
        <f>IFERROR(INDEX('Main Sheet'!L:L,MATCH('ID Entry Sheet'!A538,'Main Sheet'!A:A,0)),"")</f>
        <v/>
      </c>
      <c r="J538" s="16" t="str">
        <f>IFERROR(INDEX('Main Sheet'!M:M,MATCH('ID Entry Sheet'!A538,'Main Sheet'!A:A,0)),"")</f>
        <v/>
      </c>
      <c r="K538" s="6" t="str">
        <f>IFERROR(INDEX('Main Sheet'!N:N,MATCH('ID Entry Sheet'!A538,'Main Sheet'!A:A,0)),"")</f>
        <v/>
      </c>
      <c r="L538" s="17" t="str">
        <f>IFERROR(INDEX('Main Sheet'!O:O,MATCH('ID Entry Sheet'!A538,'Main Sheet'!A:A,0)),"")</f>
        <v/>
      </c>
      <c r="M538" s="37" t="str">
        <f>IFERROR(INDEX('Main Sheet'!Q:Q,MATCH('ID Entry Sheet'!A538,'Main Sheet'!A:A,0)),"")</f>
        <v/>
      </c>
    </row>
    <row r="539" spans="2:13" x14ac:dyDescent="0.45">
      <c r="B539" s="13" t="str">
        <f>IFERROR(INDEX('Main Sheet'!C:C,MATCH('ID Entry Sheet'!A539,'Main Sheet'!A:A,0)),"")</f>
        <v/>
      </c>
      <c r="C539" s="4" t="str">
        <f>IFERROR(INDEX('Main Sheet'!D:D,MATCH('ID Entry Sheet'!A539,'Main Sheet'!A:A,0)),"")</f>
        <v/>
      </c>
      <c r="D539" s="17" t="str">
        <f>IFERROR(INDEX('Main Sheet'!F:F,MATCH('ID Entry Sheet'!A539,'Main Sheet'!A:A,0)),"")</f>
        <v/>
      </c>
      <c r="E539" s="15" t="str">
        <f>IFERROR(INDEX('Main Sheet'!E:E,MATCH('ID Entry Sheet'!A539,'Main Sheet'!A:A,0)),"")</f>
        <v/>
      </c>
      <c r="F539" s="15" t="str">
        <f>IFERROR(INDEX('Main Sheet'!I:I,MATCH('ID Entry Sheet'!A539,'Main Sheet'!A:A,0)),"")</f>
        <v/>
      </c>
      <c r="G539" s="4" t="str">
        <f>IFERROR(INDEX('Main Sheet'!J:J,MATCH('ID Entry Sheet'!A539,'Main Sheet'!A:A,0)),"")</f>
        <v/>
      </c>
      <c r="H539" s="4" t="str">
        <f>IFERROR(INDEX('Main Sheet'!K:K,MATCH('ID Entry Sheet'!A539,'Main Sheet'!A:A,0)),"")</f>
        <v/>
      </c>
      <c r="I539" s="4" t="str">
        <f>IFERROR(INDEX('Main Sheet'!L:L,MATCH('ID Entry Sheet'!A539,'Main Sheet'!A:A,0)),"")</f>
        <v/>
      </c>
      <c r="J539" s="16" t="str">
        <f>IFERROR(INDEX('Main Sheet'!M:M,MATCH('ID Entry Sheet'!A539,'Main Sheet'!A:A,0)),"")</f>
        <v/>
      </c>
      <c r="K539" s="6" t="str">
        <f>IFERROR(INDEX('Main Sheet'!N:N,MATCH('ID Entry Sheet'!A539,'Main Sheet'!A:A,0)),"")</f>
        <v/>
      </c>
      <c r="L539" s="17" t="str">
        <f>IFERROR(INDEX('Main Sheet'!O:O,MATCH('ID Entry Sheet'!A539,'Main Sheet'!A:A,0)),"")</f>
        <v/>
      </c>
      <c r="M539" s="37" t="str">
        <f>IFERROR(INDEX('Main Sheet'!Q:Q,MATCH('ID Entry Sheet'!A539,'Main Sheet'!A:A,0)),"")</f>
        <v/>
      </c>
    </row>
    <row r="540" spans="2:13" x14ac:dyDescent="0.45">
      <c r="B540" s="13" t="str">
        <f>IFERROR(INDEX('Main Sheet'!C:C,MATCH('ID Entry Sheet'!A540,'Main Sheet'!A:A,0)),"")</f>
        <v/>
      </c>
      <c r="C540" s="4" t="str">
        <f>IFERROR(INDEX('Main Sheet'!D:D,MATCH('ID Entry Sheet'!A540,'Main Sheet'!A:A,0)),"")</f>
        <v/>
      </c>
      <c r="D540" s="17" t="str">
        <f>IFERROR(INDEX('Main Sheet'!F:F,MATCH('ID Entry Sheet'!A540,'Main Sheet'!A:A,0)),"")</f>
        <v/>
      </c>
      <c r="E540" s="15" t="str">
        <f>IFERROR(INDEX('Main Sheet'!E:E,MATCH('ID Entry Sheet'!A540,'Main Sheet'!A:A,0)),"")</f>
        <v/>
      </c>
      <c r="F540" s="15" t="str">
        <f>IFERROR(INDEX('Main Sheet'!I:I,MATCH('ID Entry Sheet'!A540,'Main Sheet'!A:A,0)),"")</f>
        <v/>
      </c>
      <c r="G540" s="4" t="str">
        <f>IFERROR(INDEX('Main Sheet'!J:J,MATCH('ID Entry Sheet'!A540,'Main Sheet'!A:A,0)),"")</f>
        <v/>
      </c>
      <c r="H540" s="4" t="str">
        <f>IFERROR(INDEX('Main Sheet'!K:K,MATCH('ID Entry Sheet'!A540,'Main Sheet'!A:A,0)),"")</f>
        <v/>
      </c>
      <c r="I540" s="4" t="str">
        <f>IFERROR(INDEX('Main Sheet'!L:L,MATCH('ID Entry Sheet'!A540,'Main Sheet'!A:A,0)),"")</f>
        <v/>
      </c>
      <c r="J540" s="16" t="str">
        <f>IFERROR(INDEX('Main Sheet'!M:M,MATCH('ID Entry Sheet'!A540,'Main Sheet'!A:A,0)),"")</f>
        <v/>
      </c>
      <c r="K540" s="6" t="str">
        <f>IFERROR(INDEX('Main Sheet'!N:N,MATCH('ID Entry Sheet'!A540,'Main Sheet'!A:A,0)),"")</f>
        <v/>
      </c>
      <c r="L540" s="17" t="str">
        <f>IFERROR(INDEX('Main Sheet'!O:O,MATCH('ID Entry Sheet'!A540,'Main Sheet'!A:A,0)),"")</f>
        <v/>
      </c>
      <c r="M540" s="37" t="str">
        <f>IFERROR(INDEX('Main Sheet'!Q:Q,MATCH('ID Entry Sheet'!A540,'Main Sheet'!A:A,0)),"")</f>
        <v/>
      </c>
    </row>
    <row r="541" spans="2:13" x14ac:dyDescent="0.45">
      <c r="B541" s="13" t="str">
        <f>IFERROR(INDEX('Main Sheet'!C:C,MATCH('ID Entry Sheet'!A541,'Main Sheet'!A:A,0)),"")</f>
        <v/>
      </c>
      <c r="C541" s="4" t="str">
        <f>IFERROR(INDEX('Main Sheet'!D:D,MATCH('ID Entry Sheet'!A541,'Main Sheet'!A:A,0)),"")</f>
        <v/>
      </c>
      <c r="D541" s="17" t="str">
        <f>IFERROR(INDEX('Main Sheet'!F:F,MATCH('ID Entry Sheet'!A541,'Main Sheet'!A:A,0)),"")</f>
        <v/>
      </c>
      <c r="E541" s="15" t="str">
        <f>IFERROR(INDEX('Main Sheet'!E:E,MATCH('ID Entry Sheet'!A541,'Main Sheet'!A:A,0)),"")</f>
        <v/>
      </c>
      <c r="F541" s="15" t="str">
        <f>IFERROR(INDEX('Main Sheet'!I:I,MATCH('ID Entry Sheet'!A541,'Main Sheet'!A:A,0)),"")</f>
        <v/>
      </c>
      <c r="G541" s="4" t="str">
        <f>IFERROR(INDEX('Main Sheet'!J:J,MATCH('ID Entry Sheet'!A541,'Main Sheet'!A:A,0)),"")</f>
        <v/>
      </c>
      <c r="H541" s="4" t="str">
        <f>IFERROR(INDEX('Main Sheet'!K:K,MATCH('ID Entry Sheet'!A541,'Main Sheet'!A:A,0)),"")</f>
        <v/>
      </c>
      <c r="I541" s="4" t="str">
        <f>IFERROR(INDEX('Main Sheet'!L:L,MATCH('ID Entry Sheet'!A541,'Main Sheet'!A:A,0)),"")</f>
        <v/>
      </c>
      <c r="J541" s="16" t="str">
        <f>IFERROR(INDEX('Main Sheet'!M:M,MATCH('ID Entry Sheet'!A541,'Main Sheet'!A:A,0)),"")</f>
        <v/>
      </c>
      <c r="K541" s="6" t="str">
        <f>IFERROR(INDEX('Main Sheet'!N:N,MATCH('ID Entry Sheet'!A541,'Main Sheet'!A:A,0)),"")</f>
        <v/>
      </c>
      <c r="L541" s="17" t="str">
        <f>IFERROR(INDEX('Main Sheet'!O:O,MATCH('ID Entry Sheet'!A541,'Main Sheet'!A:A,0)),"")</f>
        <v/>
      </c>
      <c r="M541" s="37" t="str">
        <f>IFERROR(INDEX('Main Sheet'!Q:Q,MATCH('ID Entry Sheet'!A541,'Main Sheet'!A:A,0)),"")</f>
        <v/>
      </c>
    </row>
    <row r="542" spans="2:13" x14ac:dyDescent="0.45">
      <c r="B542" s="13" t="str">
        <f>IFERROR(INDEX('Main Sheet'!C:C,MATCH('ID Entry Sheet'!A542,'Main Sheet'!A:A,0)),"")</f>
        <v/>
      </c>
      <c r="C542" s="4" t="str">
        <f>IFERROR(INDEX('Main Sheet'!D:D,MATCH('ID Entry Sheet'!A542,'Main Sheet'!A:A,0)),"")</f>
        <v/>
      </c>
      <c r="D542" s="17" t="str">
        <f>IFERROR(INDEX('Main Sheet'!F:F,MATCH('ID Entry Sheet'!A542,'Main Sheet'!A:A,0)),"")</f>
        <v/>
      </c>
      <c r="E542" s="15" t="str">
        <f>IFERROR(INDEX('Main Sheet'!E:E,MATCH('ID Entry Sheet'!A542,'Main Sheet'!A:A,0)),"")</f>
        <v/>
      </c>
      <c r="F542" s="15" t="str">
        <f>IFERROR(INDEX('Main Sheet'!I:I,MATCH('ID Entry Sheet'!A542,'Main Sheet'!A:A,0)),"")</f>
        <v/>
      </c>
      <c r="G542" s="4" t="str">
        <f>IFERROR(INDEX('Main Sheet'!J:J,MATCH('ID Entry Sheet'!A542,'Main Sheet'!A:A,0)),"")</f>
        <v/>
      </c>
      <c r="H542" s="4" t="str">
        <f>IFERROR(INDEX('Main Sheet'!K:K,MATCH('ID Entry Sheet'!A542,'Main Sheet'!A:A,0)),"")</f>
        <v/>
      </c>
      <c r="I542" s="4" t="str">
        <f>IFERROR(INDEX('Main Sheet'!L:L,MATCH('ID Entry Sheet'!A542,'Main Sheet'!A:A,0)),"")</f>
        <v/>
      </c>
      <c r="J542" s="16" t="str">
        <f>IFERROR(INDEX('Main Sheet'!M:M,MATCH('ID Entry Sheet'!A542,'Main Sheet'!A:A,0)),"")</f>
        <v/>
      </c>
      <c r="K542" s="6" t="str">
        <f>IFERROR(INDEX('Main Sheet'!N:N,MATCH('ID Entry Sheet'!A542,'Main Sheet'!A:A,0)),"")</f>
        <v/>
      </c>
      <c r="L542" s="17" t="str">
        <f>IFERROR(INDEX('Main Sheet'!O:O,MATCH('ID Entry Sheet'!A542,'Main Sheet'!A:A,0)),"")</f>
        <v/>
      </c>
      <c r="M542" s="37" t="str">
        <f>IFERROR(INDEX('Main Sheet'!Q:Q,MATCH('ID Entry Sheet'!A542,'Main Sheet'!A:A,0)),"")</f>
        <v/>
      </c>
    </row>
    <row r="543" spans="2:13" x14ac:dyDescent="0.45">
      <c r="B543" s="13" t="str">
        <f>IFERROR(INDEX('Main Sheet'!C:C,MATCH('ID Entry Sheet'!A543,'Main Sheet'!A:A,0)),"")</f>
        <v/>
      </c>
      <c r="C543" s="4" t="str">
        <f>IFERROR(INDEX('Main Sheet'!D:D,MATCH('ID Entry Sheet'!A543,'Main Sheet'!A:A,0)),"")</f>
        <v/>
      </c>
      <c r="D543" s="17" t="str">
        <f>IFERROR(INDEX('Main Sheet'!F:F,MATCH('ID Entry Sheet'!A543,'Main Sheet'!A:A,0)),"")</f>
        <v/>
      </c>
      <c r="E543" s="15" t="str">
        <f>IFERROR(INDEX('Main Sheet'!E:E,MATCH('ID Entry Sheet'!A543,'Main Sheet'!A:A,0)),"")</f>
        <v/>
      </c>
      <c r="F543" s="15" t="str">
        <f>IFERROR(INDEX('Main Sheet'!I:I,MATCH('ID Entry Sheet'!A543,'Main Sheet'!A:A,0)),"")</f>
        <v/>
      </c>
      <c r="G543" s="4" t="str">
        <f>IFERROR(INDEX('Main Sheet'!J:J,MATCH('ID Entry Sheet'!A543,'Main Sheet'!A:A,0)),"")</f>
        <v/>
      </c>
      <c r="H543" s="4" t="str">
        <f>IFERROR(INDEX('Main Sheet'!K:K,MATCH('ID Entry Sheet'!A543,'Main Sheet'!A:A,0)),"")</f>
        <v/>
      </c>
      <c r="I543" s="4" t="str">
        <f>IFERROR(INDEX('Main Sheet'!L:L,MATCH('ID Entry Sheet'!A543,'Main Sheet'!A:A,0)),"")</f>
        <v/>
      </c>
      <c r="J543" s="16" t="str">
        <f>IFERROR(INDEX('Main Sheet'!M:M,MATCH('ID Entry Sheet'!A543,'Main Sheet'!A:A,0)),"")</f>
        <v/>
      </c>
      <c r="K543" s="6" t="str">
        <f>IFERROR(INDEX('Main Sheet'!N:N,MATCH('ID Entry Sheet'!A543,'Main Sheet'!A:A,0)),"")</f>
        <v/>
      </c>
      <c r="L543" s="17" t="str">
        <f>IFERROR(INDEX('Main Sheet'!O:O,MATCH('ID Entry Sheet'!A543,'Main Sheet'!A:A,0)),"")</f>
        <v/>
      </c>
      <c r="M543" s="37" t="str">
        <f>IFERROR(INDEX('Main Sheet'!Q:Q,MATCH('ID Entry Sheet'!A543,'Main Sheet'!A:A,0)),"")</f>
        <v/>
      </c>
    </row>
    <row r="544" spans="2:13" x14ac:dyDescent="0.45">
      <c r="B544" s="13" t="str">
        <f>IFERROR(INDEX('Main Sheet'!C:C,MATCH('ID Entry Sheet'!A544,'Main Sheet'!A:A,0)),"")</f>
        <v/>
      </c>
      <c r="C544" s="4" t="str">
        <f>IFERROR(INDEX('Main Sheet'!D:D,MATCH('ID Entry Sheet'!A544,'Main Sheet'!A:A,0)),"")</f>
        <v/>
      </c>
      <c r="D544" s="17" t="str">
        <f>IFERROR(INDEX('Main Sheet'!F:F,MATCH('ID Entry Sheet'!A544,'Main Sheet'!A:A,0)),"")</f>
        <v/>
      </c>
      <c r="E544" s="15" t="str">
        <f>IFERROR(INDEX('Main Sheet'!E:E,MATCH('ID Entry Sheet'!A544,'Main Sheet'!A:A,0)),"")</f>
        <v/>
      </c>
      <c r="F544" s="15" t="str">
        <f>IFERROR(INDEX('Main Sheet'!I:I,MATCH('ID Entry Sheet'!A544,'Main Sheet'!A:A,0)),"")</f>
        <v/>
      </c>
      <c r="G544" s="4" t="str">
        <f>IFERROR(INDEX('Main Sheet'!J:J,MATCH('ID Entry Sheet'!A544,'Main Sheet'!A:A,0)),"")</f>
        <v/>
      </c>
      <c r="H544" s="4" t="str">
        <f>IFERROR(INDEX('Main Sheet'!K:K,MATCH('ID Entry Sheet'!A544,'Main Sheet'!A:A,0)),"")</f>
        <v/>
      </c>
      <c r="I544" s="4" t="str">
        <f>IFERROR(INDEX('Main Sheet'!L:L,MATCH('ID Entry Sheet'!A544,'Main Sheet'!A:A,0)),"")</f>
        <v/>
      </c>
      <c r="J544" s="16" t="str">
        <f>IFERROR(INDEX('Main Sheet'!M:M,MATCH('ID Entry Sheet'!A544,'Main Sheet'!A:A,0)),"")</f>
        <v/>
      </c>
      <c r="K544" s="6" t="str">
        <f>IFERROR(INDEX('Main Sheet'!N:N,MATCH('ID Entry Sheet'!A544,'Main Sheet'!A:A,0)),"")</f>
        <v/>
      </c>
      <c r="L544" s="17" t="str">
        <f>IFERROR(INDEX('Main Sheet'!O:O,MATCH('ID Entry Sheet'!A544,'Main Sheet'!A:A,0)),"")</f>
        <v/>
      </c>
      <c r="M544" s="37" t="str">
        <f>IFERROR(INDEX('Main Sheet'!Q:Q,MATCH('ID Entry Sheet'!A544,'Main Sheet'!A:A,0)),"")</f>
        <v/>
      </c>
    </row>
    <row r="545" spans="2:13" x14ac:dyDescent="0.45">
      <c r="B545" s="13" t="str">
        <f>IFERROR(INDEX('Main Sheet'!C:C,MATCH('ID Entry Sheet'!A545,'Main Sheet'!A:A,0)),"")</f>
        <v/>
      </c>
      <c r="C545" s="4" t="str">
        <f>IFERROR(INDEX('Main Sheet'!D:D,MATCH('ID Entry Sheet'!A545,'Main Sheet'!A:A,0)),"")</f>
        <v/>
      </c>
      <c r="D545" s="17" t="str">
        <f>IFERROR(INDEX('Main Sheet'!F:F,MATCH('ID Entry Sheet'!A545,'Main Sheet'!A:A,0)),"")</f>
        <v/>
      </c>
      <c r="E545" s="15" t="str">
        <f>IFERROR(INDEX('Main Sheet'!E:E,MATCH('ID Entry Sheet'!A545,'Main Sheet'!A:A,0)),"")</f>
        <v/>
      </c>
      <c r="F545" s="15" t="str">
        <f>IFERROR(INDEX('Main Sheet'!I:I,MATCH('ID Entry Sheet'!A545,'Main Sheet'!A:A,0)),"")</f>
        <v/>
      </c>
      <c r="G545" s="4" t="str">
        <f>IFERROR(INDEX('Main Sheet'!J:J,MATCH('ID Entry Sheet'!A545,'Main Sheet'!A:A,0)),"")</f>
        <v/>
      </c>
      <c r="H545" s="4" t="str">
        <f>IFERROR(INDEX('Main Sheet'!K:K,MATCH('ID Entry Sheet'!A545,'Main Sheet'!A:A,0)),"")</f>
        <v/>
      </c>
      <c r="I545" s="4" t="str">
        <f>IFERROR(INDEX('Main Sheet'!L:L,MATCH('ID Entry Sheet'!A545,'Main Sheet'!A:A,0)),"")</f>
        <v/>
      </c>
      <c r="J545" s="16" t="str">
        <f>IFERROR(INDEX('Main Sheet'!M:M,MATCH('ID Entry Sheet'!A545,'Main Sheet'!A:A,0)),"")</f>
        <v/>
      </c>
      <c r="K545" s="6" t="str">
        <f>IFERROR(INDEX('Main Sheet'!N:N,MATCH('ID Entry Sheet'!A545,'Main Sheet'!A:A,0)),"")</f>
        <v/>
      </c>
      <c r="L545" s="17" t="str">
        <f>IFERROR(INDEX('Main Sheet'!O:O,MATCH('ID Entry Sheet'!A545,'Main Sheet'!A:A,0)),"")</f>
        <v/>
      </c>
      <c r="M545" s="37" t="str">
        <f>IFERROR(INDEX('Main Sheet'!Q:Q,MATCH('ID Entry Sheet'!A545,'Main Sheet'!A:A,0)),"")</f>
        <v/>
      </c>
    </row>
    <row r="546" spans="2:13" x14ac:dyDescent="0.45">
      <c r="B546" s="13" t="str">
        <f>IFERROR(INDEX('Main Sheet'!C:C,MATCH('ID Entry Sheet'!A546,'Main Sheet'!A:A,0)),"")</f>
        <v/>
      </c>
      <c r="C546" s="4" t="str">
        <f>IFERROR(INDEX('Main Sheet'!D:D,MATCH('ID Entry Sheet'!A546,'Main Sheet'!A:A,0)),"")</f>
        <v/>
      </c>
      <c r="D546" s="17" t="str">
        <f>IFERROR(INDEX('Main Sheet'!F:F,MATCH('ID Entry Sheet'!A546,'Main Sheet'!A:A,0)),"")</f>
        <v/>
      </c>
      <c r="E546" s="15" t="str">
        <f>IFERROR(INDEX('Main Sheet'!E:E,MATCH('ID Entry Sheet'!A546,'Main Sheet'!A:A,0)),"")</f>
        <v/>
      </c>
      <c r="F546" s="15" t="str">
        <f>IFERROR(INDEX('Main Sheet'!I:I,MATCH('ID Entry Sheet'!A546,'Main Sheet'!A:A,0)),"")</f>
        <v/>
      </c>
      <c r="G546" s="4" t="str">
        <f>IFERROR(INDEX('Main Sheet'!J:J,MATCH('ID Entry Sheet'!A546,'Main Sheet'!A:A,0)),"")</f>
        <v/>
      </c>
      <c r="H546" s="4" t="str">
        <f>IFERROR(INDEX('Main Sheet'!K:K,MATCH('ID Entry Sheet'!A546,'Main Sheet'!A:A,0)),"")</f>
        <v/>
      </c>
      <c r="I546" s="4" t="str">
        <f>IFERROR(INDEX('Main Sheet'!L:L,MATCH('ID Entry Sheet'!A546,'Main Sheet'!A:A,0)),"")</f>
        <v/>
      </c>
      <c r="J546" s="16" t="str">
        <f>IFERROR(INDEX('Main Sheet'!M:M,MATCH('ID Entry Sheet'!A546,'Main Sheet'!A:A,0)),"")</f>
        <v/>
      </c>
      <c r="K546" s="6" t="str">
        <f>IFERROR(INDEX('Main Sheet'!N:N,MATCH('ID Entry Sheet'!A546,'Main Sheet'!A:A,0)),"")</f>
        <v/>
      </c>
      <c r="L546" s="17" t="str">
        <f>IFERROR(INDEX('Main Sheet'!O:O,MATCH('ID Entry Sheet'!A546,'Main Sheet'!A:A,0)),"")</f>
        <v/>
      </c>
      <c r="M546" s="37" t="str">
        <f>IFERROR(INDEX('Main Sheet'!Q:Q,MATCH('ID Entry Sheet'!A546,'Main Sheet'!A:A,0)),"")</f>
        <v/>
      </c>
    </row>
    <row r="547" spans="2:13" x14ac:dyDescent="0.45">
      <c r="B547" s="13" t="str">
        <f>IFERROR(INDEX('Main Sheet'!C:C,MATCH('ID Entry Sheet'!A547,'Main Sheet'!A:A,0)),"")</f>
        <v/>
      </c>
      <c r="C547" s="4" t="str">
        <f>IFERROR(INDEX('Main Sheet'!D:D,MATCH('ID Entry Sheet'!A547,'Main Sheet'!A:A,0)),"")</f>
        <v/>
      </c>
      <c r="D547" s="17" t="str">
        <f>IFERROR(INDEX('Main Sheet'!F:F,MATCH('ID Entry Sheet'!A547,'Main Sheet'!A:A,0)),"")</f>
        <v/>
      </c>
      <c r="E547" s="15" t="str">
        <f>IFERROR(INDEX('Main Sheet'!E:E,MATCH('ID Entry Sheet'!A547,'Main Sheet'!A:A,0)),"")</f>
        <v/>
      </c>
      <c r="F547" s="15" t="str">
        <f>IFERROR(INDEX('Main Sheet'!I:I,MATCH('ID Entry Sheet'!A547,'Main Sheet'!A:A,0)),"")</f>
        <v/>
      </c>
      <c r="G547" s="4" t="str">
        <f>IFERROR(INDEX('Main Sheet'!J:J,MATCH('ID Entry Sheet'!A547,'Main Sheet'!A:A,0)),"")</f>
        <v/>
      </c>
      <c r="H547" s="4" t="str">
        <f>IFERROR(INDEX('Main Sheet'!K:K,MATCH('ID Entry Sheet'!A547,'Main Sheet'!A:A,0)),"")</f>
        <v/>
      </c>
      <c r="I547" s="4" t="str">
        <f>IFERROR(INDEX('Main Sheet'!L:L,MATCH('ID Entry Sheet'!A547,'Main Sheet'!A:A,0)),"")</f>
        <v/>
      </c>
      <c r="J547" s="16" t="str">
        <f>IFERROR(INDEX('Main Sheet'!M:M,MATCH('ID Entry Sheet'!A547,'Main Sheet'!A:A,0)),"")</f>
        <v/>
      </c>
      <c r="K547" s="6" t="str">
        <f>IFERROR(INDEX('Main Sheet'!N:N,MATCH('ID Entry Sheet'!A547,'Main Sheet'!A:A,0)),"")</f>
        <v/>
      </c>
      <c r="L547" s="17" t="str">
        <f>IFERROR(INDEX('Main Sheet'!O:O,MATCH('ID Entry Sheet'!A547,'Main Sheet'!A:A,0)),"")</f>
        <v/>
      </c>
      <c r="M547" s="37" t="str">
        <f>IFERROR(INDEX('Main Sheet'!Q:Q,MATCH('ID Entry Sheet'!A547,'Main Sheet'!A:A,0)),"")</f>
        <v/>
      </c>
    </row>
    <row r="548" spans="2:13" x14ac:dyDescent="0.45">
      <c r="B548" s="13" t="str">
        <f>IFERROR(INDEX('Main Sheet'!C:C,MATCH('ID Entry Sheet'!A548,'Main Sheet'!A:A,0)),"")</f>
        <v/>
      </c>
      <c r="C548" s="4" t="str">
        <f>IFERROR(INDEX('Main Sheet'!D:D,MATCH('ID Entry Sheet'!A548,'Main Sheet'!A:A,0)),"")</f>
        <v/>
      </c>
      <c r="D548" s="17" t="str">
        <f>IFERROR(INDEX('Main Sheet'!F:F,MATCH('ID Entry Sheet'!A548,'Main Sheet'!A:A,0)),"")</f>
        <v/>
      </c>
      <c r="E548" s="15" t="str">
        <f>IFERROR(INDEX('Main Sheet'!E:E,MATCH('ID Entry Sheet'!A548,'Main Sheet'!A:A,0)),"")</f>
        <v/>
      </c>
      <c r="F548" s="15" t="str">
        <f>IFERROR(INDEX('Main Sheet'!I:I,MATCH('ID Entry Sheet'!A548,'Main Sheet'!A:A,0)),"")</f>
        <v/>
      </c>
      <c r="G548" s="4" t="str">
        <f>IFERROR(INDEX('Main Sheet'!J:J,MATCH('ID Entry Sheet'!A548,'Main Sheet'!A:A,0)),"")</f>
        <v/>
      </c>
      <c r="H548" s="4" t="str">
        <f>IFERROR(INDEX('Main Sheet'!K:K,MATCH('ID Entry Sheet'!A548,'Main Sheet'!A:A,0)),"")</f>
        <v/>
      </c>
      <c r="I548" s="4" t="str">
        <f>IFERROR(INDEX('Main Sheet'!L:L,MATCH('ID Entry Sheet'!A548,'Main Sheet'!A:A,0)),"")</f>
        <v/>
      </c>
      <c r="J548" s="16" t="str">
        <f>IFERROR(INDEX('Main Sheet'!M:M,MATCH('ID Entry Sheet'!A548,'Main Sheet'!A:A,0)),"")</f>
        <v/>
      </c>
      <c r="K548" s="6" t="str">
        <f>IFERROR(INDEX('Main Sheet'!N:N,MATCH('ID Entry Sheet'!A548,'Main Sheet'!A:A,0)),"")</f>
        <v/>
      </c>
      <c r="L548" s="17" t="str">
        <f>IFERROR(INDEX('Main Sheet'!O:O,MATCH('ID Entry Sheet'!A548,'Main Sheet'!A:A,0)),"")</f>
        <v/>
      </c>
      <c r="M548" s="37" t="str">
        <f>IFERROR(INDEX('Main Sheet'!Q:Q,MATCH('ID Entry Sheet'!A548,'Main Sheet'!A:A,0)),"")</f>
        <v/>
      </c>
    </row>
    <row r="549" spans="2:13" x14ac:dyDescent="0.45">
      <c r="B549" s="13" t="str">
        <f>IFERROR(INDEX('Main Sheet'!C:C,MATCH('ID Entry Sheet'!A549,'Main Sheet'!A:A,0)),"")</f>
        <v/>
      </c>
      <c r="C549" s="4" t="str">
        <f>IFERROR(INDEX('Main Sheet'!D:D,MATCH('ID Entry Sheet'!A549,'Main Sheet'!A:A,0)),"")</f>
        <v/>
      </c>
      <c r="D549" s="17" t="str">
        <f>IFERROR(INDEX('Main Sheet'!F:F,MATCH('ID Entry Sheet'!A549,'Main Sheet'!A:A,0)),"")</f>
        <v/>
      </c>
      <c r="E549" s="15" t="str">
        <f>IFERROR(INDEX('Main Sheet'!E:E,MATCH('ID Entry Sheet'!A549,'Main Sheet'!A:A,0)),"")</f>
        <v/>
      </c>
      <c r="F549" s="15" t="str">
        <f>IFERROR(INDEX('Main Sheet'!I:I,MATCH('ID Entry Sheet'!A549,'Main Sheet'!A:A,0)),"")</f>
        <v/>
      </c>
      <c r="G549" s="4" t="str">
        <f>IFERROR(INDEX('Main Sheet'!J:J,MATCH('ID Entry Sheet'!A549,'Main Sheet'!A:A,0)),"")</f>
        <v/>
      </c>
      <c r="H549" s="4" t="str">
        <f>IFERROR(INDEX('Main Sheet'!K:K,MATCH('ID Entry Sheet'!A549,'Main Sheet'!A:A,0)),"")</f>
        <v/>
      </c>
      <c r="I549" s="4" t="str">
        <f>IFERROR(INDEX('Main Sheet'!L:L,MATCH('ID Entry Sheet'!A549,'Main Sheet'!A:A,0)),"")</f>
        <v/>
      </c>
      <c r="J549" s="16" t="str">
        <f>IFERROR(INDEX('Main Sheet'!M:M,MATCH('ID Entry Sheet'!A549,'Main Sheet'!A:A,0)),"")</f>
        <v/>
      </c>
      <c r="K549" s="6" t="str">
        <f>IFERROR(INDEX('Main Sheet'!N:N,MATCH('ID Entry Sheet'!A549,'Main Sheet'!A:A,0)),"")</f>
        <v/>
      </c>
      <c r="L549" s="17" t="str">
        <f>IFERROR(INDEX('Main Sheet'!O:O,MATCH('ID Entry Sheet'!A549,'Main Sheet'!A:A,0)),"")</f>
        <v/>
      </c>
      <c r="M549" s="37" t="str">
        <f>IFERROR(INDEX('Main Sheet'!Q:Q,MATCH('ID Entry Sheet'!A549,'Main Sheet'!A:A,0)),"")</f>
        <v/>
      </c>
    </row>
    <row r="550" spans="2:13" x14ac:dyDescent="0.45">
      <c r="B550" s="13" t="str">
        <f>IFERROR(INDEX('Main Sheet'!C:C,MATCH('ID Entry Sheet'!A550,'Main Sheet'!A:A,0)),"")</f>
        <v/>
      </c>
      <c r="C550" s="4" t="str">
        <f>IFERROR(INDEX('Main Sheet'!D:D,MATCH('ID Entry Sheet'!A550,'Main Sheet'!A:A,0)),"")</f>
        <v/>
      </c>
      <c r="D550" s="17" t="str">
        <f>IFERROR(INDEX('Main Sheet'!F:F,MATCH('ID Entry Sheet'!A550,'Main Sheet'!A:A,0)),"")</f>
        <v/>
      </c>
      <c r="E550" s="15" t="str">
        <f>IFERROR(INDEX('Main Sheet'!E:E,MATCH('ID Entry Sheet'!A550,'Main Sheet'!A:A,0)),"")</f>
        <v/>
      </c>
      <c r="F550" s="15" t="str">
        <f>IFERROR(INDEX('Main Sheet'!I:I,MATCH('ID Entry Sheet'!A550,'Main Sheet'!A:A,0)),"")</f>
        <v/>
      </c>
      <c r="G550" s="4" t="str">
        <f>IFERROR(INDEX('Main Sheet'!J:J,MATCH('ID Entry Sheet'!A550,'Main Sheet'!A:A,0)),"")</f>
        <v/>
      </c>
      <c r="H550" s="4" t="str">
        <f>IFERROR(INDEX('Main Sheet'!K:K,MATCH('ID Entry Sheet'!A550,'Main Sheet'!A:A,0)),"")</f>
        <v/>
      </c>
      <c r="I550" s="4" t="str">
        <f>IFERROR(INDEX('Main Sheet'!L:L,MATCH('ID Entry Sheet'!A550,'Main Sheet'!A:A,0)),"")</f>
        <v/>
      </c>
      <c r="J550" s="16" t="str">
        <f>IFERROR(INDEX('Main Sheet'!M:M,MATCH('ID Entry Sheet'!A550,'Main Sheet'!A:A,0)),"")</f>
        <v/>
      </c>
      <c r="K550" s="6" t="str">
        <f>IFERROR(INDEX('Main Sheet'!N:N,MATCH('ID Entry Sheet'!A550,'Main Sheet'!A:A,0)),"")</f>
        <v/>
      </c>
      <c r="L550" s="17" t="str">
        <f>IFERROR(INDEX('Main Sheet'!O:O,MATCH('ID Entry Sheet'!A550,'Main Sheet'!A:A,0)),"")</f>
        <v/>
      </c>
      <c r="M550" s="37" t="str">
        <f>IFERROR(INDEX('Main Sheet'!Q:Q,MATCH('ID Entry Sheet'!A550,'Main Sheet'!A:A,0)),"")</f>
        <v/>
      </c>
    </row>
    <row r="551" spans="2:13" x14ac:dyDescent="0.45">
      <c r="B551" s="13" t="str">
        <f>IFERROR(INDEX('Main Sheet'!C:C,MATCH('ID Entry Sheet'!A551,'Main Sheet'!A:A,0)),"")</f>
        <v/>
      </c>
      <c r="C551" s="4" t="str">
        <f>IFERROR(INDEX('Main Sheet'!D:D,MATCH('ID Entry Sheet'!A551,'Main Sheet'!A:A,0)),"")</f>
        <v/>
      </c>
      <c r="D551" s="17" t="str">
        <f>IFERROR(INDEX('Main Sheet'!F:F,MATCH('ID Entry Sheet'!A551,'Main Sheet'!A:A,0)),"")</f>
        <v/>
      </c>
      <c r="E551" s="15" t="str">
        <f>IFERROR(INDEX('Main Sheet'!E:E,MATCH('ID Entry Sheet'!A551,'Main Sheet'!A:A,0)),"")</f>
        <v/>
      </c>
      <c r="F551" s="15" t="str">
        <f>IFERROR(INDEX('Main Sheet'!I:I,MATCH('ID Entry Sheet'!A551,'Main Sheet'!A:A,0)),"")</f>
        <v/>
      </c>
      <c r="G551" s="4" t="str">
        <f>IFERROR(INDEX('Main Sheet'!J:J,MATCH('ID Entry Sheet'!A551,'Main Sheet'!A:A,0)),"")</f>
        <v/>
      </c>
      <c r="H551" s="4" t="str">
        <f>IFERROR(INDEX('Main Sheet'!K:K,MATCH('ID Entry Sheet'!A551,'Main Sheet'!A:A,0)),"")</f>
        <v/>
      </c>
      <c r="I551" s="4" t="str">
        <f>IFERROR(INDEX('Main Sheet'!L:L,MATCH('ID Entry Sheet'!A551,'Main Sheet'!A:A,0)),"")</f>
        <v/>
      </c>
      <c r="J551" s="16" t="str">
        <f>IFERROR(INDEX('Main Sheet'!M:M,MATCH('ID Entry Sheet'!A551,'Main Sheet'!A:A,0)),"")</f>
        <v/>
      </c>
      <c r="K551" s="6" t="str">
        <f>IFERROR(INDEX('Main Sheet'!N:N,MATCH('ID Entry Sheet'!A551,'Main Sheet'!A:A,0)),"")</f>
        <v/>
      </c>
      <c r="L551" s="17" t="str">
        <f>IFERROR(INDEX('Main Sheet'!O:O,MATCH('ID Entry Sheet'!A551,'Main Sheet'!A:A,0)),"")</f>
        <v/>
      </c>
      <c r="M551" s="37" t="str">
        <f>IFERROR(INDEX('Main Sheet'!Q:Q,MATCH('ID Entry Sheet'!A551,'Main Sheet'!A:A,0)),"")</f>
        <v/>
      </c>
    </row>
    <row r="552" spans="2:13" x14ac:dyDescent="0.45">
      <c r="B552" s="13" t="str">
        <f>IFERROR(INDEX('Main Sheet'!C:C,MATCH('ID Entry Sheet'!A552,'Main Sheet'!A:A,0)),"")</f>
        <v/>
      </c>
      <c r="C552" s="4" t="str">
        <f>IFERROR(INDEX('Main Sheet'!D:D,MATCH('ID Entry Sheet'!A552,'Main Sheet'!A:A,0)),"")</f>
        <v/>
      </c>
      <c r="D552" s="17" t="str">
        <f>IFERROR(INDEX('Main Sheet'!F:F,MATCH('ID Entry Sheet'!A552,'Main Sheet'!A:A,0)),"")</f>
        <v/>
      </c>
      <c r="E552" s="15" t="str">
        <f>IFERROR(INDEX('Main Sheet'!E:E,MATCH('ID Entry Sheet'!A552,'Main Sheet'!A:A,0)),"")</f>
        <v/>
      </c>
      <c r="F552" s="15" t="str">
        <f>IFERROR(INDEX('Main Sheet'!I:I,MATCH('ID Entry Sheet'!A552,'Main Sheet'!A:A,0)),"")</f>
        <v/>
      </c>
      <c r="G552" s="4" t="str">
        <f>IFERROR(INDEX('Main Sheet'!J:J,MATCH('ID Entry Sheet'!A552,'Main Sheet'!A:A,0)),"")</f>
        <v/>
      </c>
      <c r="H552" s="4" t="str">
        <f>IFERROR(INDEX('Main Sheet'!K:K,MATCH('ID Entry Sheet'!A552,'Main Sheet'!A:A,0)),"")</f>
        <v/>
      </c>
      <c r="I552" s="4" t="str">
        <f>IFERROR(INDEX('Main Sheet'!L:L,MATCH('ID Entry Sheet'!A552,'Main Sheet'!A:A,0)),"")</f>
        <v/>
      </c>
      <c r="J552" s="16" t="str">
        <f>IFERROR(INDEX('Main Sheet'!M:M,MATCH('ID Entry Sheet'!A552,'Main Sheet'!A:A,0)),"")</f>
        <v/>
      </c>
      <c r="K552" s="6" t="str">
        <f>IFERROR(INDEX('Main Sheet'!N:N,MATCH('ID Entry Sheet'!A552,'Main Sheet'!A:A,0)),"")</f>
        <v/>
      </c>
      <c r="L552" s="17" t="str">
        <f>IFERROR(INDEX('Main Sheet'!O:O,MATCH('ID Entry Sheet'!A552,'Main Sheet'!A:A,0)),"")</f>
        <v/>
      </c>
      <c r="M552" s="37" t="str">
        <f>IFERROR(INDEX('Main Sheet'!Q:Q,MATCH('ID Entry Sheet'!A552,'Main Sheet'!A:A,0)),"")</f>
        <v/>
      </c>
    </row>
    <row r="553" spans="2:13" x14ac:dyDescent="0.45">
      <c r="B553" s="13" t="str">
        <f>IFERROR(INDEX('Main Sheet'!C:C,MATCH('ID Entry Sheet'!A553,'Main Sheet'!A:A,0)),"")</f>
        <v/>
      </c>
      <c r="C553" s="4" t="str">
        <f>IFERROR(INDEX('Main Sheet'!D:D,MATCH('ID Entry Sheet'!A553,'Main Sheet'!A:A,0)),"")</f>
        <v/>
      </c>
      <c r="D553" s="17" t="str">
        <f>IFERROR(INDEX('Main Sheet'!F:F,MATCH('ID Entry Sheet'!A553,'Main Sheet'!A:A,0)),"")</f>
        <v/>
      </c>
      <c r="E553" s="15" t="str">
        <f>IFERROR(INDEX('Main Sheet'!E:E,MATCH('ID Entry Sheet'!A553,'Main Sheet'!A:A,0)),"")</f>
        <v/>
      </c>
      <c r="F553" s="15" t="str">
        <f>IFERROR(INDEX('Main Sheet'!I:I,MATCH('ID Entry Sheet'!A553,'Main Sheet'!A:A,0)),"")</f>
        <v/>
      </c>
      <c r="G553" s="4" t="str">
        <f>IFERROR(INDEX('Main Sheet'!J:J,MATCH('ID Entry Sheet'!A553,'Main Sheet'!A:A,0)),"")</f>
        <v/>
      </c>
      <c r="H553" s="4" t="str">
        <f>IFERROR(INDEX('Main Sheet'!K:K,MATCH('ID Entry Sheet'!A553,'Main Sheet'!A:A,0)),"")</f>
        <v/>
      </c>
      <c r="I553" s="4" t="str">
        <f>IFERROR(INDEX('Main Sheet'!L:L,MATCH('ID Entry Sheet'!A553,'Main Sheet'!A:A,0)),"")</f>
        <v/>
      </c>
      <c r="J553" s="16" t="str">
        <f>IFERROR(INDEX('Main Sheet'!M:M,MATCH('ID Entry Sheet'!A553,'Main Sheet'!A:A,0)),"")</f>
        <v/>
      </c>
      <c r="K553" s="6" t="str">
        <f>IFERROR(INDEX('Main Sheet'!N:N,MATCH('ID Entry Sheet'!A553,'Main Sheet'!A:A,0)),"")</f>
        <v/>
      </c>
      <c r="L553" s="17" t="str">
        <f>IFERROR(INDEX('Main Sheet'!O:O,MATCH('ID Entry Sheet'!A553,'Main Sheet'!A:A,0)),"")</f>
        <v/>
      </c>
      <c r="M553" s="37" t="str">
        <f>IFERROR(INDEX('Main Sheet'!Q:Q,MATCH('ID Entry Sheet'!A553,'Main Sheet'!A:A,0)),"")</f>
        <v/>
      </c>
    </row>
    <row r="554" spans="2:13" x14ac:dyDescent="0.45">
      <c r="B554" s="13" t="str">
        <f>IFERROR(INDEX('Main Sheet'!C:C,MATCH('ID Entry Sheet'!A554,'Main Sheet'!A:A,0)),"")</f>
        <v/>
      </c>
      <c r="C554" s="4" t="str">
        <f>IFERROR(INDEX('Main Sheet'!D:D,MATCH('ID Entry Sheet'!A554,'Main Sheet'!A:A,0)),"")</f>
        <v/>
      </c>
      <c r="D554" s="17" t="str">
        <f>IFERROR(INDEX('Main Sheet'!F:F,MATCH('ID Entry Sheet'!A554,'Main Sheet'!A:A,0)),"")</f>
        <v/>
      </c>
      <c r="E554" s="15" t="str">
        <f>IFERROR(INDEX('Main Sheet'!E:E,MATCH('ID Entry Sheet'!A554,'Main Sheet'!A:A,0)),"")</f>
        <v/>
      </c>
      <c r="F554" s="15" t="str">
        <f>IFERROR(INDEX('Main Sheet'!I:I,MATCH('ID Entry Sheet'!A554,'Main Sheet'!A:A,0)),"")</f>
        <v/>
      </c>
      <c r="G554" s="4" t="str">
        <f>IFERROR(INDEX('Main Sheet'!J:J,MATCH('ID Entry Sheet'!A554,'Main Sheet'!A:A,0)),"")</f>
        <v/>
      </c>
      <c r="H554" s="4" t="str">
        <f>IFERROR(INDEX('Main Sheet'!K:K,MATCH('ID Entry Sheet'!A554,'Main Sheet'!A:A,0)),"")</f>
        <v/>
      </c>
      <c r="I554" s="4" t="str">
        <f>IFERROR(INDEX('Main Sheet'!L:L,MATCH('ID Entry Sheet'!A554,'Main Sheet'!A:A,0)),"")</f>
        <v/>
      </c>
      <c r="J554" s="16" t="str">
        <f>IFERROR(INDEX('Main Sheet'!M:M,MATCH('ID Entry Sheet'!A554,'Main Sheet'!A:A,0)),"")</f>
        <v/>
      </c>
      <c r="K554" s="6" t="str">
        <f>IFERROR(INDEX('Main Sheet'!N:N,MATCH('ID Entry Sheet'!A554,'Main Sheet'!A:A,0)),"")</f>
        <v/>
      </c>
      <c r="L554" s="17" t="str">
        <f>IFERROR(INDEX('Main Sheet'!O:O,MATCH('ID Entry Sheet'!A554,'Main Sheet'!A:A,0)),"")</f>
        <v/>
      </c>
      <c r="M554" s="37" t="str">
        <f>IFERROR(INDEX('Main Sheet'!Q:Q,MATCH('ID Entry Sheet'!A554,'Main Sheet'!A:A,0)),"")</f>
        <v/>
      </c>
    </row>
    <row r="555" spans="2:13" x14ac:dyDescent="0.45">
      <c r="B555" s="13" t="str">
        <f>IFERROR(INDEX('Main Sheet'!C:C,MATCH('ID Entry Sheet'!A555,'Main Sheet'!A:A,0)),"")</f>
        <v/>
      </c>
      <c r="C555" s="4" t="str">
        <f>IFERROR(INDEX('Main Sheet'!D:D,MATCH('ID Entry Sheet'!A555,'Main Sheet'!A:A,0)),"")</f>
        <v/>
      </c>
      <c r="D555" s="17" t="str">
        <f>IFERROR(INDEX('Main Sheet'!F:F,MATCH('ID Entry Sheet'!A555,'Main Sheet'!A:A,0)),"")</f>
        <v/>
      </c>
      <c r="E555" s="15" t="str">
        <f>IFERROR(INDEX('Main Sheet'!E:E,MATCH('ID Entry Sheet'!A555,'Main Sheet'!A:A,0)),"")</f>
        <v/>
      </c>
      <c r="F555" s="15" t="str">
        <f>IFERROR(INDEX('Main Sheet'!I:I,MATCH('ID Entry Sheet'!A555,'Main Sheet'!A:A,0)),"")</f>
        <v/>
      </c>
      <c r="G555" s="4" t="str">
        <f>IFERROR(INDEX('Main Sheet'!J:J,MATCH('ID Entry Sheet'!A555,'Main Sheet'!A:A,0)),"")</f>
        <v/>
      </c>
      <c r="H555" s="4" t="str">
        <f>IFERROR(INDEX('Main Sheet'!K:K,MATCH('ID Entry Sheet'!A555,'Main Sheet'!A:A,0)),"")</f>
        <v/>
      </c>
      <c r="I555" s="4" t="str">
        <f>IFERROR(INDEX('Main Sheet'!L:L,MATCH('ID Entry Sheet'!A555,'Main Sheet'!A:A,0)),"")</f>
        <v/>
      </c>
      <c r="J555" s="16" t="str">
        <f>IFERROR(INDEX('Main Sheet'!M:M,MATCH('ID Entry Sheet'!A555,'Main Sheet'!A:A,0)),"")</f>
        <v/>
      </c>
      <c r="K555" s="6" t="str">
        <f>IFERROR(INDEX('Main Sheet'!N:N,MATCH('ID Entry Sheet'!A555,'Main Sheet'!A:A,0)),"")</f>
        <v/>
      </c>
      <c r="L555" s="17" t="str">
        <f>IFERROR(INDEX('Main Sheet'!O:O,MATCH('ID Entry Sheet'!A555,'Main Sheet'!A:A,0)),"")</f>
        <v/>
      </c>
      <c r="M555" s="37" t="str">
        <f>IFERROR(INDEX('Main Sheet'!Q:Q,MATCH('ID Entry Sheet'!A555,'Main Sheet'!A:A,0)),"")</f>
        <v/>
      </c>
    </row>
    <row r="556" spans="2:13" x14ac:dyDescent="0.45">
      <c r="B556" s="13" t="str">
        <f>IFERROR(INDEX('Main Sheet'!C:C,MATCH('ID Entry Sheet'!A556,'Main Sheet'!A:A,0)),"")</f>
        <v/>
      </c>
      <c r="C556" s="4" t="str">
        <f>IFERROR(INDEX('Main Sheet'!D:D,MATCH('ID Entry Sheet'!A556,'Main Sheet'!A:A,0)),"")</f>
        <v/>
      </c>
      <c r="D556" s="17" t="str">
        <f>IFERROR(INDEX('Main Sheet'!F:F,MATCH('ID Entry Sheet'!A556,'Main Sheet'!A:A,0)),"")</f>
        <v/>
      </c>
      <c r="E556" s="15" t="str">
        <f>IFERROR(INDEX('Main Sheet'!E:E,MATCH('ID Entry Sheet'!A556,'Main Sheet'!A:A,0)),"")</f>
        <v/>
      </c>
      <c r="F556" s="15" t="str">
        <f>IFERROR(INDEX('Main Sheet'!I:I,MATCH('ID Entry Sheet'!A556,'Main Sheet'!A:A,0)),"")</f>
        <v/>
      </c>
      <c r="G556" s="4" t="str">
        <f>IFERROR(INDEX('Main Sheet'!J:J,MATCH('ID Entry Sheet'!A556,'Main Sheet'!A:A,0)),"")</f>
        <v/>
      </c>
      <c r="H556" s="4" t="str">
        <f>IFERROR(INDEX('Main Sheet'!K:K,MATCH('ID Entry Sheet'!A556,'Main Sheet'!A:A,0)),"")</f>
        <v/>
      </c>
      <c r="I556" s="4" t="str">
        <f>IFERROR(INDEX('Main Sheet'!L:L,MATCH('ID Entry Sheet'!A556,'Main Sheet'!A:A,0)),"")</f>
        <v/>
      </c>
      <c r="J556" s="16" t="str">
        <f>IFERROR(INDEX('Main Sheet'!M:M,MATCH('ID Entry Sheet'!A556,'Main Sheet'!A:A,0)),"")</f>
        <v/>
      </c>
      <c r="K556" s="6" t="str">
        <f>IFERROR(INDEX('Main Sheet'!N:N,MATCH('ID Entry Sheet'!A556,'Main Sheet'!A:A,0)),"")</f>
        <v/>
      </c>
      <c r="L556" s="17" t="str">
        <f>IFERROR(INDEX('Main Sheet'!O:O,MATCH('ID Entry Sheet'!A556,'Main Sheet'!A:A,0)),"")</f>
        <v/>
      </c>
      <c r="M556" s="37" t="str">
        <f>IFERROR(INDEX('Main Sheet'!Q:Q,MATCH('ID Entry Sheet'!A556,'Main Sheet'!A:A,0)),"")</f>
        <v/>
      </c>
    </row>
    <row r="557" spans="2:13" x14ac:dyDescent="0.45">
      <c r="B557" s="13" t="str">
        <f>IFERROR(INDEX('Main Sheet'!C:C,MATCH('ID Entry Sheet'!A557,'Main Sheet'!A:A,0)),"")</f>
        <v/>
      </c>
      <c r="C557" s="4" t="str">
        <f>IFERROR(INDEX('Main Sheet'!D:D,MATCH('ID Entry Sheet'!A557,'Main Sheet'!A:A,0)),"")</f>
        <v/>
      </c>
      <c r="D557" s="17" t="str">
        <f>IFERROR(INDEX('Main Sheet'!F:F,MATCH('ID Entry Sheet'!A557,'Main Sheet'!A:A,0)),"")</f>
        <v/>
      </c>
      <c r="E557" s="15" t="str">
        <f>IFERROR(INDEX('Main Sheet'!E:E,MATCH('ID Entry Sheet'!A557,'Main Sheet'!A:A,0)),"")</f>
        <v/>
      </c>
      <c r="F557" s="15" t="str">
        <f>IFERROR(INDEX('Main Sheet'!I:I,MATCH('ID Entry Sheet'!A557,'Main Sheet'!A:A,0)),"")</f>
        <v/>
      </c>
      <c r="G557" s="4" t="str">
        <f>IFERROR(INDEX('Main Sheet'!J:J,MATCH('ID Entry Sheet'!A557,'Main Sheet'!A:A,0)),"")</f>
        <v/>
      </c>
      <c r="H557" s="4" t="str">
        <f>IFERROR(INDEX('Main Sheet'!K:K,MATCH('ID Entry Sheet'!A557,'Main Sheet'!A:A,0)),"")</f>
        <v/>
      </c>
      <c r="I557" s="4" t="str">
        <f>IFERROR(INDEX('Main Sheet'!L:L,MATCH('ID Entry Sheet'!A557,'Main Sheet'!A:A,0)),"")</f>
        <v/>
      </c>
      <c r="J557" s="16" t="str">
        <f>IFERROR(INDEX('Main Sheet'!M:M,MATCH('ID Entry Sheet'!A557,'Main Sheet'!A:A,0)),"")</f>
        <v/>
      </c>
      <c r="K557" s="6" t="str">
        <f>IFERROR(INDEX('Main Sheet'!N:N,MATCH('ID Entry Sheet'!A557,'Main Sheet'!A:A,0)),"")</f>
        <v/>
      </c>
      <c r="L557" s="17" t="str">
        <f>IFERROR(INDEX('Main Sheet'!O:O,MATCH('ID Entry Sheet'!A557,'Main Sheet'!A:A,0)),"")</f>
        <v/>
      </c>
      <c r="M557" s="37" t="str">
        <f>IFERROR(INDEX('Main Sheet'!Q:Q,MATCH('ID Entry Sheet'!A557,'Main Sheet'!A:A,0)),"")</f>
        <v/>
      </c>
    </row>
    <row r="558" spans="2:13" x14ac:dyDescent="0.45">
      <c r="B558" s="13" t="str">
        <f>IFERROR(INDEX('Main Sheet'!C:C,MATCH('ID Entry Sheet'!A558,'Main Sheet'!A:A,0)),"")</f>
        <v/>
      </c>
      <c r="C558" s="4" t="str">
        <f>IFERROR(INDEX('Main Sheet'!D:D,MATCH('ID Entry Sheet'!A558,'Main Sheet'!A:A,0)),"")</f>
        <v/>
      </c>
      <c r="D558" s="17" t="str">
        <f>IFERROR(INDEX('Main Sheet'!F:F,MATCH('ID Entry Sheet'!A558,'Main Sheet'!A:A,0)),"")</f>
        <v/>
      </c>
      <c r="E558" s="15" t="str">
        <f>IFERROR(INDEX('Main Sheet'!E:E,MATCH('ID Entry Sheet'!A558,'Main Sheet'!A:A,0)),"")</f>
        <v/>
      </c>
      <c r="F558" s="15" t="str">
        <f>IFERROR(INDEX('Main Sheet'!I:I,MATCH('ID Entry Sheet'!A558,'Main Sheet'!A:A,0)),"")</f>
        <v/>
      </c>
      <c r="G558" s="4" t="str">
        <f>IFERROR(INDEX('Main Sheet'!J:J,MATCH('ID Entry Sheet'!A558,'Main Sheet'!A:A,0)),"")</f>
        <v/>
      </c>
      <c r="H558" s="4" t="str">
        <f>IFERROR(INDEX('Main Sheet'!K:K,MATCH('ID Entry Sheet'!A558,'Main Sheet'!A:A,0)),"")</f>
        <v/>
      </c>
      <c r="I558" s="4" t="str">
        <f>IFERROR(INDEX('Main Sheet'!L:L,MATCH('ID Entry Sheet'!A558,'Main Sheet'!A:A,0)),"")</f>
        <v/>
      </c>
      <c r="J558" s="16" t="str">
        <f>IFERROR(INDEX('Main Sheet'!M:M,MATCH('ID Entry Sheet'!A558,'Main Sheet'!A:A,0)),"")</f>
        <v/>
      </c>
      <c r="K558" s="6" t="str">
        <f>IFERROR(INDEX('Main Sheet'!N:N,MATCH('ID Entry Sheet'!A558,'Main Sheet'!A:A,0)),"")</f>
        <v/>
      </c>
      <c r="L558" s="17" t="str">
        <f>IFERROR(INDEX('Main Sheet'!O:O,MATCH('ID Entry Sheet'!A558,'Main Sheet'!A:A,0)),"")</f>
        <v/>
      </c>
      <c r="M558" s="37" t="str">
        <f>IFERROR(INDEX('Main Sheet'!Q:Q,MATCH('ID Entry Sheet'!A558,'Main Sheet'!A:A,0)),"")</f>
        <v/>
      </c>
    </row>
    <row r="559" spans="2:13" x14ac:dyDescent="0.45">
      <c r="B559" s="13" t="str">
        <f>IFERROR(INDEX('Main Sheet'!C:C,MATCH('ID Entry Sheet'!A559,'Main Sheet'!A:A,0)),"")</f>
        <v/>
      </c>
      <c r="C559" s="4" t="str">
        <f>IFERROR(INDEX('Main Sheet'!D:D,MATCH('ID Entry Sheet'!A559,'Main Sheet'!A:A,0)),"")</f>
        <v/>
      </c>
      <c r="D559" s="17" t="str">
        <f>IFERROR(INDEX('Main Sheet'!F:F,MATCH('ID Entry Sheet'!A559,'Main Sheet'!A:A,0)),"")</f>
        <v/>
      </c>
      <c r="E559" s="15" t="str">
        <f>IFERROR(INDEX('Main Sheet'!E:E,MATCH('ID Entry Sheet'!A559,'Main Sheet'!A:A,0)),"")</f>
        <v/>
      </c>
      <c r="F559" s="15" t="str">
        <f>IFERROR(INDEX('Main Sheet'!I:I,MATCH('ID Entry Sheet'!A559,'Main Sheet'!A:A,0)),"")</f>
        <v/>
      </c>
      <c r="G559" s="4" t="str">
        <f>IFERROR(INDEX('Main Sheet'!J:J,MATCH('ID Entry Sheet'!A559,'Main Sheet'!A:A,0)),"")</f>
        <v/>
      </c>
      <c r="H559" s="4" t="str">
        <f>IFERROR(INDEX('Main Sheet'!K:K,MATCH('ID Entry Sheet'!A559,'Main Sheet'!A:A,0)),"")</f>
        <v/>
      </c>
      <c r="I559" s="4" t="str">
        <f>IFERROR(INDEX('Main Sheet'!L:L,MATCH('ID Entry Sheet'!A559,'Main Sheet'!A:A,0)),"")</f>
        <v/>
      </c>
      <c r="J559" s="16" t="str">
        <f>IFERROR(INDEX('Main Sheet'!M:M,MATCH('ID Entry Sheet'!A559,'Main Sheet'!A:A,0)),"")</f>
        <v/>
      </c>
      <c r="K559" s="6" t="str">
        <f>IFERROR(INDEX('Main Sheet'!N:N,MATCH('ID Entry Sheet'!A559,'Main Sheet'!A:A,0)),"")</f>
        <v/>
      </c>
      <c r="L559" s="17" t="str">
        <f>IFERROR(INDEX('Main Sheet'!O:O,MATCH('ID Entry Sheet'!A559,'Main Sheet'!A:A,0)),"")</f>
        <v/>
      </c>
      <c r="M559" s="37" t="str">
        <f>IFERROR(INDEX('Main Sheet'!Q:Q,MATCH('ID Entry Sheet'!A559,'Main Sheet'!A:A,0)),"")</f>
        <v/>
      </c>
    </row>
    <row r="560" spans="2:13" x14ac:dyDescent="0.45">
      <c r="B560" s="13" t="str">
        <f>IFERROR(INDEX('Main Sheet'!C:C,MATCH('ID Entry Sheet'!A560,'Main Sheet'!A:A,0)),"")</f>
        <v/>
      </c>
      <c r="C560" s="4" t="str">
        <f>IFERROR(INDEX('Main Sheet'!D:D,MATCH('ID Entry Sheet'!A560,'Main Sheet'!A:A,0)),"")</f>
        <v/>
      </c>
      <c r="D560" s="17" t="str">
        <f>IFERROR(INDEX('Main Sheet'!F:F,MATCH('ID Entry Sheet'!A560,'Main Sheet'!A:A,0)),"")</f>
        <v/>
      </c>
      <c r="E560" s="15" t="str">
        <f>IFERROR(INDEX('Main Sheet'!E:E,MATCH('ID Entry Sheet'!A560,'Main Sheet'!A:A,0)),"")</f>
        <v/>
      </c>
      <c r="F560" s="15" t="str">
        <f>IFERROR(INDEX('Main Sheet'!I:I,MATCH('ID Entry Sheet'!A560,'Main Sheet'!A:A,0)),"")</f>
        <v/>
      </c>
      <c r="G560" s="4" t="str">
        <f>IFERROR(INDEX('Main Sheet'!J:J,MATCH('ID Entry Sheet'!A560,'Main Sheet'!A:A,0)),"")</f>
        <v/>
      </c>
      <c r="H560" s="4" t="str">
        <f>IFERROR(INDEX('Main Sheet'!K:K,MATCH('ID Entry Sheet'!A560,'Main Sheet'!A:A,0)),"")</f>
        <v/>
      </c>
      <c r="I560" s="4" t="str">
        <f>IFERROR(INDEX('Main Sheet'!L:L,MATCH('ID Entry Sheet'!A560,'Main Sheet'!A:A,0)),"")</f>
        <v/>
      </c>
      <c r="J560" s="16" t="str">
        <f>IFERROR(INDEX('Main Sheet'!M:M,MATCH('ID Entry Sheet'!A560,'Main Sheet'!A:A,0)),"")</f>
        <v/>
      </c>
      <c r="K560" s="6" t="str">
        <f>IFERROR(INDEX('Main Sheet'!N:N,MATCH('ID Entry Sheet'!A560,'Main Sheet'!A:A,0)),"")</f>
        <v/>
      </c>
      <c r="L560" s="17" t="str">
        <f>IFERROR(INDEX('Main Sheet'!O:O,MATCH('ID Entry Sheet'!A560,'Main Sheet'!A:A,0)),"")</f>
        <v/>
      </c>
      <c r="M560" s="37" t="str">
        <f>IFERROR(INDEX('Main Sheet'!Q:Q,MATCH('ID Entry Sheet'!A560,'Main Sheet'!A:A,0)),"")</f>
        <v/>
      </c>
    </row>
    <row r="561" spans="2:13" x14ac:dyDescent="0.45">
      <c r="B561" s="13" t="str">
        <f>IFERROR(INDEX('Main Sheet'!C:C,MATCH('ID Entry Sheet'!A561,'Main Sheet'!A:A,0)),"")</f>
        <v/>
      </c>
      <c r="C561" s="4" t="str">
        <f>IFERROR(INDEX('Main Sheet'!D:D,MATCH('ID Entry Sheet'!A561,'Main Sheet'!A:A,0)),"")</f>
        <v/>
      </c>
      <c r="D561" s="17" t="str">
        <f>IFERROR(INDEX('Main Sheet'!F:F,MATCH('ID Entry Sheet'!A561,'Main Sheet'!A:A,0)),"")</f>
        <v/>
      </c>
      <c r="E561" s="15" t="str">
        <f>IFERROR(INDEX('Main Sheet'!E:E,MATCH('ID Entry Sheet'!A561,'Main Sheet'!A:A,0)),"")</f>
        <v/>
      </c>
      <c r="F561" s="15" t="str">
        <f>IFERROR(INDEX('Main Sheet'!I:I,MATCH('ID Entry Sheet'!A561,'Main Sheet'!A:A,0)),"")</f>
        <v/>
      </c>
      <c r="G561" s="4" t="str">
        <f>IFERROR(INDEX('Main Sheet'!J:J,MATCH('ID Entry Sheet'!A561,'Main Sheet'!A:A,0)),"")</f>
        <v/>
      </c>
      <c r="H561" s="4" t="str">
        <f>IFERROR(INDEX('Main Sheet'!K:K,MATCH('ID Entry Sheet'!A561,'Main Sheet'!A:A,0)),"")</f>
        <v/>
      </c>
      <c r="I561" s="4" t="str">
        <f>IFERROR(INDEX('Main Sheet'!L:L,MATCH('ID Entry Sheet'!A561,'Main Sheet'!A:A,0)),"")</f>
        <v/>
      </c>
      <c r="J561" s="16" t="str">
        <f>IFERROR(INDEX('Main Sheet'!M:M,MATCH('ID Entry Sheet'!A561,'Main Sheet'!A:A,0)),"")</f>
        <v/>
      </c>
      <c r="K561" s="6" t="str">
        <f>IFERROR(INDEX('Main Sheet'!N:N,MATCH('ID Entry Sheet'!A561,'Main Sheet'!A:A,0)),"")</f>
        <v/>
      </c>
      <c r="L561" s="17" t="str">
        <f>IFERROR(INDEX('Main Sheet'!O:O,MATCH('ID Entry Sheet'!A561,'Main Sheet'!A:A,0)),"")</f>
        <v/>
      </c>
      <c r="M561" s="37" t="str">
        <f>IFERROR(INDEX('Main Sheet'!Q:Q,MATCH('ID Entry Sheet'!A561,'Main Sheet'!A:A,0)),"")</f>
        <v/>
      </c>
    </row>
    <row r="562" spans="2:13" x14ac:dyDescent="0.45">
      <c r="B562" s="13" t="str">
        <f>IFERROR(INDEX('Main Sheet'!C:C,MATCH('ID Entry Sheet'!A562,'Main Sheet'!A:A,0)),"")</f>
        <v/>
      </c>
      <c r="C562" s="4" t="str">
        <f>IFERROR(INDEX('Main Sheet'!D:D,MATCH('ID Entry Sheet'!A562,'Main Sheet'!A:A,0)),"")</f>
        <v/>
      </c>
      <c r="D562" s="17" t="str">
        <f>IFERROR(INDEX('Main Sheet'!F:F,MATCH('ID Entry Sheet'!A562,'Main Sheet'!A:A,0)),"")</f>
        <v/>
      </c>
      <c r="E562" s="15" t="str">
        <f>IFERROR(INDEX('Main Sheet'!E:E,MATCH('ID Entry Sheet'!A562,'Main Sheet'!A:A,0)),"")</f>
        <v/>
      </c>
      <c r="F562" s="15" t="str">
        <f>IFERROR(INDEX('Main Sheet'!I:I,MATCH('ID Entry Sheet'!A562,'Main Sheet'!A:A,0)),"")</f>
        <v/>
      </c>
      <c r="G562" s="4" t="str">
        <f>IFERROR(INDEX('Main Sheet'!J:J,MATCH('ID Entry Sheet'!A562,'Main Sheet'!A:A,0)),"")</f>
        <v/>
      </c>
      <c r="H562" s="4" t="str">
        <f>IFERROR(INDEX('Main Sheet'!K:K,MATCH('ID Entry Sheet'!A562,'Main Sheet'!A:A,0)),"")</f>
        <v/>
      </c>
      <c r="I562" s="4" t="str">
        <f>IFERROR(INDEX('Main Sheet'!L:L,MATCH('ID Entry Sheet'!A562,'Main Sheet'!A:A,0)),"")</f>
        <v/>
      </c>
      <c r="J562" s="16" t="str">
        <f>IFERROR(INDEX('Main Sheet'!M:M,MATCH('ID Entry Sheet'!A562,'Main Sheet'!A:A,0)),"")</f>
        <v/>
      </c>
      <c r="K562" s="6" t="str">
        <f>IFERROR(INDEX('Main Sheet'!N:N,MATCH('ID Entry Sheet'!A562,'Main Sheet'!A:A,0)),"")</f>
        <v/>
      </c>
      <c r="L562" s="17" t="str">
        <f>IFERROR(INDEX('Main Sheet'!O:O,MATCH('ID Entry Sheet'!A562,'Main Sheet'!A:A,0)),"")</f>
        <v/>
      </c>
      <c r="M562" s="37" t="str">
        <f>IFERROR(INDEX('Main Sheet'!Q:Q,MATCH('ID Entry Sheet'!A562,'Main Sheet'!A:A,0)),"")</f>
        <v/>
      </c>
    </row>
    <row r="563" spans="2:13" x14ac:dyDescent="0.45">
      <c r="B563" s="13" t="str">
        <f>IFERROR(INDEX('Main Sheet'!C:C,MATCH('ID Entry Sheet'!A563,'Main Sheet'!A:A,0)),"")</f>
        <v/>
      </c>
      <c r="C563" s="4" t="str">
        <f>IFERROR(INDEX('Main Sheet'!D:D,MATCH('ID Entry Sheet'!A563,'Main Sheet'!A:A,0)),"")</f>
        <v/>
      </c>
      <c r="D563" s="17" t="str">
        <f>IFERROR(INDEX('Main Sheet'!F:F,MATCH('ID Entry Sheet'!A563,'Main Sheet'!A:A,0)),"")</f>
        <v/>
      </c>
      <c r="E563" s="15" t="str">
        <f>IFERROR(INDEX('Main Sheet'!E:E,MATCH('ID Entry Sheet'!A563,'Main Sheet'!A:A,0)),"")</f>
        <v/>
      </c>
      <c r="F563" s="15" t="str">
        <f>IFERROR(INDEX('Main Sheet'!I:I,MATCH('ID Entry Sheet'!A563,'Main Sheet'!A:A,0)),"")</f>
        <v/>
      </c>
      <c r="G563" s="4" t="str">
        <f>IFERROR(INDEX('Main Sheet'!J:J,MATCH('ID Entry Sheet'!A563,'Main Sheet'!A:A,0)),"")</f>
        <v/>
      </c>
      <c r="H563" s="4" t="str">
        <f>IFERROR(INDEX('Main Sheet'!K:K,MATCH('ID Entry Sheet'!A563,'Main Sheet'!A:A,0)),"")</f>
        <v/>
      </c>
      <c r="I563" s="4" t="str">
        <f>IFERROR(INDEX('Main Sheet'!L:L,MATCH('ID Entry Sheet'!A563,'Main Sheet'!A:A,0)),"")</f>
        <v/>
      </c>
      <c r="J563" s="16" t="str">
        <f>IFERROR(INDEX('Main Sheet'!M:M,MATCH('ID Entry Sheet'!A563,'Main Sheet'!A:A,0)),"")</f>
        <v/>
      </c>
      <c r="K563" s="6" t="str">
        <f>IFERROR(INDEX('Main Sheet'!N:N,MATCH('ID Entry Sheet'!A563,'Main Sheet'!A:A,0)),"")</f>
        <v/>
      </c>
      <c r="L563" s="17" t="str">
        <f>IFERROR(INDEX('Main Sheet'!O:O,MATCH('ID Entry Sheet'!A563,'Main Sheet'!A:A,0)),"")</f>
        <v/>
      </c>
      <c r="M563" s="37" t="str">
        <f>IFERROR(INDEX('Main Sheet'!Q:Q,MATCH('ID Entry Sheet'!A563,'Main Sheet'!A:A,0)),"")</f>
        <v/>
      </c>
    </row>
    <row r="564" spans="2:13" x14ac:dyDescent="0.45">
      <c r="B564" s="13" t="str">
        <f>IFERROR(INDEX('Main Sheet'!C:C,MATCH('ID Entry Sheet'!A564,'Main Sheet'!A:A,0)),"")</f>
        <v/>
      </c>
      <c r="C564" s="4" t="str">
        <f>IFERROR(INDEX('Main Sheet'!D:D,MATCH('ID Entry Sheet'!A564,'Main Sheet'!A:A,0)),"")</f>
        <v/>
      </c>
      <c r="D564" s="17" t="str">
        <f>IFERROR(INDEX('Main Sheet'!F:F,MATCH('ID Entry Sheet'!A564,'Main Sheet'!A:A,0)),"")</f>
        <v/>
      </c>
      <c r="E564" s="15" t="str">
        <f>IFERROR(INDEX('Main Sheet'!E:E,MATCH('ID Entry Sheet'!A564,'Main Sheet'!A:A,0)),"")</f>
        <v/>
      </c>
      <c r="F564" s="15" t="str">
        <f>IFERROR(INDEX('Main Sheet'!I:I,MATCH('ID Entry Sheet'!A564,'Main Sheet'!A:A,0)),"")</f>
        <v/>
      </c>
      <c r="G564" s="4" t="str">
        <f>IFERROR(INDEX('Main Sheet'!J:J,MATCH('ID Entry Sheet'!A564,'Main Sheet'!A:A,0)),"")</f>
        <v/>
      </c>
      <c r="H564" s="4" t="str">
        <f>IFERROR(INDEX('Main Sheet'!K:K,MATCH('ID Entry Sheet'!A564,'Main Sheet'!A:A,0)),"")</f>
        <v/>
      </c>
      <c r="I564" s="4" t="str">
        <f>IFERROR(INDEX('Main Sheet'!L:L,MATCH('ID Entry Sheet'!A564,'Main Sheet'!A:A,0)),"")</f>
        <v/>
      </c>
      <c r="J564" s="16" t="str">
        <f>IFERROR(INDEX('Main Sheet'!M:M,MATCH('ID Entry Sheet'!A564,'Main Sheet'!A:A,0)),"")</f>
        <v/>
      </c>
      <c r="K564" s="6" t="str">
        <f>IFERROR(INDEX('Main Sheet'!N:N,MATCH('ID Entry Sheet'!A564,'Main Sheet'!A:A,0)),"")</f>
        <v/>
      </c>
      <c r="L564" s="17" t="str">
        <f>IFERROR(INDEX('Main Sheet'!O:O,MATCH('ID Entry Sheet'!A564,'Main Sheet'!A:A,0)),"")</f>
        <v/>
      </c>
      <c r="M564" s="37" t="str">
        <f>IFERROR(INDEX('Main Sheet'!Q:Q,MATCH('ID Entry Sheet'!A564,'Main Sheet'!A:A,0)),"")</f>
        <v/>
      </c>
    </row>
    <row r="565" spans="2:13" x14ac:dyDescent="0.45">
      <c r="B565" s="13" t="str">
        <f>IFERROR(INDEX('Main Sheet'!C:C,MATCH('ID Entry Sheet'!A565,'Main Sheet'!A:A,0)),"")</f>
        <v/>
      </c>
      <c r="C565" s="4" t="str">
        <f>IFERROR(INDEX('Main Sheet'!D:D,MATCH('ID Entry Sheet'!A565,'Main Sheet'!A:A,0)),"")</f>
        <v/>
      </c>
      <c r="D565" s="17" t="str">
        <f>IFERROR(INDEX('Main Sheet'!F:F,MATCH('ID Entry Sheet'!A565,'Main Sheet'!A:A,0)),"")</f>
        <v/>
      </c>
      <c r="E565" s="15" t="str">
        <f>IFERROR(INDEX('Main Sheet'!E:E,MATCH('ID Entry Sheet'!A565,'Main Sheet'!A:A,0)),"")</f>
        <v/>
      </c>
      <c r="F565" s="15" t="str">
        <f>IFERROR(INDEX('Main Sheet'!I:I,MATCH('ID Entry Sheet'!A565,'Main Sheet'!A:A,0)),"")</f>
        <v/>
      </c>
      <c r="G565" s="4" t="str">
        <f>IFERROR(INDEX('Main Sheet'!J:J,MATCH('ID Entry Sheet'!A565,'Main Sheet'!A:A,0)),"")</f>
        <v/>
      </c>
      <c r="H565" s="4" t="str">
        <f>IFERROR(INDEX('Main Sheet'!K:K,MATCH('ID Entry Sheet'!A565,'Main Sheet'!A:A,0)),"")</f>
        <v/>
      </c>
      <c r="I565" s="4" t="str">
        <f>IFERROR(INDEX('Main Sheet'!L:L,MATCH('ID Entry Sheet'!A565,'Main Sheet'!A:A,0)),"")</f>
        <v/>
      </c>
      <c r="J565" s="16" t="str">
        <f>IFERROR(INDEX('Main Sheet'!M:M,MATCH('ID Entry Sheet'!A565,'Main Sheet'!A:A,0)),"")</f>
        <v/>
      </c>
      <c r="K565" s="6" t="str">
        <f>IFERROR(INDEX('Main Sheet'!N:N,MATCH('ID Entry Sheet'!A565,'Main Sheet'!A:A,0)),"")</f>
        <v/>
      </c>
      <c r="L565" s="17" t="str">
        <f>IFERROR(INDEX('Main Sheet'!O:O,MATCH('ID Entry Sheet'!A565,'Main Sheet'!A:A,0)),"")</f>
        <v/>
      </c>
      <c r="M565" s="37" t="str">
        <f>IFERROR(INDEX('Main Sheet'!Q:Q,MATCH('ID Entry Sheet'!A565,'Main Sheet'!A:A,0)),"")</f>
        <v/>
      </c>
    </row>
    <row r="566" spans="2:13" x14ac:dyDescent="0.45">
      <c r="B566" s="13" t="str">
        <f>IFERROR(INDEX('Main Sheet'!C:C,MATCH('ID Entry Sheet'!A566,'Main Sheet'!A:A,0)),"")</f>
        <v/>
      </c>
      <c r="C566" s="4" t="str">
        <f>IFERROR(INDEX('Main Sheet'!D:D,MATCH('ID Entry Sheet'!A566,'Main Sheet'!A:A,0)),"")</f>
        <v/>
      </c>
      <c r="D566" s="17" t="str">
        <f>IFERROR(INDEX('Main Sheet'!F:F,MATCH('ID Entry Sheet'!A566,'Main Sheet'!A:A,0)),"")</f>
        <v/>
      </c>
      <c r="E566" s="15" t="str">
        <f>IFERROR(INDEX('Main Sheet'!E:E,MATCH('ID Entry Sheet'!A566,'Main Sheet'!A:A,0)),"")</f>
        <v/>
      </c>
      <c r="F566" s="15" t="str">
        <f>IFERROR(INDEX('Main Sheet'!I:I,MATCH('ID Entry Sheet'!A566,'Main Sheet'!A:A,0)),"")</f>
        <v/>
      </c>
      <c r="G566" s="4" t="str">
        <f>IFERROR(INDEX('Main Sheet'!J:J,MATCH('ID Entry Sheet'!A566,'Main Sheet'!A:A,0)),"")</f>
        <v/>
      </c>
      <c r="H566" s="4" t="str">
        <f>IFERROR(INDEX('Main Sheet'!K:K,MATCH('ID Entry Sheet'!A566,'Main Sheet'!A:A,0)),"")</f>
        <v/>
      </c>
      <c r="I566" s="4" t="str">
        <f>IFERROR(INDEX('Main Sheet'!L:L,MATCH('ID Entry Sheet'!A566,'Main Sheet'!A:A,0)),"")</f>
        <v/>
      </c>
      <c r="J566" s="16" t="str">
        <f>IFERROR(INDEX('Main Sheet'!M:M,MATCH('ID Entry Sheet'!A566,'Main Sheet'!A:A,0)),"")</f>
        <v/>
      </c>
      <c r="K566" s="6" t="str">
        <f>IFERROR(INDEX('Main Sheet'!N:N,MATCH('ID Entry Sheet'!A566,'Main Sheet'!A:A,0)),"")</f>
        <v/>
      </c>
      <c r="L566" s="17" t="str">
        <f>IFERROR(INDEX('Main Sheet'!O:O,MATCH('ID Entry Sheet'!A566,'Main Sheet'!A:A,0)),"")</f>
        <v/>
      </c>
      <c r="M566" s="37" t="str">
        <f>IFERROR(INDEX('Main Sheet'!Q:Q,MATCH('ID Entry Sheet'!A566,'Main Sheet'!A:A,0)),"")</f>
        <v/>
      </c>
    </row>
    <row r="567" spans="2:13" x14ac:dyDescent="0.45">
      <c r="B567" s="13" t="str">
        <f>IFERROR(INDEX('Main Sheet'!C:C,MATCH('ID Entry Sheet'!A567,'Main Sheet'!A:A,0)),"")</f>
        <v/>
      </c>
      <c r="C567" s="4" t="str">
        <f>IFERROR(INDEX('Main Sheet'!D:D,MATCH('ID Entry Sheet'!A567,'Main Sheet'!A:A,0)),"")</f>
        <v/>
      </c>
      <c r="D567" s="17" t="str">
        <f>IFERROR(INDEX('Main Sheet'!F:F,MATCH('ID Entry Sheet'!A567,'Main Sheet'!A:A,0)),"")</f>
        <v/>
      </c>
      <c r="E567" s="15" t="str">
        <f>IFERROR(INDEX('Main Sheet'!E:E,MATCH('ID Entry Sheet'!A567,'Main Sheet'!A:A,0)),"")</f>
        <v/>
      </c>
      <c r="F567" s="15" t="str">
        <f>IFERROR(INDEX('Main Sheet'!I:I,MATCH('ID Entry Sheet'!A567,'Main Sheet'!A:A,0)),"")</f>
        <v/>
      </c>
      <c r="G567" s="4" t="str">
        <f>IFERROR(INDEX('Main Sheet'!J:J,MATCH('ID Entry Sheet'!A567,'Main Sheet'!A:A,0)),"")</f>
        <v/>
      </c>
      <c r="H567" s="4" t="str">
        <f>IFERROR(INDEX('Main Sheet'!K:K,MATCH('ID Entry Sheet'!A567,'Main Sheet'!A:A,0)),"")</f>
        <v/>
      </c>
      <c r="I567" s="4" t="str">
        <f>IFERROR(INDEX('Main Sheet'!L:L,MATCH('ID Entry Sheet'!A567,'Main Sheet'!A:A,0)),"")</f>
        <v/>
      </c>
      <c r="J567" s="16" t="str">
        <f>IFERROR(INDEX('Main Sheet'!M:M,MATCH('ID Entry Sheet'!A567,'Main Sheet'!A:A,0)),"")</f>
        <v/>
      </c>
      <c r="K567" s="6" t="str">
        <f>IFERROR(INDEX('Main Sheet'!N:N,MATCH('ID Entry Sheet'!A567,'Main Sheet'!A:A,0)),"")</f>
        <v/>
      </c>
      <c r="L567" s="17" t="str">
        <f>IFERROR(INDEX('Main Sheet'!O:O,MATCH('ID Entry Sheet'!A567,'Main Sheet'!A:A,0)),"")</f>
        <v/>
      </c>
      <c r="M567" s="37" t="str">
        <f>IFERROR(INDEX('Main Sheet'!Q:Q,MATCH('ID Entry Sheet'!A567,'Main Sheet'!A:A,0)),"")</f>
        <v/>
      </c>
    </row>
    <row r="568" spans="2:13" x14ac:dyDescent="0.45">
      <c r="B568" s="13" t="str">
        <f>IFERROR(INDEX('Main Sheet'!C:C,MATCH('ID Entry Sheet'!A568,'Main Sheet'!A:A,0)),"")</f>
        <v/>
      </c>
      <c r="C568" s="4" t="str">
        <f>IFERROR(INDEX('Main Sheet'!D:D,MATCH('ID Entry Sheet'!A568,'Main Sheet'!A:A,0)),"")</f>
        <v/>
      </c>
      <c r="D568" s="17" t="str">
        <f>IFERROR(INDEX('Main Sheet'!F:F,MATCH('ID Entry Sheet'!A568,'Main Sheet'!A:A,0)),"")</f>
        <v/>
      </c>
      <c r="E568" s="15" t="str">
        <f>IFERROR(INDEX('Main Sheet'!E:E,MATCH('ID Entry Sheet'!A568,'Main Sheet'!A:A,0)),"")</f>
        <v/>
      </c>
      <c r="F568" s="15" t="str">
        <f>IFERROR(INDEX('Main Sheet'!I:I,MATCH('ID Entry Sheet'!A568,'Main Sheet'!A:A,0)),"")</f>
        <v/>
      </c>
      <c r="G568" s="4" t="str">
        <f>IFERROR(INDEX('Main Sheet'!J:J,MATCH('ID Entry Sheet'!A568,'Main Sheet'!A:A,0)),"")</f>
        <v/>
      </c>
      <c r="H568" s="4" t="str">
        <f>IFERROR(INDEX('Main Sheet'!K:K,MATCH('ID Entry Sheet'!A568,'Main Sheet'!A:A,0)),"")</f>
        <v/>
      </c>
      <c r="I568" s="4" t="str">
        <f>IFERROR(INDEX('Main Sheet'!L:L,MATCH('ID Entry Sheet'!A568,'Main Sheet'!A:A,0)),"")</f>
        <v/>
      </c>
      <c r="J568" s="16" t="str">
        <f>IFERROR(INDEX('Main Sheet'!M:M,MATCH('ID Entry Sheet'!A568,'Main Sheet'!A:A,0)),"")</f>
        <v/>
      </c>
      <c r="K568" s="6" t="str">
        <f>IFERROR(INDEX('Main Sheet'!N:N,MATCH('ID Entry Sheet'!A568,'Main Sheet'!A:A,0)),"")</f>
        <v/>
      </c>
      <c r="L568" s="17" t="str">
        <f>IFERROR(INDEX('Main Sheet'!O:O,MATCH('ID Entry Sheet'!A568,'Main Sheet'!A:A,0)),"")</f>
        <v/>
      </c>
      <c r="M568" s="37" t="str">
        <f>IFERROR(INDEX('Main Sheet'!Q:Q,MATCH('ID Entry Sheet'!A568,'Main Sheet'!A:A,0)),"")</f>
        <v/>
      </c>
    </row>
    <row r="569" spans="2:13" x14ac:dyDescent="0.45">
      <c r="B569" s="13" t="str">
        <f>IFERROR(INDEX('Main Sheet'!C:C,MATCH('ID Entry Sheet'!A569,'Main Sheet'!A:A,0)),"")</f>
        <v/>
      </c>
      <c r="C569" s="4" t="str">
        <f>IFERROR(INDEX('Main Sheet'!D:D,MATCH('ID Entry Sheet'!A569,'Main Sheet'!A:A,0)),"")</f>
        <v/>
      </c>
      <c r="D569" s="17" t="str">
        <f>IFERROR(INDEX('Main Sheet'!F:F,MATCH('ID Entry Sheet'!A569,'Main Sheet'!A:A,0)),"")</f>
        <v/>
      </c>
      <c r="E569" s="15" t="str">
        <f>IFERROR(INDEX('Main Sheet'!E:E,MATCH('ID Entry Sheet'!A569,'Main Sheet'!A:A,0)),"")</f>
        <v/>
      </c>
      <c r="F569" s="15" t="str">
        <f>IFERROR(INDEX('Main Sheet'!I:I,MATCH('ID Entry Sheet'!A569,'Main Sheet'!A:A,0)),"")</f>
        <v/>
      </c>
      <c r="G569" s="4" t="str">
        <f>IFERROR(INDEX('Main Sheet'!J:J,MATCH('ID Entry Sheet'!A569,'Main Sheet'!A:A,0)),"")</f>
        <v/>
      </c>
      <c r="H569" s="4" t="str">
        <f>IFERROR(INDEX('Main Sheet'!K:K,MATCH('ID Entry Sheet'!A569,'Main Sheet'!A:A,0)),"")</f>
        <v/>
      </c>
      <c r="I569" s="4" t="str">
        <f>IFERROR(INDEX('Main Sheet'!L:L,MATCH('ID Entry Sheet'!A569,'Main Sheet'!A:A,0)),"")</f>
        <v/>
      </c>
      <c r="J569" s="16" t="str">
        <f>IFERROR(INDEX('Main Sheet'!M:M,MATCH('ID Entry Sheet'!A569,'Main Sheet'!A:A,0)),"")</f>
        <v/>
      </c>
      <c r="K569" s="6" t="str">
        <f>IFERROR(INDEX('Main Sheet'!N:N,MATCH('ID Entry Sheet'!A569,'Main Sheet'!A:A,0)),"")</f>
        <v/>
      </c>
      <c r="L569" s="17" t="str">
        <f>IFERROR(INDEX('Main Sheet'!O:O,MATCH('ID Entry Sheet'!A569,'Main Sheet'!A:A,0)),"")</f>
        <v/>
      </c>
      <c r="M569" s="37" t="str">
        <f>IFERROR(INDEX('Main Sheet'!Q:Q,MATCH('ID Entry Sheet'!A569,'Main Sheet'!A:A,0)),"")</f>
        <v/>
      </c>
    </row>
    <row r="570" spans="2:13" x14ac:dyDescent="0.45">
      <c r="B570" s="13" t="str">
        <f>IFERROR(INDEX('Main Sheet'!C:C,MATCH('ID Entry Sheet'!A570,'Main Sheet'!A:A,0)),"")</f>
        <v/>
      </c>
      <c r="C570" s="4" t="str">
        <f>IFERROR(INDEX('Main Sheet'!D:D,MATCH('ID Entry Sheet'!A570,'Main Sheet'!A:A,0)),"")</f>
        <v/>
      </c>
      <c r="D570" s="17" t="str">
        <f>IFERROR(INDEX('Main Sheet'!F:F,MATCH('ID Entry Sheet'!A570,'Main Sheet'!A:A,0)),"")</f>
        <v/>
      </c>
      <c r="E570" s="15" t="str">
        <f>IFERROR(INDEX('Main Sheet'!E:E,MATCH('ID Entry Sheet'!A570,'Main Sheet'!A:A,0)),"")</f>
        <v/>
      </c>
      <c r="F570" s="15" t="str">
        <f>IFERROR(INDEX('Main Sheet'!I:I,MATCH('ID Entry Sheet'!A570,'Main Sheet'!A:A,0)),"")</f>
        <v/>
      </c>
      <c r="G570" s="4" t="str">
        <f>IFERROR(INDEX('Main Sheet'!J:J,MATCH('ID Entry Sheet'!A570,'Main Sheet'!A:A,0)),"")</f>
        <v/>
      </c>
      <c r="H570" s="4" t="str">
        <f>IFERROR(INDEX('Main Sheet'!K:K,MATCH('ID Entry Sheet'!A570,'Main Sheet'!A:A,0)),"")</f>
        <v/>
      </c>
      <c r="I570" s="4" t="str">
        <f>IFERROR(INDEX('Main Sheet'!L:L,MATCH('ID Entry Sheet'!A570,'Main Sheet'!A:A,0)),"")</f>
        <v/>
      </c>
      <c r="J570" s="16" t="str">
        <f>IFERROR(INDEX('Main Sheet'!M:M,MATCH('ID Entry Sheet'!A570,'Main Sheet'!A:A,0)),"")</f>
        <v/>
      </c>
      <c r="K570" s="6" t="str">
        <f>IFERROR(INDEX('Main Sheet'!N:N,MATCH('ID Entry Sheet'!A570,'Main Sheet'!A:A,0)),"")</f>
        <v/>
      </c>
      <c r="L570" s="17" t="str">
        <f>IFERROR(INDEX('Main Sheet'!O:O,MATCH('ID Entry Sheet'!A570,'Main Sheet'!A:A,0)),"")</f>
        <v/>
      </c>
      <c r="M570" s="37" t="str">
        <f>IFERROR(INDEX('Main Sheet'!Q:Q,MATCH('ID Entry Sheet'!A570,'Main Sheet'!A:A,0)),"")</f>
        <v/>
      </c>
    </row>
    <row r="571" spans="2:13" x14ac:dyDescent="0.45">
      <c r="B571" s="13" t="str">
        <f>IFERROR(INDEX('Main Sheet'!C:C,MATCH('ID Entry Sheet'!A571,'Main Sheet'!A:A,0)),"")</f>
        <v/>
      </c>
      <c r="C571" s="4" t="str">
        <f>IFERROR(INDEX('Main Sheet'!D:D,MATCH('ID Entry Sheet'!A571,'Main Sheet'!A:A,0)),"")</f>
        <v/>
      </c>
      <c r="D571" s="17" t="str">
        <f>IFERROR(INDEX('Main Sheet'!F:F,MATCH('ID Entry Sheet'!A571,'Main Sheet'!A:A,0)),"")</f>
        <v/>
      </c>
      <c r="E571" s="15" t="str">
        <f>IFERROR(INDEX('Main Sheet'!E:E,MATCH('ID Entry Sheet'!A571,'Main Sheet'!A:A,0)),"")</f>
        <v/>
      </c>
      <c r="F571" s="15" t="str">
        <f>IFERROR(INDEX('Main Sheet'!I:I,MATCH('ID Entry Sheet'!A571,'Main Sheet'!A:A,0)),"")</f>
        <v/>
      </c>
      <c r="G571" s="4" t="str">
        <f>IFERROR(INDEX('Main Sheet'!J:J,MATCH('ID Entry Sheet'!A571,'Main Sheet'!A:A,0)),"")</f>
        <v/>
      </c>
      <c r="H571" s="4" t="str">
        <f>IFERROR(INDEX('Main Sheet'!K:K,MATCH('ID Entry Sheet'!A571,'Main Sheet'!A:A,0)),"")</f>
        <v/>
      </c>
      <c r="I571" s="4" t="str">
        <f>IFERROR(INDEX('Main Sheet'!L:L,MATCH('ID Entry Sheet'!A571,'Main Sheet'!A:A,0)),"")</f>
        <v/>
      </c>
      <c r="J571" s="16" t="str">
        <f>IFERROR(INDEX('Main Sheet'!M:M,MATCH('ID Entry Sheet'!A571,'Main Sheet'!A:A,0)),"")</f>
        <v/>
      </c>
      <c r="K571" s="6" t="str">
        <f>IFERROR(INDEX('Main Sheet'!N:N,MATCH('ID Entry Sheet'!A571,'Main Sheet'!A:A,0)),"")</f>
        <v/>
      </c>
      <c r="L571" s="17" t="str">
        <f>IFERROR(INDEX('Main Sheet'!O:O,MATCH('ID Entry Sheet'!A571,'Main Sheet'!A:A,0)),"")</f>
        <v/>
      </c>
      <c r="M571" s="37" t="str">
        <f>IFERROR(INDEX('Main Sheet'!Q:Q,MATCH('ID Entry Sheet'!A571,'Main Sheet'!A:A,0)),"")</f>
        <v/>
      </c>
    </row>
    <row r="572" spans="2:13" x14ac:dyDescent="0.45">
      <c r="B572" s="13" t="str">
        <f>IFERROR(INDEX('Main Sheet'!C:C,MATCH('ID Entry Sheet'!A572,'Main Sheet'!A:A,0)),"")</f>
        <v/>
      </c>
      <c r="C572" s="4" t="str">
        <f>IFERROR(INDEX('Main Sheet'!D:D,MATCH('ID Entry Sheet'!A572,'Main Sheet'!A:A,0)),"")</f>
        <v/>
      </c>
      <c r="D572" s="17" t="str">
        <f>IFERROR(INDEX('Main Sheet'!F:F,MATCH('ID Entry Sheet'!A572,'Main Sheet'!A:A,0)),"")</f>
        <v/>
      </c>
      <c r="E572" s="15" t="str">
        <f>IFERROR(INDEX('Main Sheet'!E:E,MATCH('ID Entry Sheet'!A572,'Main Sheet'!A:A,0)),"")</f>
        <v/>
      </c>
      <c r="F572" s="15" t="str">
        <f>IFERROR(INDEX('Main Sheet'!I:I,MATCH('ID Entry Sheet'!A572,'Main Sheet'!A:A,0)),"")</f>
        <v/>
      </c>
      <c r="G572" s="4" t="str">
        <f>IFERROR(INDEX('Main Sheet'!J:J,MATCH('ID Entry Sheet'!A572,'Main Sheet'!A:A,0)),"")</f>
        <v/>
      </c>
      <c r="H572" s="4" t="str">
        <f>IFERROR(INDEX('Main Sheet'!K:K,MATCH('ID Entry Sheet'!A572,'Main Sheet'!A:A,0)),"")</f>
        <v/>
      </c>
      <c r="I572" s="4" t="str">
        <f>IFERROR(INDEX('Main Sheet'!L:L,MATCH('ID Entry Sheet'!A572,'Main Sheet'!A:A,0)),"")</f>
        <v/>
      </c>
      <c r="J572" s="16" t="str">
        <f>IFERROR(INDEX('Main Sheet'!M:M,MATCH('ID Entry Sheet'!A572,'Main Sheet'!A:A,0)),"")</f>
        <v/>
      </c>
      <c r="K572" s="6" t="str">
        <f>IFERROR(INDEX('Main Sheet'!N:N,MATCH('ID Entry Sheet'!A572,'Main Sheet'!A:A,0)),"")</f>
        <v/>
      </c>
      <c r="L572" s="17" t="str">
        <f>IFERROR(INDEX('Main Sheet'!O:O,MATCH('ID Entry Sheet'!A572,'Main Sheet'!A:A,0)),"")</f>
        <v/>
      </c>
      <c r="M572" s="37" t="str">
        <f>IFERROR(INDEX('Main Sheet'!Q:Q,MATCH('ID Entry Sheet'!A572,'Main Sheet'!A:A,0)),"")</f>
        <v/>
      </c>
    </row>
    <row r="573" spans="2:13" x14ac:dyDescent="0.45">
      <c r="B573" s="13" t="str">
        <f>IFERROR(INDEX('Main Sheet'!C:C,MATCH('ID Entry Sheet'!A573,'Main Sheet'!A:A,0)),"")</f>
        <v/>
      </c>
      <c r="C573" s="4" t="str">
        <f>IFERROR(INDEX('Main Sheet'!D:D,MATCH('ID Entry Sheet'!A573,'Main Sheet'!A:A,0)),"")</f>
        <v/>
      </c>
      <c r="D573" s="17" t="str">
        <f>IFERROR(INDEX('Main Sheet'!F:F,MATCH('ID Entry Sheet'!A573,'Main Sheet'!A:A,0)),"")</f>
        <v/>
      </c>
      <c r="E573" s="15" t="str">
        <f>IFERROR(INDEX('Main Sheet'!E:E,MATCH('ID Entry Sheet'!A573,'Main Sheet'!A:A,0)),"")</f>
        <v/>
      </c>
      <c r="F573" s="15" t="str">
        <f>IFERROR(INDEX('Main Sheet'!I:I,MATCH('ID Entry Sheet'!A573,'Main Sheet'!A:A,0)),"")</f>
        <v/>
      </c>
      <c r="G573" s="4" t="str">
        <f>IFERROR(INDEX('Main Sheet'!J:J,MATCH('ID Entry Sheet'!A573,'Main Sheet'!A:A,0)),"")</f>
        <v/>
      </c>
      <c r="H573" s="4" t="str">
        <f>IFERROR(INDEX('Main Sheet'!K:K,MATCH('ID Entry Sheet'!A573,'Main Sheet'!A:A,0)),"")</f>
        <v/>
      </c>
      <c r="I573" s="4" t="str">
        <f>IFERROR(INDEX('Main Sheet'!L:L,MATCH('ID Entry Sheet'!A573,'Main Sheet'!A:A,0)),"")</f>
        <v/>
      </c>
      <c r="J573" s="16" t="str">
        <f>IFERROR(INDEX('Main Sheet'!M:M,MATCH('ID Entry Sheet'!A573,'Main Sheet'!A:A,0)),"")</f>
        <v/>
      </c>
      <c r="K573" s="6" t="str">
        <f>IFERROR(INDEX('Main Sheet'!N:N,MATCH('ID Entry Sheet'!A573,'Main Sheet'!A:A,0)),"")</f>
        <v/>
      </c>
      <c r="L573" s="17" t="str">
        <f>IFERROR(INDEX('Main Sheet'!O:O,MATCH('ID Entry Sheet'!A573,'Main Sheet'!A:A,0)),"")</f>
        <v/>
      </c>
      <c r="M573" s="37" t="str">
        <f>IFERROR(INDEX('Main Sheet'!Q:Q,MATCH('ID Entry Sheet'!A573,'Main Sheet'!A:A,0)),"")</f>
        <v/>
      </c>
    </row>
    <row r="574" spans="2:13" x14ac:dyDescent="0.45">
      <c r="B574" s="13" t="str">
        <f>IFERROR(INDEX('Main Sheet'!C:C,MATCH('ID Entry Sheet'!A574,'Main Sheet'!A:A,0)),"")</f>
        <v/>
      </c>
      <c r="C574" s="4" t="str">
        <f>IFERROR(INDEX('Main Sheet'!D:D,MATCH('ID Entry Sheet'!A574,'Main Sheet'!A:A,0)),"")</f>
        <v/>
      </c>
      <c r="D574" s="17" t="str">
        <f>IFERROR(INDEX('Main Sheet'!F:F,MATCH('ID Entry Sheet'!A574,'Main Sheet'!A:A,0)),"")</f>
        <v/>
      </c>
      <c r="E574" s="15" t="str">
        <f>IFERROR(INDEX('Main Sheet'!E:E,MATCH('ID Entry Sheet'!A574,'Main Sheet'!A:A,0)),"")</f>
        <v/>
      </c>
      <c r="F574" s="15" t="str">
        <f>IFERROR(INDEX('Main Sheet'!I:I,MATCH('ID Entry Sheet'!A574,'Main Sheet'!A:A,0)),"")</f>
        <v/>
      </c>
      <c r="G574" s="4" t="str">
        <f>IFERROR(INDEX('Main Sheet'!J:J,MATCH('ID Entry Sheet'!A574,'Main Sheet'!A:A,0)),"")</f>
        <v/>
      </c>
      <c r="H574" s="4" t="str">
        <f>IFERROR(INDEX('Main Sheet'!K:K,MATCH('ID Entry Sheet'!A574,'Main Sheet'!A:A,0)),"")</f>
        <v/>
      </c>
      <c r="I574" s="4" t="str">
        <f>IFERROR(INDEX('Main Sheet'!L:L,MATCH('ID Entry Sheet'!A574,'Main Sheet'!A:A,0)),"")</f>
        <v/>
      </c>
      <c r="J574" s="16" t="str">
        <f>IFERROR(INDEX('Main Sheet'!M:M,MATCH('ID Entry Sheet'!A574,'Main Sheet'!A:A,0)),"")</f>
        <v/>
      </c>
      <c r="K574" s="6" t="str">
        <f>IFERROR(INDEX('Main Sheet'!N:N,MATCH('ID Entry Sheet'!A574,'Main Sheet'!A:A,0)),"")</f>
        <v/>
      </c>
      <c r="L574" s="17" t="str">
        <f>IFERROR(INDEX('Main Sheet'!O:O,MATCH('ID Entry Sheet'!A574,'Main Sheet'!A:A,0)),"")</f>
        <v/>
      </c>
      <c r="M574" s="37" t="str">
        <f>IFERROR(INDEX('Main Sheet'!Q:Q,MATCH('ID Entry Sheet'!A574,'Main Sheet'!A:A,0)),"")</f>
        <v/>
      </c>
    </row>
    <row r="575" spans="2:13" x14ac:dyDescent="0.45">
      <c r="B575" s="13" t="str">
        <f>IFERROR(INDEX('Main Sheet'!C:C,MATCH('ID Entry Sheet'!A575,'Main Sheet'!A:A,0)),"")</f>
        <v/>
      </c>
      <c r="C575" s="4" t="str">
        <f>IFERROR(INDEX('Main Sheet'!D:D,MATCH('ID Entry Sheet'!A575,'Main Sheet'!A:A,0)),"")</f>
        <v/>
      </c>
      <c r="D575" s="17" t="str">
        <f>IFERROR(INDEX('Main Sheet'!F:F,MATCH('ID Entry Sheet'!A575,'Main Sheet'!A:A,0)),"")</f>
        <v/>
      </c>
      <c r="E575" s="15" t="str">
        <f>IFERROR(INDEX('Main Sheet'!E:E,MATCH('ID Entry Sheet'!A575,'Main Sheet'!A:A,0)),"")</f>
        <v/>
      </c>
      <c r="F575" s="15" t="str">
        <f>IFERROR(INDEX('Main Sheet'!I:I,MATCH('ID Entry Sheet'!A575,'Main Sheet'!A:A,0)),"")</f>
        <v/>
      </c>
      <c r="G575" s="4" t="str">
        <f>IFERROR(INDEX('Main Sheet'!J:J,MATCH('ID Entry Sheet'!A575,'Main Sheet'!A:A,0)),"")</f>
        <v/>
      </c>
      <c r="H575" s="4" t="str">
        <f>IFERROR(INDEX('Main Sheet'!K:K,MATCH('ID Entry Sheet'!A575,'Main Sheet'!A:A,0)),"")</f>
        <v/>
      </c>
      <c r="I575" s="4" t="str">
        <f>IFERROR(INDEX('Main Sheet'!L:L,MATCH('ID Entry Sheet'!A575,'Main Sheet'!A:A,0)),"")</f>
        <v/>
      </c>
      <c r="J575" s="16" t="str">
        <f>IFERROR(INDEX('Main Sheet'!M:M,MATCH('ID Entry Sheet'!A575,'Main Sheet'!A:A,0)),"")</f>
        <v/>
      </c>
      <c r="K575" s="6" t="str">
        <f>IFERROR(INDEX('Main Sheet'!N:N,MATCH('ID Entry Sheet'!A575,'Main Sheet'!A:A,0)),"")</f>
        <v/>
      </c>
      <c r="L575" s="17" t="str">
        <f>IFERROR(INDEX('Main Sheet'!O:O,MATCH('ID Entry Sheet'!A575,'Main Sheet'!A:A,0)),"")</f>
        <v/>
      </c>
      <c r="M575" s="37" t="str">
        <f>IFERROR(INDEX('Main Sheet'!Q:Q,MATCH('ID Entry Sheet'!A575,'Main Sheet'!A:A,0)),"")</f>
        <v/>
      </c>
    </row>
    <row r="576" spans="2:13" x14ac:dyDescent="0.45">
      <c r="B576" s="13" t="str">
        <f>IFERROR(INDEX('Main Sheet'!C:C,MATCH('ID Entry Sheet'!A576,'Main Sheet'!A:A,0)),"")</f>
        <v/>
      </c>
      <c r="C576" s="4" t="str">
        <f>IFERROR(INDEX('Main Sheet'!D:D,MATCH('ID Entry Sheet'!A576,'Main Sheet'!A:A,0)),"")</f>
        <v/>
      </c>
      <c r="D576" s="17" t="str">
        <f>IFERROR(INDEX('Main Sheet'!F:F,MATCH('ID Entry Sheet'!A576,'Main Sheet'!A:A,0)),"")</f>
        <v/>
      </c>
      <c r="E576" s="15" t="str">
        <f>IFERROR(INDEX('Main Sheet'!E:E,MATCH('ID Entry Sheet'!A576,'Main Sheet'!A:A,0)),"")</f>
        <v/>
      </c>
      <c r="F576" s="15" t="str">
        <f>IFERROR(INDEX('Main Sheet'!I:I,MATCH('ID Entry Sheet'!A576,'Main Sheet'!A:A,0)),"")</f>
        <v/>
      </c>
      <c r="G576" s="4" t="str">
        <f>IFERROR(INDEX('Main Sheet'!J:J,MATCH('ID Entry Sheet'!A576,'Main Sheet'!A:A,0)),"")</f>
        <v/>
      </c>
      <c r="H576" s="4" t="str">
        <f>IFERROR(INDEX('Main Sheet'!K:K,MATCH('ID Entry Sheet'!A576,'Main Sheet'!A:A,0)),"")</f>
        <v/>
      </c>
      <c r="I576" s="4" t="str">
        <f>IFERROR(INDEX('Main Sheet'!L:L,MATCH('ID Entry Sheet'!A576,'Main Sheet'!A:A,0)),"")</f>
        <v/>
      </c>
      <c r="J576" s="16" t="str">
        <f>IFERROR(INDEX('Main Sheet'!M:M,MATCH('ID Entry Sheet'!A576,'Main Sheet'!A:A,0)),"")</f>
        <v/>
      </c>
      <c r="K576" s="6" t="str">
        <f>IFERROR(INDEX('Main Sheet'!N:N,MATCH('ID Entry Sheet'!A576,'Main Sheet'!A:A,0)),"")</f>
        <v/>
      </c>
      <c r="L576" s="17" t="str">
        <f>IFERROR(INDEX('Main Sheet'!O:O,MATCH('ID Entry Sheet'!A576,'Main Sheet'!A:A,0)),"")</f>
        <v/>
      </c>
      <c r="M576" s="37" t="str">
        <f>IFERROR(INDEX('Main Sheet'!Q:Q,MATCH('ID Entry Sheet'!A576,'Main Sheet'!A:A,0)),"")</f>
        <v/>
      </c>
    </row>
    <row r="577" spans="2:13" x14ac:dyDescent="0.45">
      <c r="B577" s="13" t="str">
        <f>IFERROR(INDEX('Main Sheet'!C:C,MATCH('ID Entry Sheet'!A577,'Main Sheet'!A:A,0)),"")</f>
        <v/>
      </c>
      <c r="C577" s="4" t="str">
        <f>IFERROR(INDEX('Main Sheet'!D:D,MATCH('ID Entry Sheet'!A577,'Main Sheet'!A:A,0)),"")</f>
        <v/>
      </c>
      <c r="D577" s="17" t="str">
        <f>IFERROR(INDEX('Main Sheet'!F:F,MATCH('ID Entry Sheet'!A577,'Main Sheet'!A:A,0)),"")</f>
        <v/>
      </c>
      <c r="E577" s="15" t="str">
        <f>IFERROR(INDEX('Main Sheet'!E:E,MATCH('ID Entry Sheet'!A577,'Main Sheet'!A:A,0)),"")</f>
        <v/>
      </c>
      <c r="F577" s="15" t="str">
        <f>IFERROR(INDEX('Main Sheet'!I:I,MATCH('ID Entry Sheet'!A577,'Main Sheet'!A:A,0)),"")</f>
        <v/>
      </c>
      <c r="G577" s="4" t="str">
        <f>IFERROR(INDEX('Main Sheet'!J:J,MATCH('ID Entry Sheet'!A577,'Main Sheet'!A:A,0)),"")</f>
        <v/>
      </c>
      <c r="H577" s="4" t="str">
        <f>IFERROR(INDEX('Main Sheet'!K:K,MATCH('ID Entry Sheet'!A577,'Main Sheet'!A:A,0)),"")</f>
        <v/>
      </c>
      <c r="I577" s="4" t="str">
        <f>IFERROR(INDEX('Main Sheet'!L:L,MATCH('ID Entry Sheet'!A577,'Main Sheet'!A:A,0)),"")</f>
        <v/>
      </c>
      <c r="J577" s="16" t="str">
        <f>IFERROR(INDEX('Main Sheet'!M:M,MATCH('ID Entry Sheet'!A577,'Main Sheet'!A:A,0)),"")</f>
        <v/>
      </c>
      <c r="K577" s="6" t="str">
        <f>IFERROR(INDEX('Main Sheet'!N:N,MATCH('ID Entry Sheet'!A577,'Main Sheet'!A:A,0)),"")</f>
        <v/>
      </c>
      <c r="L577" s="17" t="str">
        <f>IFERROR(INDEX('Main Sheet'!O:O,MATCH('ID Entry Sheet'!A577,'Main Sheet'!A:A,0)),"")</f>
        <v/>
      </c>
      <c r="M577" s="37" t="str">
        <f>IFERROR(INDEX('Main Sheet'!Q:Q,MATCH('ID Entry Sheet'!A577,'Main Sheet'!A:A,0)),"")</f>
        <v/>
      </c>
    </row>
    <row r="578" spans="2:13" x14ac:dyDescent="0.45">
      <c r="B578" s="13" t="str">
        <f>IFERROR(INDEX('Main Sheet'!C:C,MATCH('ID Entry Sheet'!A578,'Main Sheet'!A:A,0)),"")</f>
        <v/>
      </c>
      <c r="C578" s="4" t="str">
        <f>IFERROR(INDEX('Main Sheet'!D:D,MATCH('ID Entry Sheet'!A578,'Main Sheet'!A:A,0)),"")</f>
        <v/>
      </c>
      <c r="D578" s="17" t="str">
        <f>IFERROR(INDEX('Main Sheet'!F:F,MATCH('ID Entry Sheet'!A578,'Main Sheet'!A:A,0)),"")</f>
        <v/>
      </c>
      <c r="E578" s="15" t="str">
        <f>IFERROR(INDEX('Main Sheet'!E:E,MATCH('ID Entry Sheet'!A578,'Main Sheet'!A:A,0)),"")</f>
        <v/>
      </c>
      <c r="F578" s="15" t="str">
        <f>IFERROR(INDEX('Main Sheet'!I:I,MATCH('ID Entry Sheet'!A578,'Main Sheet'!A:A,0)),"")</f>
        <v/>
      </c>
      <c r="G578" s="4" t="str">
        <f>IFERROR(INDEX('Main Sheet'!J:J,MATCH('ID Entry Sheet'!A578,'Main Sheet'!A:A,0)),"")</f>
        <v/>
      </c>
      <c r="H578" s="4" t="str">
        <f>IFERROR(INDEX('Main Sheet'!K:K,MATCH('ID Entry Sheet'!A578,'Main Sheet'!A:A,0)),"")</f>
        <v/>
      </c>
      <c r="I578" s="4" t="str">
        <f>IFERROR(INDEX('Main Sheet'!L:L,MATCH('ID Entry Sheet'!A578,'Main Sheet'!A:A,0)),"")</f>
        <v/>
      </c>
      <c r="J578" s="16" t="str">
        <f>IFERROR(INDEX('Main Sheet'!M:M,MATCH('ID Entry Sheet'!A578,'Main Sheet'!A:A,0)),"")</f>
        <v/>
      </c>
      <c r="K578" s="6" t="str">
        <f>IFERROR(INDEX('Main Sheet'!N:N,MATCH('ID Entry Sheet'!A578,'Main Sheet'!A:A,0)),"")</f>
        <v/>
      </c>
      <c r="L578" s="17" t="str">
        <f>IFERROR(INDEX('Main Sheet'!O:O,MATCH('ID Entry Sheet'!A578,'Main Sheet'!A:A,0)),"")</f>
        <v/>
      </c>
      <c r="M578" s="37" t="str">
        <f>IFERROR(INDEX('Main Sheet'!Q:Q,MATCH('ID Entry Sheet'!A578,'Main Sheet'!A:A,0)),"")</f>
        <v/>
      </c>
    </row>
    <row r="579" spans="2:13" x14ac:dyDescent="0.45">
      <c r="B579" s="13" t="str">
        <f>IFERROR(INDEX('Main Sheet'!C:C,MATCH('ID Entry Sheet'!A579,'Main Sheet'!A:A,0)),"")</f>
        <v/>
      </c>
      <c r="C579" s="4" t="str">
        <f>IFERROR(INDEX('Main Sheet'!D:D,MATCH('ID Entry Sheet'!A579,'Main Sheet'!A:A,0)),"")</f>
        <v/>
      </c>
      <c r="D579" s="17" t="str">
        <f>IFERROR(INDEX('Main Sheet'!F:F,MATCH('ID Entry Sheet'!A579,'Main Sheet'!A:A,0)),"")</f>
        <v/>
      </c>
      <c r="E579" s="15" t="str">
        <f>IFERROR(INDEX('Main Sheet'!E:E,MATCH('ID Entry Sheet'!A579,'Main Sheet'!A:A,0)),"")</f>
        <v/>
      </c>
      <c r="F579" s="15" t="str">
        <f>IFERROR(INDEX('Main Sheet'!I:I,MATCH('ID Entry Sheet'!A579,'Main Sheet'!A:A,0)),"")</f>
        <v/>
      </c>
      <c r="G579" s="4" t="str">
        <f>IFERROR(INDEX('Main Sheet'!J:J,MATCH('ID Entry Sheet'!A579,'Main Sheet'!A:A,0)),"")</f>
        <v/>
      </c>
      <c r="H579" s="4" t="str">
        <f>IFERROR(INDEX('Main Sheet'!K:K,MATCH('ID Entry Sheet'!A579,'Main Sheet'!A:A,0)),"")</f>
        <v/>
      </c>
      <c r="I579" s="4" t="str">
        <f>IFERROR(INDEX('Main Sheet'!L:L,MATCH('ID Entry Sheet'!A579,'Main Sheet'!A:A,0)),"")</f>
        <v/>
      </c>
      <c r="J579" s="16" t="str">
        <f>IFERROR(INDEX('Main Sheet'!M:M,MATCH('ID Entry Sheet'!A579,'Main Sheet'!A:A,0)),"")</f>
        <v/>
      </c>
      <c r="K579" s="6" t="str">
        <f>IFERROR(INDEX('Main Sheet'!N:N,MATCH('ID Entry Sheet'!A579,'Main Sheet'!A:A,0)),"")</f>
        <v/>
      </c>
      <c r="L579" s="17" t="str">
        <f>IFERROR(INDEX('Main Sheet'!O:O,MATCH('ID Entry Sheet'!A579,'Main Sheet'!A:A,0)),"")</f>
        <v/>
      </c>
      <c r="M579" s="37" t="str">
        <f>IFERROR(INDEX('Main Sheet'!Q:Q,MATCH('ID Entry Sheet'!A579,'Main Sheet'!A:A,0)),"")</f>
        <v/>
      </c>
    </row>
    <row r="580" spans="2:13" x14ac:dyDescent="0.45">
      <c r="B580" s="13" t="str">
        <f>IFERROR(INDEX('Main Sheet'!C:C,MATCH('ID Entry Sheet'!A580,'Main Sheet'!A:A,0)),"")</f>
        <v/>
      </c>
      <c r="C580" s="4" t="str">
        <f>IFERROR(INDEX('Main Sheet'!D:D,MATCH('ID Entry Sheet'!A580,'Main Sheet'!A:A,0)),"")</f>
        <v/>
      </c>
      <c r="D580" s="17" t="str">
        <f>IFERROR(INDEX('Main Sheet'!F:F,MATCH('ID Entry Sheet'!A580,'Main Sheet'!A:A,0)),"")</f>
        <v/>
      </c>
      <c r="E580" s="15" t="str">
        <f>IFERROR(INDEX('Main Sheet'!E:E,MATCH('ID Entry Sheet'!A580,'Main Sheet'!A:A,0)),"")</f>
        <v/>
      </c>
      <c r="F580" s="15" t="str">
        <f>IFERROR(INDEX('Main Sheet'!I:I,MATCH('ID Entry Sheet'!A580,'Main Sheet'!A:A,0)),"")</f>
        <v/>
      </c>
      <c r="G580" s="4" t="str">
        <f>IFERROR(INDEX('Main Sheet'!J:J,MATCH('ID Entry Sheet'!A580,'Main Sheet'!A:A,0)),"")</f>
        <v/>
      </c>
      <c r="H580" s="4" t="str">
        <f>IFERROR(INDEX('Main Sheet'!K:K,MATCH('ID Entry Sheet'!A580,'Main Sheet'!A:A,0)),"")</f>
        <v/>
      </c>
      <c r="I580" s="4" t="str">
        <f>IFERROR(INDEX('Main Sheet'!L:L,MATCH('ID Entry Sheet'!A580,'Main Sheet'!A:A,0)),"")</f>
        <v/>
      </c>
      <c r="J580" s="16" t="str">
        <f>IFERROR(INDEX('Main Sheet'!M:M,MATCH('ID Entry Sheet'!A580,'Main Sheet'!A:A,0)),"")</f>
        <v/>
      </c>
      <c r="K580" s="6" t="str">
        <f>IFERROR(INDEX('Main Sheet'!N:N,MATCH('ID Entry Sheet'!A580,'Main Sheet'!A:A,0)),"")</f>
        <v/>
      </c>
      <c r="L580" s="17" t="str">
        <f>IFERROR(INDEX('Main Sheet'!O:O,MATCH('ID Entry Sheet'!A580,'Main Sheet'!A:A,0)),"")</f>
        <v/>
      </c>
      <c r="M580" s="37" t="str">
        <f>IFERROR(INDEX('Main Sheet'!Q:Q,MATCH('ID Entry Sheet'!A580,'Main Sheet'!A:A,0)),"")</f>
        <v/>
      </c>
    </row>
    <row r="581" spans="2:13" x14ac:dyDescent="0.45">
      <c r="B581" s="13" t="str">
        <f>IFERROR(INDEX('Main Sheet'!C:C,MATCH('ID Entry Sheet'!A581,'Main Sheet'!A:A,0)),"")</f>
        <v/>
      </c>
      <c r="C581" s="4" t="str">
        <f>IFERROR(INDEX('Main Sheet'!D:D,MATCH('ID Entry Sheet'!A581,'Main Sheet'!A:A,0)),"")</f>
        <v/>
      </c>
      <c r="D581" s="17" t="str">
        <f>IFERROR(INDEX('Main Sheet'!F:F,MATCH('ID Entry Sheet'!A581,'Main Sheet'!A:A,0)),"")</f>
        <v/>
      </c>
      <c r="E581" s="15" t="str">
        <f>IFERROR(INDEX('Main Sheet'!E:E,MATCH('ID Entry Sheet'!A581,'Main Sheet'!A:A,0)),"")</f>
        <v/>
      </c>
      <c r="F581" s="15" t="str">
        <f>IFERROR(INDEX('Main Sheet'!I:I,MATCH('ID Entry Sheet'!A581,'Main Sheet'!A:A,0)),"")</f>
        <v/>
      </c>
      <c r="G581" s="4" t="str">
        <f>IFERROR(INDEX('Main Sheet'!J:J,MATCH('ID Entry Sheet'!A581,'Main Sheet'!A:A,0)),"")</f>
        <v/>
      </c>
      <c r="H581" s="4" t="str">
        <f>IFERROR(INDEX('Main Sheet'!K:K,MATCH('ID Entry Sheet'!A581,'Main Sheet'!A:A,0)),"")</f>
        <v/>
      </c>
      <c r="I581" s="4" t="str">
        <f>IFERROR(INDEX('Main Sheet'!L:L,MATCH('ID Entry Sheet'!A581,'Main Sheet'!A:A,0)),"")</f>
        <v/>
      </c>
      <c r="J581" s="16" t="str">
        <f>IFERROR(INDEX('Main Sheet'!M:M,MATCH('ID Entry Sheet'!A581,'Main Sheet'!A:A,0)),"")</f>
        <v/>
      </c>
      <c r="K581" s="6" t="str">
        <f>IFERROR(INDEX('Main Sheet'!N:N,MATCH('ID Entry Sheet'!A581,'Main Sheet'!A:A,0)),"")</f>
        <v/>
      </c>
      <c r="L581" s="17" t="str">
        <f>IFERROR(INDEX('Main Sheet'!O:O,MATCH('ID Entry Sheet'!A581,'Main Sheet'!A:A,0)),"")</f>
        <v/>
      </c>
      <c r="M581" s="37" t="str">
        <f>IFERROR(INDEX('Main Sheet'!Q:Q,MATCH('ID Entry Sheet'!A581,'Main Sheet'!A:A,0)),"")</f>
        <v/>
      </c>
    </row>
    <row r="582" spans="2:13" x14ac:dyDescent="0.45">
      <c r="B582" s="13" t="str">
        <f>IFERROR(INDEX('Main Sheet'!C:C,MATCH('ID Entry Sheet'!A582,'Main Sheet'!A:A,0)),"")</f>
        <v/>
      </c>
      <c r="C582" s="4" t="str">
        <f>IFERROR(INDEX('Main Sheet'!D:D,MATCH('ID Entry Sheet'!A582,'Main Sheet'!A:A,0)),"")</f>
        <v/>
      </c>
      <c r="D582" s="17" t="str">
        <f>IFERROR(INDEX('Main Sheet'!F:F,MATCH('ID Entry Sheet'!A582,'Main Sheet'!A:A,0)),"")</f>
        <v/>
      </c>
      <c r="E582" s="15" t="str">
        <f>IFERROR(INDEX('Main Sheet'!E:E,MATCH('ID Entry Sheet'!A582,'Main Sheet'!A:A,0)),"")</f>
        <v/>
      </c>
      <c r="F582" s="15" t="str">
        <f>IFERROR(INDEX('Main Sheet'!I:I,MATCH('ID Entry Sheet'!A582,'Main Sheet'!A:A,0)),"")</f>
        <v/>
      </c>
      <c r="G582" s="4" t="str">
        <f>IFERROR(INDEX('Main Sheet'!J:J,MATCH('ID Entry Sheet'!A582,'Main Sheet'!A:A,0)),"")</f>
        <v/>
      </c>
      <c r="H582" s="4" t="str">
        <f>IFERROR(INDEX('Main Sheet'!K:K,MATCH('ID Entry Sheet'!A582,'Main Sheet'!A:A,0)),"")</f>
        <v/>
      </c>
      <c r="I582" s="4" t="str">
        <f>IFERROR(INDEX('Main Sheet'!L:L,MATCH('ID Entry Sheet'!A582,'Main Sheet'!A:A,0)),"")</f>
        <v/>
      </c>
      <c r="J582" s="16" t="str">
        <f>IFERROR(INDEX('Main Sheet'!M:M,MATCH('ID Entry Sheet'!A582,'Main Sheet'!A:A,0)),"")</f>
        <v/>
      </c>
      <c r="K582" s="6" t="str">
        <f>IFERROR(INDEX('Main Sheet'!N:N,MATCH('ID Entry Sheet'!A582,'Main Sheet'!A:A,0)),"")</f>
        <v/>
      </c>
      <c r="L582" s="17" t="str">
        <f>IFERROR(INDEX('Main Sheet'!O:O,MATCH('ID Entry Sheet'!A582,'Main Sheet'!A:A,0)),"")</f>
        <v/>
      </c>
      <c r="M582" s="37" t="str">
        <f>IFERROR(INDEX('Main Sheet'!Q:Q,MATCH('ID Entry Sheet'!A582,'Main Sheet'!A:A,0)),"")</f>
        <v/>
      </c>
    </row>
    <row r="583" spans="2:13" x14ac:dyDescent="0.45">
      <c r="B583" s="13" t="str">
        <f>IFERROR(INDEX('Main Sheet'!C:C,MATCH('ID Entry Sheet'!A583,'Main Sheet'!A:A,0)),"")</f>
        <v/>
      </c>
      <c r="C583" s="4" t="str">
        <f>IFERROR(INDEX('Main Sheet'!D:D,MATCH('ID Entry Sheet'!A583,'Main Sheet'!A:A,0)),"")</f>
        <v/>
      </c>
      <c r="D583" s="17" t="str">
        <f>IFERROR(INDEX('Main Sheet'!F:F,MATCH('ID Entry Sheet'!A583,'Main Sheet'!A:A,0)),"")</f>
        <v/>
      </c>
      <c r="E583" s="15" t="str">
        <f>IFERROR(INDEX('Main Sheet'!E:E,MATCH('ID Entry Sheet'!A583,'Main Sheet'!A:A,0)),"")</f>
        <v/>
      </c>
      <c r="F583" s="15" t="str">
        <f>IFERROR(INDEX('Main Sheet'!I:I,MATCH('ID Entry Sheet'!A583,'Main Sheet'!A:A,0)),"")</f>
        <v/>
      </c>
      <c r="G583" s="4" t="str">
        <f>IFERROR(INDEX('Main Sheet'!J:J,MATCH('ID Entry Sheet'!A583,'Main Sheet'!A:A,0)),"")</f>
        <v/>
      </c>
      <c r="H583" s="4" t="str">
        <f>IFERROR(INDEX('Main Sheet'!K:K,MATCH('ID Entry Sheet'!A583,'Main Sheet'!A:A,0)),"")</f>
        <v/>
      </c>
      <c r="I583" s="4" t="str">
        <f>IFERROR(INDEX('Main Sheet'!L:L,MATCH('ID Entry Sheet'!A583,'Main Sheet'!A:A,0)),"")</f>
        <v/>
      </c>
      <c r="J583" s="16" t="str">
        <f>IFERROR(INDEX('Main Sheet'!M:M,MATCH('ID Entry Sheet'!A583,'Main Sheet'!A:A,0)),"")</f>
        <v/>
      </c>
      <c r="K583" s="6" t="str">
        <f>IFERROR(INDEX('Main Sheet'!N:N,MATCH('ID Entry Sheet'!A583,'Main Sheet'!A:A,0)),"")</f>
        <v/>
      </c>
      <c r="L583" s="17" t="str">
        <f>IFERROR(INDEX('Main Sheet'!O:O,MATCH('ID Entry Sheet'!A583,'Main Sheet'!A:A,0)),"")</f>
        <v/>
      </c>
      <c r="M583" s="37" t="str">
        <f>IFERROR(INDEX('Main Sheet'!Q:Q,MATCH('ID Entry Sheet'!A583,'Main Sheet'!A:A,0)),"")</f>
        <v/>
      </c>
    </row>
    <row r="584" spans="2:13" x14ac:dyDescent="0.45">
      <c r="B584" s="13" t="str">
        <f>IFERROR(INDEX('Main Sheet'!C:C,MATCH('ID Entry Sheet'!A584,'Main Sheet'!A:A,0)),"")</f>
        <v/>
      </c>
      <c r="C584" s="4" t="str">
        <f>IFERROR(INDEX('Main Sheet'!D:D,MATCH('ID Entry Sheet'!A584,'Main Sheet'!A:A,0)),"")</f>
        <v/>
      </c>
      <c r="D584" s="17" t="str">
        <f>IFERROR(INDEX('Main Sheet'!F:F,MATCH('ID Entry Sheet'!A584,'Main Sheet'!A:A,0)),"")</f>
        <v/>
      </c>
      <c r="E584" s="15" t="str">
        <f>IFERROR(INDEX('Main Sheet'!E:E,MATCH('ID Entry Sheet'!A584,'Main Sheet'!A:A,0)),"")</f>
        <v/>
      </c>
      <c r="F584" s="15" t="str">
        <f>IFERROR(INDEX('Main Sheet'!I:I,MATCH('ID Entry Sheet'!A584,'Main Sheet'!A:A,0)),"")</f>
        <v/>
      </c>
      <c r="G584" s="4" t="str">
        <f>IFERROR(INDEX('Main Sheet'!J:J,MATCH('ID Entry Sheet'!A584,'Main Sheet'!A:A,0)),"")</f>
        <v/>
      </c>
      <c r="H584" s="4" t="str">
        <f>IFERROR(INDEX('Main Sheet'!K:K,MATCH('ID Entry Sheet'!A584,'Main Sheet'!A:A,0)),"")</f>
        <v/>
      </c>
      <c r="I584" s="4" t="str">
        <f>IFERROR(INDEX('Main Sheet'!L:L,MATCH('ID Entry Sheet'!A584,'Main Sheet'!A:A,0)),"")</f>
        <v/>
      </c>
      <c r="J584" s="16" t="str">
        <f>IFERROR(INDEX('Main Sheet'!M:M,MATCH('ID Entry Sheet'!A584,'Main Sheet'!A:A,0)),"")</f>
        <v/>
      </c>
      <c r="K584" s="6" t="str">
        <f>IFERROR(INDEX('Main Sheet'!N:N,MATCH('ID Entry Sheet'!A584,'Main Sheet'!A:A,0)),"")</f>
        <v/>
      </c>
      <c r="L584" s="17" t="str">
        <f>IFERROR(INDEX('Main Sheet'!O:O,MATCH('ID Entry Sheet'!A584,'Main Sheet'!A:A,0)),"")</f>
        <v/>
      </c>
      <c r="M584" s="37" t="str">
        <f>IFERROR(INDEX('Main Sheet'!Q:Q,MATCH('ID Entry Sheet'!A584,'Main Sheet'!A:A,0)),"")</f>
        <v/>
      </c>
    </row>
    <row r="585" spans="2:13" x14ac:dyDescent="0.45">
      <c r="B585" s="13" t="str">
        <f>IFERROR(INDEX('Main Sheet'!C:C,MATCH('ID Entry Sheet'!A585,'Main Sheet'!A:A,0)),"")</f>
        <v/>
      </c>
      <c r="C585" s="4" t="str">
        <f>IFERROR(INDEX('Main Sheet'!D:D,MATCH('ID Entry Sheet'!A585,'Main Sheet'!A:A,0)),"")</f>
        <v/>
      </c>
      <c r="D585" s="17" t="str">
        <f>IFERROR(INDEX('Main Sheet'!F:F,MATCH('ID Entry Sheet'!A585,'Main Sheet'!A:A,0)),"")</f>
        <v/>
      </c>
      <c r="E585" s="15" t="str">
        <f>IFERROR(INDEX('Main Sheet'!E:E,MATCH('ID Entry Sheet'!A585,'Main Sheet'!A:A,0)),"")</f>
        <v/>
      </c>
      <c r="F585" s="15" t="str">
        <f>IFERROR(INDEX('Main Sheet'!I:I,MATCH('ID Entry Sheet'!A585,'Main Sheet'!A:A,0)),"")</f>
        <v/>
      </c>
      <c r="G585" s="4" t="str">
        <f>IFERROR(INDEX('Main Sheet'!J:J,MATCH('ID Entry Sheet'!A585,'Main Sheet'!A:A,0)),"")</f>
        <v/>
      </c>
      <c r="H585" s="4" t="str">
        <f>IFERROR(INDEX('Main Sheet'!K:K,MATCH('ID Entry Sheet'!A585,'Main Sheet'!A:A,0)),"")</f>
        <v/>
      </c>
      <c r="I585" s="4" t="str">
        <f>IFERROR(INDEX('Main Sheet'!L:L,MATCH('ID Entry Sheet'!A585,'Main Sheet'!A:A,0)),"")</f>
        <v/>
      </c>
      <c r="J585" s="16" t="str">
        <f>IFERROR(INDEX('Main Sheet'!M:M,MATCH('ID Entry Sheet'!A585,'Main Sheet'!A:A,0)),"")</f>
        <v/>
      </c>
      <c r="K585" s="6" t="str">
        <f>IFERROR(INDEX('Main Sheet'!N:N,MATCH('ID Entry Sheet'!A585,'Main Sheet'!A:A,0)),"")</f>
        <v/>
      </c>
      <c r="L585" s="17" t="str">
        <f>IFERROR(INDEX('Main Sheet'!O:O,MATCH('ID Entry Sheet'!A585,'Main Sheet'!A:A,0)),"")</f>
        <v/>
      </c>
      <c r="M585" s="37" t="str">
        <f>IFERROR(INDEX('Main Sheet'!Q:Q,MATCH('ID Entry Sheet'!A585,'Main Sheet'!A:A,0)),"")</f>
        <v/>
      </c>
    </row>
    <row r="586" spans="2:13" x14ac:dyDescent="0.45">
      <c r="B586" s="13" t="str">
        <f>IFERROR(INDEX('Main Sheet'!C:C,MATCH('ID Entry Sheet'!A586,'Main Sheet'!A:A,0)),"")</f>
        <v/>
      </c>
      <c r="C586" s="4" t="str">
        <f>IFERROR(INDEX('Main Sheet'!D:D,MATCH('ID Entry Sheet'!A586,'Main Sheet'!A:A,0)),"")</f>
        <v/>
      </c>
      <c r="D586" s="17" t="str">
        <f>IFERROR(INDEX('Main Sheet'!F:F,MATCH('ID Entry Sheet'!A586,'Main Sheet'!A:A,0)),"")</f>
        <v/>
      </c>
      <c r="E586" s="15" t="str">
        <f>IFERROR(INDEX('Main Sheet'!E:E,MATCH('ID Entry Sheet'!A586,'Main Sheet'!A:A,0)),"")</f>
        <v/>
      </c>
      <c r="F586" s="15" t="str">
        <f>IFERROR(INDEX('Main Sheet'!I:I,MATCH('ID Entry Sheet'!A586,'Main Sheet'!A:A,0)),"")</f>
        <v/>
      </c>
      <c r="G586" s="4" t="str">
        <f>IFERROR(INDEX('Main Sheet'!J:J,MATCH('ID Entry Sheet'!A586,'Main Sheet'!A:A,0)),"")</f>
        <v/>
      </c>
      <c r="H586" s="4" t="str">
        <f>IFERROR(INDEX('Main Sheet'!K:K,MATCH('ID Entry Sheet'!A586,'Main Sheet'!A:A,0)),"")</f>
        <v/>
      </c>
      <c r="I586" s="4" t="str">
        <f>IFERROR(INDEX('Main Sheet'!L:L,MATCH('ID Entry Sheet'!A586,'Main Sheet'!A:A,0)),"")</f>
        <v/>
      </c>
      <c r="J586" s="16" t="str">
        <f>IFERROR(INDEX('Main Sheet'!M:M,MATCH('ID Entry Sheet'!A586,'Main Sheet'!A:A,0)),"")</f>
        <v/>
      </c>
      <c r="K586" s="6" t="str">
        <f>IFERROR(INDEX('Main Sheet'!N:N,MATCH('ID Entry Sheet'!A586,'Main Sheet'!A:A,0)),"")</f>
        <v/>
      </c>
      <c r="L586" s="17" t="str">
        <f>IFERROR(INDEX('Main Sheet'!O:O,MATCH('ID Entry Sheet'!A586,'Main Sheet'!A:A,0)),"")</f>
        <v/>
      </c>
      <c r="M586" s="37" t="str">
        <f>IFERROR(INDEX('Main Sheet'!Q:Q,MATCH('ID Entry Sheet'!A586,'Main Sheet'!A:A,0)),"")</f>
        <v/>
      </c>
    </row>
    <row r="587" spans="2:13" x14ac:dyDescent="0.45">
      <c r="B587" s="13" t="str">
        <f>IFERROR(INDEX('Main Sheet'!C:C,MATCH('ID Entry Sheet'!A587,'Main Sheet'!A:A,0)),"")</f>
        <v/>
      </c>
      <c r="C587" s="4" t="str">
        <f>IFERROR(INDEX('Main Sheet'!D:D,MATCH('ID Entry Sheet'!A587,'Main Sheet'!A:A,0)),"")</f>
        <v/>
      </c>
      <c r="D587" s="17" t="str">
        <f>IFERROR(INDEX('Main Sheet'!F:F,MATCH('ID Entry Sheet'!A587,'Main Sheet'!A:A,0)),"")</f>
        <v/>
      </c>
      <c r="E587" s="15" t="str">
        <f>IFERROR(INDEX('Main Sheet'!E:E,MATCH('ID Entry Sheet'!A587,'Main Sheet'!A:A,0)),"")</f>
        <v/>
      </c>
      <c r="F587" s="15" t="str">
        <f>IFERROR(INDEX('Main Sheet'!I:I,MATCH('ID Entry Sheet'!A587,'Main Sheet'!A:A,0)),"")</f>
        <v/>
      </c>
      <c r="G587" s="4" t="str">
        <f>IFERROR(INDEX('Main Sheet'!J:J,MATCH('ID Entry Sheet'!A587,'Main Sheet'!A:A,0)),"")</f>
        <v/>
      </c>
      <c r="H587" s="4" t="str">
        <f>IFERROR(INDEX('Main Sheet'!K:K,MATCH('ID Entry Sheet'!A587,'Main Sheet'!A:A,0)),"")</f>
        <v/>
      </c>
      <c r="I587" s="4" t="str">
        <f>IFERROR(INDEX('Main Sheet'!L:L,MATCH('ID Entry Sheet'!A587,'Main Sheet'!A:A,0)),"")</f>
        <v/>
      </c>
      <c r="J587" s="16" t="str">
        <f>IFERROR(INDEX('Main Sheet'!M:M,MATCH('ID Entry Sheet'!A587,'Main Sheet'!A:A,0)),"")</f>
        <v/>
      </c>
      <c r="K587" s="6" t="str">
        <f>IFERROR(INDEX('Main Sheet'!N:N,MATCH('ID Entry Sheet'!A587,'Main Sheet'!A:A,0)),"")</f>
        <v/>
      </c>
      <c r="L587" s="17" t="str">
        <f>IFERROR(INDEX('Main Sheet'!O:O,MATCH('ID Entry Sheet'!A587,'Main Sheet'!A:A,0)),"")</f>
        <v/>
      </c>
      <c r="M587" s="37" t="str">
        <f>IFERROR(INDEX('Main Sheet'!Q:Q,MATCH('ID Entry Sheet'!A587,'Main Sheet'!A:A,0)),"")</f>
        <v/>
      </c>
    </row>
    <row r="588" spans="2:13" x14ac:dyDescent="0.45">
      <c r="B588" s="13" t="str">
        <f>IFERROR(INDEX('Main Sheet'!C:C,MATCH('ID Entry Sheet'!A588,'Main Sheet'!A:A,0)),"")</f>
        <v/>
      </c>
      <c r="C588" s="4" t="str">
        <f>IFERROR(INDEX('Main Sheet'!D:D,MATCH('ID Entry Sheet'!A588,'Main Sheet'!A:A,0)),"")</f>
        <v/>
      </c>
      <c r="D588" s="17" t="str">
        <f>IFERROR(INDEX('Main Sheet'!F:F,MATCH('ID Entry Sheet'!A588,'Main Sheet'!A:A,0)),"")</f>
        <v/>
      </c>
      <c r="E588" s="15" t="str">
        <f>IFERROR(INDEX('Main Sheet'!E:E,MATCH('ID Entry Sheet'!A588,'Main Sheet'!A:A,0)),"")</f>
        <v/>
      </c>
      <c r="F588" s="15" t="str">
        <f>IFERROR(INDEX('Main Sheet'!I:I,MATCH('ID Entry Sheet'!A588,'Main Sheet'!A:A,0)),"")</f>
        <v/>
      </c>
      <c r="G588" s="4" t="str">
        <f>IFERROR(INDEX('Main Sheet'!J:J,MATCH('ID Entry Sheet'!A588,'Main Sheet'!A:A,0)),"")</f>
        <v/>
      </c>
      <c r="H588" s="4" t="str">
        <f>IFERROR(INDEX('Main Sheet'!K:K,MATCH('ID Entry Sheet'!A588,'Main Sheet'!A:A,0)),"")</f>
        <v/>
      </c>
      <c r="I588" s="4" t="str">
        <f>IFERROR(INDEX('Main Sheet'!L:L,MATCH('ID Entry Sheet'!A588,'Main Sheet'!A:A,0)),"")</f>
        <v/>
      </c>
      <c r="J588" s="16" t="str">
        <f>IFERROR(INDEX('Main Sheet'!M:M,MATCH('ID Entry Sheet'!A588,'Main Sheet'!A:A,0)),"")</f>
        <v/>
      </c>
      <c r="K588" s="6" t="str">
        <f>IFERROR(INDEX('Main Sheet'!N:N,MATCH('ID Entry Sheet'!A588,'Main Sheet'!A:A,0)),"")</f>
        <v/>
      </c>
      <c r="L588" s="17" t="str">
        <f>IFERROR(INDEX('Main Sheet'!O:O,MATCH('ID Entry Sheet'!A588,'Main Sheet'!A:A,0)),"")</f>
        <v/>
      </c>
      <c r="M588" s="37" t="str">
        <f>IFERROR(INDEX('Main Sheet'!Q:Q,MATCH('ID Entry Sheet'!A588,'Main Sheet'!A:A,0)),"")</f>
        <v/>
      </c>
    </row>
    <row r="589" spans="2:13" x14ac:dyDescent="0.45">
      <c r="B589" s="13" t="str">
        <f>IFERROR(INDEX('Main Sheet'!C:C,MATCH('ID Entry Sheet'!A589,'Main Sheet'!A:A,0)),"")</f>
        <v/>
      </c>
      <c r="C589" s="4" t="str">
        <f>IFERROR(INDEX('Main Sheet'!D:D,MATCH('ID Entry Sheet'!A589,'Main Sheet'!A:A,0)),"")</f>
        <v/>
      </c>
      <c r="D589" s="17" t="str">
        <f>IFERROR(INDEX('Main Sheet'!F:F,MATCH('ID Entry Sheet'!A589,'Main Sheet'!A:A,0)),"")</f>
        <v/>
      </c>
      <c r="E589" s="15" t="str">
        <f>IFERROR(INDEX('Main Sheet'!E:E,MATCH('ID Entry Sheet'!A589,'Main Sheet'!A:A,0)),"")</f>
        <v/>
      </c>
      <c r="F589" s="15" t="str">
        <f>IFERROR(INDEX('Main Sheet'!I:I,MATCH('ID Entry Sheet'!A589,'Main Sheet'!A:A,0)),"")</f>
        <v/>
      </c>
      <c r="G589" s="4" t="str">
        <f>IFERROR(INDEX('Main Sheet'!J:J,MATCH('ID Entry Sheet'!A589,'Main Sheet'!A:A,0)),"")</f>
        <v/>
      </c>
      <c r="H589" s="4" t="str">
        <f>IFERROR(INDEX('Main Sheet'!K:K,MATCH('ID Entry Sheet'!A589,'Main Sheet'!A:A,0)),"")</f>
        <v/>
      </c>
      <c r="I589" s="4" t="str">
        <f>IFERROR(INDEX('Main Sheet'!L:L,MATCH('ID Entry Sheet'!A589,'Main Sheet'!A:A,0)),"")</f>
        <v/>
      </c>
      <c r="J589" s="16" t="str">
        <f>IFERROR(INDEX('Main Sheet'!M:M,MATCH('ID Entry Sheet'!A589,'Main Sheet'!A:A,0)),"")</f>
        <v/>
      </c>
      <c r="K589" s="6" t="str">
        <f>IFERROR(INDEX('Main Sheet'!N:N,MATCH('ID Entry Sheet'!A589,'Main Sheet'!A:A,0)),"")</f>
        <v/>
      </c>
      <c r="L589" s="17" t="str">
        <f>IFERROR(INDEX('Main Sheet'!O:O,MATCH('ID Entry Sheet'!A589,'Main Sheet'!A:A,0)),"")</f>
        <v/>
      </c>
      <c r="M589" s="37" t="str">
        <f>IFERROR(INDEX('Main Sheet'!Q:Q,MATCH('ID Entry Sheet'!A589,'Main Sheet'!A:A,0)),"")</f>
        <v/>
      </c>
    </row>
    <row r="590" spans="2:13" x14ac:dyDescent="0.45">
      <c r="B590" s="13" t="str">
        <f>IFERROR(INDEX('Main Sheet'!C:C,MATCH('ID Entry Sheet'!A590,'Main Sheet'!A:A,0)),"")</f>
        <v/>
      </c>
      <c r="C590" s="4" t="str">
        <f>IFERROR(INDEX('Main Sheet'!D:D,MATCH('ID Entry Sheet'!A590,'Main Sheet'!A:A,0)),"")</f>
        <v/>
      </c>
      <c r="D590" s="17" t="str">
        <f>IFERROR(INDEX('Main Sheet'!F:F,MATCH('ID Entry Sheet'!A590,'Main Sheet'!A:A,0)),"")</f>
        <v/>
      </c>
      <c r="E590" s="15" t="str">
        <f>IFERROR(INDEX('Main Sheet'!E:E,MATCH('ID Entry Sheet'!A590,'Main Sheet'!A:A,0)),"")</f>
        <v/>
      </c>
      <c r="F590" s="15" t="str">
        <f>IFERROR(INDEX('Main Sheet'!I:I,MATCH('ID Entry Sheet'!A590,'Main Sheet'!A:A,0)),"")</f>
        <v/>
      </c>
      <c r="G590" s="4" t="str">
        <f>IFERROR(INDEX('Main Sheet'!J:J,MATCH('ID Entry Sheet'!A590,'Main Sheet'!A:A,0)),"")</f>
        <v/>
      </c>
      <c r="H590" s="4" t="str">
        <f>IFERROR(INDEX('Main Sheet'!K:K,MATCH('ID Entry Sheet'!A590,'Main Sheet'!A:A,0)),"")</f>
        <v/>
      </c>
      <c r="I590" s="4" t="str">
        <f>IFERROR(INDEX('Main Sheet'!L:L,MATCH('ID Entry Sheet'!A590,'Main Sheet'!A:A,0)),"")</f>
        <v/>
      </c>
      <c r="J590" s="16" t="str">
        <f>IFERROR(INDEX('Main Sheet'!M:M,MATCH('ID Entry Sheet'!A590,'Main Sheet'!A:A,0)),"")</f>
        <v/>
      </c>
      <c r="K590" s="6" t="str">
        <f>IFERROR(INDEX('Main Sheet'!N:N,MATCH('ID Entry Sheet'!A590,'Main Sheet'!A:A,0)),"")</f>
        <v/>
      </c>
      <c r="L590" s="17" t="str">
        <f>IFERROR(INDEX('Main Sheet'!O:O,MATCH('ID Entry Sheet'!A590,'Main Sheet'!A:A,0)),"")</f>
        <v/>
      </c>
      <c r="M590" s="37" t="str">
        <f>IFERROR(INDEX('Main Sheet'!Q:Q,MATCH('ID Entry Sheet'!A590,'Main Sheet'!A:A,0)),"")</f>
        <v/>
      </c>
    </row>
    <row r="591" spans="2:13" x14ac:dyDescent="0.45">
      <c r="B591" s="13" t="str">
        <f>IFERROR(INDEX('Main Sheet'!C:C,MATCH('ID Entry Sheet'!A591,'Main Sheet'!A:A,0)),"")</f>
        <v/>
      </c>
      <c r="C591" s="4" t="str">
        <f>IFERROR(INDEX('Main Sheet'!D:D,MATCH('ID Entry Sheet'!A591,'Main Sheet'!A:A,0)),"")</f>
        <v/>
      </c>
      <c r="D591" s="17" t="str">
        <f>IFERROR(INDEX('Main Sheet'!F:F,MATCH('ID Entry Sheet'!A591,'Main Sheet'!A:A,0)),"")</f>
        <v/>
      </c>
      <c r="E591" s="15" t="str">
        <f>IFERROR(INDEX('Main Sheet'!E:E,MATCH('ID Entry Sheet'!A591,'Main Sheet'!A:A,0)),"")</f>
        <v/>
      </c>
      <c r="F591" s="15" t="str">
        <f>IFERROR(INDEX('Main Sheet'!I:I,MATCH('ID Entry Sheet'!A591,'Main Sheet'!A:A,0)),"")</f>
        <v/>
      </c>
      <c r="G591" s="4" t="str">
        <f>IFERROR(INDEX('Main Sheet'!J:J,MATCH('ID Entry Sheet'!A591,'Main Sheet'!A:A,0)),"")</f>
        <v/>
      </c>
      <c r="H591" s="4" t="str">
        <f>IFERROR(INDEX('Main Sheet'!K:K,MATCH('ID Entry Sheet'!A591,'Main Sheet'!A:A,0)),"")</f>
        <v/>
      </c>
      <c r="I591" s="4" t="str">
        <f>IFERROR(INDEX('Main Sheet'!L:L,MATCH('ID Entry Sheet'!A591,'Main Sheet'!A:A,0)),"")</f>
        <v/>
      </c>
      <c r="J591" s="16" t="str">
        <f>IFERROR(INDEX('Main Sheet'!M:M,MATCH('ID Entry Sheet'!A591,'Main Sheet'!A:A,0)),"")</f>
        <v/>
      </c>
      <c r="K591" s="6" t="str">
        <f>IFERROR(INDEX('Main Sheet'!N:N,MATCH('ID Entry Sheet'!A591,'Main Sheet'!A:A,0)),"")</f>
        <v/>
      </c>
      <c r="L591" s="17" t="str">
        <f>IFERROR(INDEX('Main Sheet'!O:O,MATCH('ID Entry Sheet'!A591,'Main Sheet'!A:A,0)),"")</f>
        <v/>
      </c>
      <c r="M591" s="37" t="str">
        <f>IFERROR(INDEX('Main Sheet'!Q:Q,MATCH('ID Entry Sheet'!A591,'Main Sheet'!A:A,0)),"")</f>
        <v/>
      </c>
    </row>
    <row r="592" spans="2:13" x14ac:dyDescent="0.45">
      <c r="B592" s="13" t="str">
        <f>IFERROR(INDEX('Main Sheet'!C:C,MATCH('ID Entry Sheet'!A592,'Main Sheet'!A:A,0)),"")</f>
        <v/>
      </c>
      <c r="C592" s="4" t="str">
        <f>IFERROR(INDEX('Main Sheet'!D:D,MATCH('ID Entry Sheet'!A592,'Main Sheet'!A:A,0)),"")</f>
        <v/>
      </c>
      <c r="D592" s="17" t="str">
        <f>IFERROR(INDEX('Main Sheet'!F:F,MATCH('ID Entry Sheet'!A592,'Main Sheet'!A:A,0)),"")</f>
        <v/>
      </c>
      <c r="E592" s="15" t="str">
        <f>IFERROR(INDEX('Main Sheet'!E:E,MATCH('ID Entry Sheet'!A592,'Main Sheet'!A:A,0)),"")</f>
        <v/>
      </c>
      <c r="F592" s="15" t="str">
        <f>IFERROR(INDEX('Main Sheet'!I:I,MATCH('ID Entry Sheet'!A592,'Main Sheet'!A:A,0)),"")</f>
        <v/>
      </c>
      <c r="G592" s="4" t="str">
        <f>IFERROR(INDEX('Main Sheet'!J:J,MATCH('ID Entry Sheet'!A592,'Main Sheet'!A:A,0)),"")</f>
        <v/>
      </c>
      <c r="H592" s="4" t="str">
        <f>IFERROR(INDEX('Main Sheet'!K:K,MATCH('ID Entry Sheet'!A592,'Main Sheet'!A:A,0)),"")</f>
        <v/>
      </c>
      <c r="I592" s="4" t="str">
        <f>IFERROR(INDEX('Main Sheet'!L:L,MATCH('ID Entry Sheet'!A592,'Main Sheet'!A:A,0)),"")</f>
        <v/>
      </c>
      <c r="J592" s="16" t="str">
        <f>IFERROR(INDEX('Main Sheet'!M:M,MATCH('ID Entry Sheet'!A592,'Main Sheet'!A:A,0)),"")</f>
        <v/>
      </c>
      <c r="K592" s="6" t="str">
        <f>IFERROR(INDEX('Main Sheet'!N:N,MATCH('ID Entry Sheet'!A592,'Main Sheet'!A:A,0)),"")</f>
        <v/>
      </c>
      <c r="L592" s="17" t="str">
        <f>IFERROR(INDEX('Main Sheet'!O:O,MATCH('ID Entry Sheet'!A592,'Main Sheet'!A:A,0)),"")</f>
        <v/>
      </c>
      <c r="M592" s="37" t="str">
        <f>IFERROR(INDEX('Main Sheet'!Q:Q,MATCH('ID Entry Sheet'!A592,'Main Sheet'!A:A,0)),"")</f>
        <v/>
      </c>
    </row>
    <row r="593" spans="2:13" x14ac:dyDescent="0.45">
      <c r="B593" s="13" t="str">
        <f>IFERROR(INDEX('Main Sheet'!C:C,MATCH('ID Entry Sheet'!A593,'Main Sheet'!A:A,0)),"")</f>
        <v/>
      </c>
      <c r="C593" s="4" t="str">
        <f>IFERROR(INDEX('Main Sheet'!D:D,MATCH('ID Entry Sheet'!A593,'Main Sheet'!A:A,0)),"")</f>
        <v/>
      </c>
      <c r="D593" s="17" t="str">
        <f>IFERROR(INDEX('Main Sheet'!F:F,MATCH('ID Entry Sheet'!A593,'Main Sheet'!A:A,0)),"")</f>
        <v/>
      </c>
      <c r="E593" s="15" t="str">
        <f>IFERROR(INDEX('Main Sheet'!E:E,MATCH('ID Entry Sheet'!A593,'Main Sheet'!A:A,0)),"")</f>
        <v/>
      </c>
      <c r="F593" s="15" t="str">
        <f>IFERROR(INDEX('Main Sheet'!I:I,MATCH('ID Entry Sheet'!A593,'Main Sheet'!A:A,0)),"")</f>
        <v/>
      </c>
      <c r="G593" s="4" t="str">
        <f>IFERROR(INDEX('Main Sheet'!J:J,MATCH('ID Entry Sheet'!A593,'Main Sheet'!A:A,0)),"")</f>
        <v/>
      </c>
      <c r="H593" s="4" t="str">
        <f>IFERROR(INDEX('Main Sheet'!K:K,MATCH('ID Entry Sheet'!A593,'Main Sheet'!A:A,0)),"")</f>
        <v/>
      </c>
      <c r="I593" s="4" t="str">
        <f>IFERROR(INDEX('Main Sheet'!L:L,MATCH('ID Entry Sheet'!A593,'Main Sheet'!A:A,0)),"")</f>
        <v/>
      </c>
      <c r="J593" s="16" t="str">
        <f>IFERROR(INDEX('Main Sheet'!M:M,MATCH('ID Entry Sheet'!A593,'Main Sheet'!A:A,0)),"")</f>
        <v/>
      </c>
      <c r="K593" s="6" t="str">
        <f>IFERROR(INDEX('Main Sheet'!N:N,MATCH('ID Entry Sheet'!A593,'Main Sheet'!A:A,0)),"")</f>
        <v/>
      </c>
      <c r="L593" s="17" t="str">
        <f>IFERROR(INDEX('Main Sheet'!O:O,MATCH('ID Entry Sheet'!A593,'Main Sheet'!A:A,0)),"")</f>
        <v/>
      </c>
      <c r="M593" s="37" t="str">
        <f>IFERROR(INDEX('Main Sheet'!Q:Q,MATCH('ID Entry Sheet'!A593,'Main Sheet'!A:A,0)),"")</f>
        <v/>
      </c>
    </row>
    <row r="594" spans="2:13" x14ac:dyDescent="0.45">
      <c r="B594" s="13" t="str">
        <f>IFERROR(INDEX('Main Sheet'!C:C,MATCH('ID Entry Sheet'!A594,'Main Sheet'!A:A,0)),"")</f>
        <v/>
      </c>
      <c r="C594" s="4" t="str">
        <f>IFERROR(INDEX('Main Sheet'!D:D,MATCH('ID Entry Sheet'!A594,'Main Sheet'!A:A,0)),"")</f>
        <v/>
      </c>
      <c r="D594" s="17" t="str">
        <f>IFERROR(INDEX('Main Sheet'!F:F,MATCH('ID Entry Sheet'!A594,'Main Sheet'!A:A,0)),"")</f>
        <v/>
      </c>
      <c r="E594" s="15" t="str">
        <f>IFERROR(INDEX('Main Sheet'!E:E,MATCH('ID Entry Sheet'!A594,'Main Sheet'!A:A,0)),"")</f>
        <v/>
      </c>
      <c r="F594" s="15" t="str">
        <f>IFERROR(INDEX('Main Sheet'!I:I,MATCH('ID Entry Sheet'!A594,'Main Sheet'!A:A,0)),"")</f>
        <v/>
      </c>
      <c r="G594" s="4" t="str">
        <f>IFERROR(INDEX('Main Sheet'!J:J,MATCH('ID Entry Sheet'!A594,'Main Sheet'!A:A,0)),"")</f>
        <v/>
      </c>
      <c r="H594" s="4" t="str">
        <f>IFERROR(INDEX('Main Sheet'!K:K,MATCH('ID Entry Sheet'!A594,'Main Sheet'!A:A,0)),"")</f>
        <v/>
      </c>
      <c r="I594" s="4" t="str">
        <f>IFERROR(INDEX('Main Sheet'!L:L,MATCH('ID Entry Sheet'!A594,'Main Sheet'!A:A,0)),"")</f>
        <v/>
      </c>
      <c r="J594" s="16" t="str">
        <f>IFERROR(INDEX('Main Sheet'!M:M,MATCH('ID Entry Sheet'!A594,'Main Sheet'!A:A,0)),"")</f>
        <v/>
      </c>
      <c r="K594" s="6" t="str">
        <f>IFERROR(INDEX('Main Sheet'!N:N,MATCH('ID Entry Sheet'!A594,'Main Sheet'!A:A,0)),"")</f>
        <v/>
      </c>
      <c r="L594" s="17" t="str">
        <f>IFERROR(INDEX('Main Sheet'!O:O,MATCH('ID Entry Sheet'!A594,'Main Sheet'!A:A,0)),"")</f>
        <v/>
      </c>
      <c r="M594" s="37" t="str">
        <f>IFERROR(INDEX('Main Sheet'!Q:Q,MATCH('ID Entry Sheet'!A594,'Main Sheet'!A:A,0)),"")</f>
        <v/>
      </c>
    </row>
    <row r="595" spans="2:13" x14ac:dyDescent="0.45">
      <c r="B595" s="13" t="str">
        <f>IFERROR(INDEX('Main Sheet'!C:C,MATCH('ID Entry Sheet'!A595,'Main Sheet'!A:A,0)),"")</f>
        <v/>
      </c>
      <c r="C595" s="4" t="str">
        <f>IFERROR(INDEX('Main Sheet'!D:D,MATCH('ID Entry Sheet'!A595,'Main Sheet'!A:A,0)),"")</f>
        <v/>
      </c>
      <c r="D595" s="17" t="str">
        <f>IFERROR(INDEX('Main Sheet'!F:F,MATCH('ID Entry Sheet'!A595,'Main Sheet'!A:A,0)),"")</f>
        <v/>
      </c>
      <c r="E595" s="15" t="str">
        <f>IFERROR(INDEX('Main Sheet'!E:E,MATCH('ID Entry Sheet'!A595,'Main Sheet'!A:A,0)),"")</f>
        <v/>
      </c>
      <c r="F595" s="15" t="str">
        <f>IFERROR(INDEX('Main Sheet'!I:I,MATCH('ID Entry Sheet'!A595,'Main Sheet'!A:A,0)),"")</f>
        <v/>
      </c>
      <c r="G595" s="4" t="str">
        <f>IFERROR(INDEX('Main Sheet'!J:J,MATCH('ID Entry Sheet'!A595,'Main Sheet'!A:A,0)),"")</f>
        <v/>
      </c>
      <c r="H595" s="4" t="str">
        <f>IFERROR(INDEX('Main Sheet'!K:K,MATCH('ID Entry Sheet'!A595,'Main Sheet'!A:A,0)),"")</f>
        <v/>
      </c>
      <c r="I595" s="4" t="str">
        <f>IFERROR(INDEX('Main Sheet'!L:L,MATCH('ID Entry Sheet'!A595,'Main Sheet'!A:A,0)),"")</f>
        <v/>
      </c>
      <c r="J595" s="16" t="str">
        <f>IFERROR(INDEX('Main Sheet'!M:M,MATCH('ID Entry Sheet'!A595,'Main Sheet'!A:A,0)),"")</f>
        <v/>
      </c>
      <c r="K595" s="6" t="str">
        <f>IFERROR(INDEX('Main Sheet'!N:N,MATCH('ID Entry Sheet'!A595,'Main Sheet'!A:A,0)),"")</f>
        <v/>
      </c>
      <c r="L595" s="17" t="str">
        <f>IFERROR(INDEX('Main Sheet'!O:O,MATCH('ID Entry Sheet'!A595,'Main Sheet'!A:A,0)),"")</f>
        <v/>
      </c>
      <c r="M595" s="37" t="str">
        <f>IFERROR(INDEX('Main Sheet'!Q:Q,MATCH('ID Entry Sheet'!A595,'Main Sheet'!A:A,0)),"")</f>
        <v/>
      </c>
    </row>
    <row r="596" spans="2:13" x14ac:dyDescent="0.45">
      <c r="B596" s="13" t="str">
        <f>IFERROR(INDEX('Main Sheet'!C:C,MATCH('ID Entry Sheet'!A596,'Main Sheet'!A:A,0)),"")</f>
        <v/>
      </c>
      <c r="C596" s="4" t="str">
        <f>IFERROR(INDEX('Main Sheet'!D:D,MATCH('ID Entry Sheet'!A596,'Main Sheet'!A:A,0)),"")</f>
        <v/>
      </c>
      <c r="D596" s="17" t="str">
        <f>IFERROR(INDEX('Main Sheet'!F:F,MATCH('ID Entry Sheet'!A596,'Main Sheet'!A:A,0)),"")</f>
        <v/>
      </c>
      <c r="E596" s="15" t="str">
        <f>IFERROR(INDEX('Main Sheet'!E:E,MATCH('ID Entry Sheet'!A596,'Main Sheet'!A:A,0)),"")</f>
        <v/>
      </c>
      <c r="F596" s="15" t="str">
        <f>IFERROR(INDEX('Main Sheet'!I:I,MATCH('ID Entry Sheet'!A596,'Main Sheet'!A:A,0)),"")</f>
        <v/>
      </c>
      <c r="G596" s="4" t="str">
        <f>IFERROR(INDEX('Main Sheet'!J:J,MATCH('ID Entry Sheet'!A596,'Main Sheet'!A:A,0)),"")</f>
        <v/>
      </c>
      <c r="H596" s="4" t="str">
        <f>IFERROR(INDEX('Main Sheet'!K:K,MATCH('ID Entry Sheet'!A596,'Main Sheet'!A:A,0)),"")</f>
        <v/>
      </c>
      <c r="I596" s="4" t="str">
        <f>IFERROR(INDEX('Main Sheet'!L:L,MATCH('ID Entry Sheet'!A596,'Main Sheet'!A:A,0)),"")</f>
        <v/>
      </c>
      <c r="J596" s="16" t="str">
        <f>IFERROR(INDEX('Main Sheet'!M:M,MATCH('ID Entry Sheet'!A596,'Main Sheet'!A:A,0)),"")</f>
        <v/>
      </c>
      <c r="K596" s="6" t="str">
        <f>IFERROR(INDEX('Main Sheet'!N:N,MATCH('ID Entry Sheet'!A596,'Main Sheet'!A:A,0)),"")</f>
        <v/>
      </c>
      <c r="L596" s="17" t="str">
        <f>IFERROR(INDEX('Main Sheet'!O:O,MATCH('ID Entry Sheet'!A596,'Main Sheet'!A:A,0)),"")</f>
        <v/>
      </c>
      <c r="M596" s="37" t="str">
        <f>IFERROR(INDEX('Main Sheet'!Q:Q,MATCH('ID Entry Sheet'!A596,'Main Sheet'!A:A,0)),"")</f>
        <v/>
      </c>
    </row>
    <row r="597" spans="2:13" x14ac:dyDescent="0.45">
      <c r="B597" s="13" t="str">
        <f>IFERROR(INDEX('Main Sheet'!C:C,MATCH('ID Entry Sheet'!A597,'Main Sheet'!A:A,0)),"")</f>
        <v/>
      </c>
      <c r="C597" s="4" t="str">
        <f>IFERROR(INDEX('Main Sheet'!D:D,MATCH('ID Entry Sheet'!A597,'Main Sheet'!A:A,0)),"")</f>
        <v/>
      </c>
      <c r="D597" s="17" t="str">
        <f>IFERROR(INDEX('Main Sheet'!F:F,MATCH('ID Entry Sheet'!A597,'Main Sheet'!A:A,0)),"")</f>
        <v/>
      </c>
      <c r="E597" s="15" t="str">
        <f>IFERROR(INDEX('Main Sheet'!E:E,MATCH('ID Entry Sheet'!A597,'Main Sheet'!A:A,0)),"")</f>
        <v/>
      </c>
      <c r="F597" s="15" t="str">
        <f>IFERROR(INDEX('Main Sheet'!I:I,MATCH('ID Entry Sheet'!A597,'Main Sheet'!A:A,0)),"")</f>
        <v/>
      </c>
      <c r="G597" s="4" t="str">
        <f>IFERROR(INDEX('Main Sheet'!J:J,MATCH('ID Entry Sheet'!A597,'Main Sheet'!A:A,0)),"")</f>
        <v/>
      </c>
      <c r="H597" s="4" t="str">
        <f>IFERROR(INDEX('Main Sheet'!K:K,MATCH('ID Entry Sheet'!A597,'Main Sheet'!A:A,0)),"")</f>
        <v/>
      </c>
      <c r="I597" s="4" t="str">
        <f>IFERROR(INDEX('Main Sheet'!L:L,MATCH('ID Entry Sheet'!A597,'Main Sheet'!A:A,0)),"")</f>
        <v/>
      </c>
      <c r="J597" s="16" t="str">
        <f>IFERROR(INDEX('Main Sheet'!M:M,MATCH('ID Entry Sheet'!A597,'Main Sheet'!A:A,0)),"")</f>
        <v/>
      </c>
      <c r="K597" s="6" t="str">
        <f>IFERROR(INDEX('Main Sheet'!N:N,MATCH('ID Entry Sheet'!A597,'Main Sheet'!A:A,0)),"")</f>
        <v/>
      </c>
      <c r="L597" s="17" t="str">
        <f>IFERROR(INDEX('Main Sheet'!O:O,MATCH('ID Entry Sheet'!A597,'Main Sheet'!A:A,0)),"")</f>
        <v/>
      </c>
      <c r="M597" s="37" t="str">
        <f>IFERROR(INDEX('Main Sheet'!Q:Q,MATCH('ID Entry Sheet'!A597,'Main Sheet'!A:A,0)),"")</f>
        <v/>
      </c>
    </row>
    <row r="598" spans="2:13" x14ac:dyDescent="0.45">
      <c r="B598" s="13" t="str">
        <f>IFERROR(INDEX('Main Sheet'!C:C,MATCH('ID Entry Sheet'!A598,'Main Sheet'!A:A,0)),"")</f>
        <v/>
      </c>
      <c r="C598" s="4" t="str">
        <f>IFERROR(INDEX('Main Sheet'!D:D,MATCH('ID Entry Sheet'!A598,'Main Sheet'!A:A,0)),"")</f>
        <v/>
      </c>
      <c r="D598" s="17" t="str">
        <f>IFERROR(INDEX('Main Sheet'!F:F,MATCH('ID Entry Sheet'!A598,'Main Sheet'!A:A,0)),"")</f>
        <v/>
      </c>
      <c r="E598" s="15" t="str">
        <f>IFERROR(INDEX('Main Sheet'!E:E,MATCH('ID Entry Sheet'!A598,'Main Sheet'!A:A,0)),"")</f>
        <v/>
      </c>
      <c r="F598" s="15" t="str">
        <f>IFERROR(INDEX('Main Sheet'!I:I,MATCH('ID Entry Sheet'!A598,'Main Sheet'!A:A,0)),"")</f>
        <v/>
      </c>
      <c r="G598" s="4" t="str">
        <f>IFERROR(INDEX('Main Sheet'!J:J,MATCH('ID Entry Sheet'!A598,'Main Sheet'!A:A,0)),"")</f>
        <v/>
      </c>
      <c r="H598" s="4" t="str">
        <f>IFERROR(INDEX('Main Sheet'!K:K,MATCH('ID Entry Sheet'!A598,'Main Sheet'!A:A,0)),"")</f>
        <v/>
      </c>
      <c r="I598" s="4" t="str">
        <f>IFERROR(INDEX('Main Sheet'!L:L,MATCH('ID Entry Sheet'!A598,'Main Sheet'!A:A,0)),"")</f>
        <v/>
      </c>
      <c r="J598" s="16" t="str">
        <f>IFERROR(INDEX('Main Sheet'!M:M,MATCH('ID Entry Sheet'!A598,'Main Sheet'!A:A,0)),"")</f>
        <v/>
      </c>
      <c r="K598" s="6" t="str">
        <f>IFERROR(INDEX('Main Sheet'!N:N,MATCH('ID Entry Sheet'!A598,'Main Sheet'!A:A,0)),"")</f>
        <v/>
      </c>
      <c r="L598" s="17" t="str">
        <f>IFERROR(INDEX('Main Sheet'!O:O,MATCH('ID Entry Sheet'!A598,'Main Sheet'!A:A,0)),"")</f>
        <v/>
      </c>
      <c r="M598" s="37" t="str">
        <f>IFERROR(INDEX('Main Sheet'!Q:Q,MATCH('ID Entry Sheet'!A598,'Main Sheet'!A:A,0)),"")</f>
        <v/>
      </c>
    </row>
    <row r="599" spans="2:13" x14ac:dyDescent="0.45">
      <c r="B599" s="13" t="str">
        <f>IFERROR(INDEX('Main Sheet'!C:C,MATCH('ID Entry Sheet'!A599,'Main Sheet'!A:A,0)),"")</f>
        <v/>
      </c>
      <c r="C599" s="4" t="str">
        <f>IFERROR(INDEX('Main Sheet'!D:D,MATCH('ID Entry Sheet'!A599,'Main Sheet'!A:A,0)),"")</f>
        <v/>
      </c>
      <c r="D599" s="17" t="str">
        <f>IFERROR(INDEX('Main Sheet'!F:F,MATCH('ID Entry Sheet'!A599,'Main Sheet'!A:A,0)),"")</f>
        <v/>
      </c>
      <c r="E599" s="15" t="str">
        <f>IFERROR(INDEX('Main Sheet'!E:E,MATCH('ID Entry Sheet'!A599,'Main Sheet'!A:A,0)),"")</f>
        <v/>
      </c>
      <c r="F599" s="15" t="str">
        <f>IFERROR(INDEX('Main Sheet'!I:I,MATCH('ID Entry Sheet'!A599,'Main Sheet'!A:A,0)),"")</f>
        <v/>
      </c>
      <c r="G599" s="4" t="str">
        <f>IFERROR(INDEX('Main Sheet'!J:J,MATCH('ID Entry Sheet'!A599,'Main Sheet'!A:A,0)),"")</f>
        <v/>
      </c>
      <c r="H599" s="4" t="str">
        <f>IFERROR(INDEX('Main Sheet'!K:K,MATCH('ID Entry Sheet'!A599,'Main Sheet'!A:A,0)),"")</f>
        <v/>
      </c>
      <c r="I599" s="4" t="str">
        <f>IFERROR(INDEX('Main Sheet'!L:L,MATCH('ID Entry Sheet'!A599,'Main Sheet'!A:A,0)),"")</f>
        <v/>
      </c>
      <c r="J599" s="16" t="str">
        <f>IFERROR(INDEX('Main Sheet'!M:M,MATCH('ID Entry Sheet'!A599,'Main Sheet'!A:A,0)),"")</f>
        <v/>
      </c>
      <c r="K599" s="6" t="str">
        <f>IFERROR(INDEX('Main Sheet'!N:N,MATCH('ID Entry Sheet'!A599,'Main Sheet'!A:A,0)),"")</f>
        <v/>
      </c>
      <c r="L599" s="17" t="str">
        <f>IFERROR(INDEX('Main Sheet'!O:O,MATCH('ID Entry Sheet'!A599,'Main Sheet'!A:A,0)),"")</f>
        <v/>
      </c>
      <c r="M599" s="37" t="str">
        <f>IFERROR(INDEX('Main Sheet'!Q:Q,MATCH('ID Entry Sheet'!A599,'Main Sheet'!A:A,0)),"")</f>
        <v/>
      </c>
    </row>
    <row r="600" spans="2:13" x14ac:dyDescent="0.45">
      <c r="B600" s="13" t="str">
        <f>IFERROR(INDEX('Main Sheet'!C:C,MATCH('ID Entry Sheet'!A600,'Main Sheet'!A:A,0)),"")</f>
        <v/>
      </c>
      <c r="C600" s="4" t="str">
        <f>IFERROR(INDEX('Main Sheet'!D:D,MATCH('ID Entry Sheet'!A600,'Main Sheet'!A:A,0)),"")</f>
        <v/>
      </c>
      <c r="D600" s="17" t="str">
        <f>IFERROR(INDEX('Main Sheet'!F:F,MATCH('ID Entry Sheet'!A600,'Main Sheet'!A:A,0)),"")</f>
        <v/>
      </c>
      <c r="E600" s="15" t="str">
        <f>IFERROR(INDEX('Main Sheet'!E:E,MATCH('ID Entry Sheet'!A600,'Main Sheet'!A:A,0)),"")</f>
        <v/>
      </c>
      <c r="F600" s="15" t="str">
        <f>IFERROR(INDEX('Main Sheet'!I:I,MATCH('ID Entry Sheet'!A600,'Main Sheet'!A:A,0)),"")</f>
        <v/>
      </c>
      <c r="G600" s="4" t="str">
        <f>IFERROR(INDEX('Main Sheet'!J:J,MATCH('ID Entry Sheet'!A600,'Main Sheet'!A:A,0)),"")</f>
        <v/>
      </c>
      <c r="H600" s="4" t="str">
        <f>IFERROR(INDEX('Main Sheet'!K:K,MATCH('ID Entry Sheet'!A600,'Main Sheet'!A:A,0)),"")</f>
        <v/>
      </c>
      <c r="I600" s="4" t="str">
        <f>IFERROR(INDEX('Main Sheet'!L:L,MATCH('ID Entry Sheet'!A600,'Main Sheet'!A:A,0)),"")</f>
        <v/>
      </c>
      <c r="J600" s="16" t="str">
        <f>IFERROR(INDEX('Main Sheet'!M:M,MATCH('ID Entry Sheet'!A600,'Main Sheet'!A:A,0)),"")</f>
        <v/>
      </c>
      <c r="K600" s="6" t="str">
        <f>IFERROR(INDEX('Main Sheet'!N:N,MATCH('ID Entry Sheet'!A600,'Main Sheet'!A:A,0)),"")</f>
        <v/>
      </c>
      <c r="L600" s="17" t="str">
        <f>IFERROR(INDEX('Main Sheet'!O:O,MATCH('ID Entry Sheet'!A600,'Main Sheet'!A:A,0)),"")</f>
        <v/>
      </c>
      <c r="M600" s="37" t="str">
        <f>IFERROR(INDEX('Main Sheet'!Q:Q,MATCH('ID Entry Sheet'!A600,'Main Sheet'!A:A,0)),"")</f>
        <v/>
      </c>
    </row>
    <row r="601" spans="2:13" x14ac:dyDescent="0.45">
      <c r="B601" s="13" t="str">
        <f>IFERROR(INDEX('Main Sheet'!C:C,MATCH('ID Entry Sheet'!A601,'Main Sheet'!A:A,0)),"")</f>
        <v/>
      </c>
      <c r="C601" s="4" t="str">
        <f>IFERROR(INDEX('Main Sheet'!D:D,MATCH('ID Entry Sheet'!A601,'Main Sheet'!A:A,0)),"")</f>
        <v/>
      </c>
      <c r="D601" s="17" t="str">
        <f>IFERROR(INDEX('Main Sheet'!F:F,MATCH('ID Entry Sheet'!A601,'Main Sheet'!A:A,0)),"")</f>
        <v/>
      </c>
      <c r="E601" s="15" t="str">
        <f>IFERROR(INDEX('Main Sheet'!E:E,MATCH('ID Entry Sheet'!A601,'Main Sheet'!A:A,0)),"")</f>
        <v/>
      </c>
      <c r="F601" s="15" t="str">
        <f>IFERROR(INDEX('Main Sheet'!I:I,MATCH('ID Entry Sheet'!A601,'Main Sheet'!A:A,0)),"")</f>
        <v/>
      </c>
      <c r="G601" s="4" t="str">
        <f>IFERROR(INDEX('Main Sheet'!J:J,MATCH('ID Entry Sheet'!A601,'Main Sheet'!A:A,0)),"")</f>
        <v/>
      </c>
      <c r="H601" s="4" t="str">
        <f>IFERROR(INDEX('Main Sheet'!K:K,MATCH('ID Entry Sheet'!A601,'Main Sheet'!A:A,0)),"")</f>
        <v/>
      </c>
      <c r="I601" s="4" t="str">
        <f>IFERROR(INDEX('Main Sheet'!L:L,MATCH('ID Entry Sheet'!A601,'Main Sheet'!A:A,0)),"")</f>
        <v/>
      </c>
      <c r="J601" s="16" t="str">
        <f>IFERROR(INDEX('Main Sheet'!M:M,MATCH('ID Entry Sheet'!A601,'Main Sheet'!A:A,0)),"")</f>
        <v/>
      </c>
      <c r="K601" s="6" t="str">
        <f>IFERROR(INDEX('Main Sheet'!N:N,MATCH('ID Entry Sheet'!A601,'Main Sheet'!A:A,0)),"")</f>
        <v/>
      </c>
      <c r="L601" s="17" t="str">
        <f>IFERROR(INDEX('Main Sheet'!O:O,MATCH('ID Entry Sheet'!A601,'Main Sheet'!A:A,0)),"")</f>
        <v/>
      </c>
      <c r="M601" s="37" t="str">
        <f>IFERROR(INDEX('Main Sheet'!Q:Q,MATCH('ID Entry Sheet'!A601,'Main Sheet'!A:A,0)),"")</f>
        <v/>
      </c>
    </row>
    <row r="602" spans="2:13" x14ac:dyDescent="0.45">
      <c r="B602" s="13" t="str">
        <f>IFERROR(INDEX('Main Sheet'!C:C,MATCH('ID Entry Sheet'!A602,'Main Sheet'!A:A,0)),"")</f>
        <v/>
      </c>
      <c r="C602" s="4" t="str">
        <f>IFERROR(INDEX('Main Sheet'!D:D,MATCH('ID Entry Sheet'!A602,'Main Sheet'!A:A,0)),"")</f>
        <v/>
      </c>
      <c r="D602" s="17" t="str">
        <f>IFERROR(INDEX('Main Sheet'!F:F,MATCH('ID Entry Sheet'!A602,'Main Sheet'!A:A,0)),"")</f>
        <v/>
      </c>
      <c r="E602" s="15" t="str">
        <f>IFERROR(INDEX('Main Sheet'!E:E,MATCH('ID Entry Sheet'!A602,'Main Sheet'!A:A,0)),"")</f>
        <v/>
      </c>
      <c r="F602" s="15" t="str">
        <f>IFERROR(INDEX('Main Sheet'!I:I,MATCH('ID Entry Sheet'!A602,'Main Sheet'!A:A,0)),"")</f>
        <v/>
      </c>
      <c r="G602" s="4" t="str">
        <f>IFERROR(INDEX('Main Sheet'!J:J,MATCH('ID Entry Sheet'!A602,'Main Sheet'!A:A,0)),"")</f>
        <v/>
      </c>
      <c r="H602" s="4" t="str">
        <f>IFERROR(INDEX('Main Sheet'!K:K,MATCH('ID Entry Sheet'!A602,'Main Sheet'!A:A,0)),"")</f>
        <v/>
      </c>
      <c r="I602" s="4" t="str">
        <f>IFERROR(INDEX('Main Sheet'!L:L,MATCH('ID Entry Sheet'!A602,'Main Sheet'!A:A,0)),"")</f>
        <v/>
      </c>
      <c r="J602" s="16" t="str">
        <f>IFERROR(INDEX('Main Sheet'!M:M,MATCH('ID Entry Sheet'!A602,'Main Sheet'!A:A,0)),"")</f>
        <v/>
      </c>
      <c r="K602" s="6" t="str">
        <f>IFERROR(INDEX('Main Sheet'!N:N,MATCH('ID Entry Sheet'!A602,'Main Sheet'!A:A,0)),"")</f>
        <v/>
      </c>
      <c r="L602" s="17" t="str">
        <f>IFERROR(INDEX('Main Sheet'!O:O,MATCH('ID Entry Sheet'!A602,'Main Sheet'!A:A,0)),"")</f>
        <v/>
      </c>
      <c r="M602" s="37" t="str">
        <f>IFERROR(INDEX('Main Sheet'!Q:Q,MATCH('ID Entry Sheet'!A602,'Main Sheet'!A:A,0)),"")</f>
        <v/>
      </c>
    </row>
    <row r="603" spans="2:13" x14ac:dyDescent="0.45">
      <c r="B603" s="13" t="str">
        <f>IFERROR(INDEX('Main Sheet'!C:C,MATCH('ID Entry Sheet'!A603,'Main Sheet'!A:A,0)),"")</f>
        <v/>
      </c>
      <c r="C603" s="4" t="str">
        <f>IFERROR(INDEX('Main Sheet'!D:D,MATCH('ID Entry Sheet'!A603,'Main Sheet'!A:A,0)),"")</f>
        <v/>
      </c>
      <c r="D603" s="17" t="str">
        <f>IFERROR(INDEX('Main Sheet'!F:F,MATCH('ID Entry Sheet'!A603,'Main Sheet'!A:A,0)),"")</f>
        <v/>
      </c>
      <c r="E603" s="15" t="str">
        <f>IFERROR(INDEX('Main Sheet'!E:E,MATCH('ID Entry Sheet'!A603,'Main Sheet'!A:A,0)),"")</f>
        <v/>
      </c>
      <c r="F603" s="15" t="str">
        <f>IFERROR(INDEX('Main Sheet'!I:I,MATCH('ID Entry Sheet'!A603,'Main Sheet'!A:A,0)),"")</f>
        <v/>
      </c>
      <c r="G603" s="4" t="str">
        <f>IFERROR(INDEX('Main Sheet'!J:J,MATCH('ID Entry Sheet'!A603,'Main Sheet'!A:A,0)),"")</f>
        <v/>
      </c>
      <c r="H603" s="4" t="str">
        <f>IFERROR(INDEX('Main Sheet'!K:K,MATCH('ID Entry Sheet'!A603,'Main Sheet'!A:A,0)),"")</f>
        <v/>
      </c>
      <c r="I603" s="4" t="str">
        <f>IFERROR(INDEX('Main Sheet'!L:L,MATCH('ID Entry Sheet'!A603,'Main Sheet'!A:A,0)),"")</f>
        <v/>
      </c>
      <c r="J603" s="16" t="str">
        <f>IFERROR(INDEX('Main Sheet'!M:M,MATCH('ID Entry Sheet'!A603,'Main Sheet'!A:A,0)),"")</f>
        <v/>
      </c>
      <c r="K603" s="6" t="str">
        <f>IFERROR(INDEX('Main Sheet'!N:N,MATCH('ID Entry Sheet'!A603,'Main Sheet'!A:A,0)),"")</f>
        <v/>
      </c>
      <c r="L603" s="17" t="str">
        <f>IFERROR(INDEX('Main Sheet'!O:O,MATCH('ID Entry Sheet'!A603,'Main Sheet'!A:A,0)),"")</f>
        <v/>
      </c>
      <c r="M603" s="37" t="str">
        <f>IFERROR(INDEX('Main Sheet'!Q:Q,MATCH('ID Entry Sheet'!A603,'Main Sheet'!A:A,0)),"")</f>
        <v/>
      </c>
    </row>
    <row r="604" spans="2:13" x14ac:dyDescent="0.45">
      <c r="B604" s="13" t="str">
        <f>IFERROR(INDEX('Main Sheet'!C:C,MATCH('ID Entry Sheet'!A604,'Main Sheet'!A:A,0)),"")</f>
        <v/>
      </c>
      <c r="C604" s="4" t="str">
        <f>IFERROR(INDEX('Main Sheet'!D:D,MATCH('ID Entry Sheet'!A604,'Main Sheet'!A:A,0)),"")</f>
        <v/>
      </c>
      <c r="D604" s="17" t="str">
        <f>IFERROR(INDEX('Main Sheet'!F:F,MATCH('ID Entry Sheet'!A604,'Main Sheet'!A:A,0)),"")</f>
        <v/>
      </c>
      <c r="E604" s="15" t="str">
        <f>IFERROR(INDEX('Main Sheet'!E:E,MATCH('ID Entry Sheet'!A604,'Main Sheet'!A:A,0)),"")</f>
        <v/>
      </c>
      <c r="F604" s="15" t="str">
        <f>IFERROR(INDEX('Main Sheet'!I:I,MATCH('ID Entry Sheet'!A604,'Main Sheet'!A:A,0)),"")</f>
        <v/>
      </c>
      <c r="G604" s="4" t="str">
        <f>IFERROR(INDEX('Main Sheet'!J:J,MATCH('ID Entry Sheet'!A604,'Main Sheet'!A:A,0)),"")</f>
        <v/>
      </c>
      <c r="H604" s="4" t="str">
        <f>IFERROR(INDEX('Main Sheet'!K:K,MATCH('ID Entry Sheet'!A604,'Main Sheet'!A:A,0)),"")</f>
        <v/>
      </c>
      <c r="I604" s="4" t="str">
        <f>IFERROR(INDEX('Main Sheet'!L:L,MATCH('ID Entry Sheet'!A604,'Main Sheet'!A:A,0)),"")</f>
        <v/>
      </c>
      <c r="J604" s="16" t="str">
        <f>IFERROR(INDEX('Main Sheet'!M:M,MATCH('ID Entry Sheet'!A604,'Main Sheet'!A:A,0)),"")</f>
        <v/>
      </c>
      <c r="K604" s="6" t="str">
        <f>IFERROR(INDEX('Main Sheet'!N:N,MATCH('ID Entry Sheet'!A604,'Main Sheet'!A:A,0)),"")</f>
        <v/>
      </c>
      <c r="L604" s="17" t="str">
        <f>IFERROR(INDEX('Main Sheet'!O:O,MATCH('ID Entry Sheet'!A604,'Main Sheet'!A:A,0)),"")</f>
        <v/>
      </c>
      <c r="M604" s="37" t="str">
        <f>IFERROR(INDEX('Main Sheet'!Q:Q,MATCH('ID Entry Sheet'!A604,'Main Sheet'!A:A,0)),"")</f>
        <v/>
      </c>
    </row>
    <row r="605" spans="2:13" x14ac:dyDescent="0.45">
      <c r="B605" s="13" t="str">
        <f>IFERROR(INDEX('Main Sheet'!C:C,MATCH('ID Entry Sheet'!A605,'Main Sheet'!A:A,0)),"")</f>
        <v/>
      </c>
      <c r="C605" s="4" t="str">
        <f>IFERROR(INDEX('Main Sheet'!D:D,MATCH('ID Entry Sheet'!A605,'Main Sheet'!A:A,0)),"")</f>
        <v/>
      </c>
      <c r="D605" s="17" t="str">
        <f>IFERROR(INDEX('Main Sheet'!F:F,MATCH('ID Entry Sheet'!A605,'Main Sheet'!A:A,0)),"")</f>
        <v/>
      </c>
      <c r="E605" s="15" t="str">
        <f>IFERROR(INDEX('Main Sheet'!E:E,MATCH('ID Entry Sheet'!A605,'Main Sheet'!A:A,0)),"")</f>
        <v/>
      </c>
      <c r="F605" s="15" t="str">
        <f>IFERROR(INDEX('Main Sheet'!I:I,MATCH('ID Entry Sheet'!A605,'Main Sheet'!A:A,0)),"")</f>
        <v/>
      </c>
      <c r="G605" s="4" t="str">
        <f>IFERROR(INDEX('Main Sheet'!J:J,MATCH('ID Entry Sheet'!A605,'Main Sheet'!A:A,0)),"")</f>
        <v/>
      </c>
      <c r="H605" s="4" t="str">
        <f>IFERROR(INDEX('Main Sheet'!K:K,MATCH('ID Entry Sheet'!A605,'Main Sheet'!A:A,0)),"")</f>
        <v/>
      </c>
      <c r="I605" s="4" t="str">
        <f>IFERROR(INDEX('Main Sheet'!L:L,MATCH('ID Entry Sheet'!A605,'Main Sheet'!A:A,0)),"")</f>
        <v/>
      </c>
      <c r="J605" s="16" t="str">
        <f>IFERROR(INDEX('Main Sheet'!M:M,MATCH('ID Entry Sheet'!A605,'Main Sheet'!A:A,0)),"")</f>
        <v/>
      </c>
      <c r="K605" s="6" t="str">
        <f>IFERROR(INDEX('Main Sheet'!N:N,MATCH('ID Entry Sheet'!A605,'Main Sheet'!A:A,0)),"")</f>
        <v/>
      </c>
      <c r="L605" s="17" t="str">
        <f>IFERROR(INDEX('Main Sheet'!O:O,MATCH('ID Entry Sheet'!A605,'Main Sheet'!A:A,0)),"")</f>
        <v/>
      </c>
      <c r="M605" s="37" t="str">
        <f>IFERROR(INDEX('Main Sheet'!Q:Q,MATCH('ID Entry Sheet'!A605,'Main Sheet'!A:A,0)),"")</f>
        <v/>
      </c>
    </row>
    <row r="606" spans="2:13" x14ac:dyDescent="0.45">
      <c r="B606" s="13" t="str">
        <f>IFERROR(INDEX('Main Sheet'!C:C,MATCH('ID Entry Sheet'!A606,'Main Sheet'!A:A,0)),"")</f>
        <v/>
      </c>
      <c r="C606" s="4" t="str">
        <f>IFERROR(INDEX('Main Sheet'!D:D,MATCH('ID Entry Sheet'!A606,'Main Sheet'!A:A,0)),"")</f>
        <v/>
      </c>
      <c r="D606" s="17" t="str">
        <f>IFERROR(INDEX('Main Sheet'!F:F,MATCH('ID Entry Sheet'!A606,'Main Sheet'!A:A,0)),"")</f>
        <v/>
      </c>
      <c r="E606" s="15" t="str">
        <f>IFERROR(INDEX('Main Sheet'!E:E,MATCH('ID Entry Sheet'!A606,'Main Sheet'!A:A,0)),"")</f>
        <v/>
      </c>
      <c r="F606" s="15" t="str">
        <f>IFERROR(INDEX('Main Sheet'!I:I,MATCH('ID Entry Sheet'!A606,'Main Sheet'!A:A,0)),"")</f>
        <v/>
      </c>
      <c r="G606" s="4" t="str">
        <f>IFERROR(INDEX('Main Sheet'!J:J,MATCH('ID Entry Sheet'!A606,'Main Sheet'!A:A,0)),"")</f>
        <v/>
      </c>
      <c r="H606" s="4" t="str">
        <f>IFERROR(INDEX('Main Sheet'!K:K,MATCH('ID Entry Sheet'!A606,'Main Sheet'!A:A,0)),"")</f>
        <v/>
      </c>
      <c r="I606" s="4" t="str">
        <f>IFERROR(INDEX('Main Sheet'!L:L,MATCH('ID Entry Sheet'!A606,'Main Sheet'!A:A,0)),"")</f>
        <v/>
      </c>
      <c r="J606" s="16" t="str">
        <f>IFERROR(INDEX('Main Sheet'!M:M,MATCH('ID Entry Sheet'!A606,'Main Sheet'!A:A,0)),"")</f>
        <v/>
      </c>
      <c r="K606" s="6" t="str">
        <f>IFERROR(INDEX('Main Sheet'!N:N,MATCH('ID Entry Sheet'!A606,'Main Sheet'!A:A,0)),"")</f>
        <v/>
      </c>
      <c r="L606" s="17" t="str">
        <f>IFERROR(INDEX('Main Sheet'!O:O,MATCH('ID Entry Sheet'!A606,'Main Sheet'!A:A,0)),"")</f>
        <v/>
      </c>
      <c r="M606" s="37" t="str">
        <f>IFERROR(INDEX('Main Sheet'!Q:Q,MATCH('ID Entry Sheet'!A606,'Main Sheet'!A:A,0)),"")</f>
        <v/>
      </c>
    </row>
    <row r="607" spans="2:13" x14ac:dyDescent="0.45">
      <c r="B607" s="13" t="str">
        <f>IFERROR(INDEX('Main Sheet'!C:C,MATCH('ID Entry Sheet'!A607,'Main Sheet'!A:A,0)),"")</f>
        <v/>
      </c>
      <c r="C607" s="4" t="str">
        <f>IFERROR(INDEX('Main Sheet'!D:D,MATCH('ID Entry Sheet'!A607,'Main Sheet'!A:A,0)),"")</f>
        <v/>
      </c>
      <c r="D607" s="17" t="str">
        <f>IFERROR(INDEX('Main Sheet'!F:F,MATCH('ID Entry Sheet'!A607,'Main Sheet'!A:A,0)),"")</f>
        <v/>
      </c>
      <c r="E607" s="15" t="str">
        <f>IFERROR(INDEX('Main Sheet'!E:E,MATCH('ID Entry Sheet'!A607,'Main Sheet'!A:A,0)),"")</f>
        <v/>
      </c>
      <c r="F607" s="15" t="str">
        <f>IFERROR(INDEX('Main Sheet'!I:I,MATCH('ID Entry Sheet'!A607,'Main Sheet'!A:A,0)),"")</f>
        <v/>
      </c>
      <c r="G607" s="4" t="str">
        <f>IFERROR(INDEX('Main Sheet'!J:J,MATCH('ID Entry Sheet'!A607,'Main Sheet'!A:A,0)),"")</f>
        <v/>
      </c>
      <c r="H607" s="4" t="str">
        <f>IFERROR(INDEX('Main Sheet'!K:K,MATCH('ID Entry Sheet'!A607,'Main Sheet'!A:A,0)),"")</f>
        <v/>
      </c>
      <c r="I607" s="4" t="str">
        <f>IFERROR(INDEX('Main Sheet'!L:L,MATCH('ID Entry Sheet'!A607,'Main Sheet'!A:A,0)),"")</f>
        <v/>
      </c>
      <c r="J607" s="16" t="str">
        <f>IFERROR(INDEX('Main Sheet'!M:M,MATCH('ID Entry Sheet'!A607,'Main Sheet'!A:A,0)),"")</f>
        <v/>
      </c>
      <c r="K607" s="6" t="str">
        <f>IFERROR(INDEX('Main Sheet'!N:N,MATCH('ID Entry Sheet'!A607,'Main Sheet'!A:A,0)),"")</f>
        <v/>
      </c>
      <c r="L607" s="17" t="str">
        <f>IFERROR(INDEX('Main Sheet'!O:O,MATCH('ID Entry Sheet'!A607,'Main Sheet'!A:A,0)),"")</f>
        <v/>
      </c>
      <c r="M607" s="37" t="str">
        <f>IFERROR(INDEX('Main Sheet'!Q:Q,MATCH('ID Entry Sheet'!A607,'Main Sheet'!A:A,0)),"")</f>
        <v/>
      </c>
    </row>
    <row r="608" spans="2:13" x14ac:dyDescent="0.45">
      <c r="B608" s="13" t="str">
        <f>IFERROR(INDEX('Main Sheet'!C:C,MATCH('ID Entry Sheet'!A608,'Main Sheet'!A:A,0)),"")</f>
        <v/>
      </c>
      <c r="C608" s="4" t="str">
        <f>IFERROR(INDEX('Main Sheet'!D:D,MATCH('ID Entry Sheet'!A608,'Main Sheet'!A:A,0)),"")</f>
        <v/>
      </c>
      <c r="D608" s="17" t="str">
        <f>IFERROR(INDEX('Main Sheet'!F:F,MATCH('ID Entry Sheet'!A608,'Main Sheet'!A:A,0)),"")</f>
        <v/>
      </c>
      <c r="E608" s="15" t="str">
        <f>IFERROR(INDEX('Main Sheet'!E:E,MATCH('ID Entry Sheet'!A608,'Main Sheet'!A:A,0)),"")</f>
        <v/>
      </c>
      <c r="F608" s="15" t="str">
        <f>IFERROR(INDEX('Main Sheet'!I:I,MATCH('ID Entry Sheet'!A608,'Main Sheet'!A:A,0)),"")</f>
        <v/>
      </c>
      <c r="G608" s="4" t="str">
        <f>IFERROR(INDEX('Main Sheet'!J:J,MATCH('ID Entry Sheet'!A608,'Main Sheet'!A:A,0)),"")</f>
        <v/>
      </c>
      <c r="H608" s="4" t="str">
        <f>IFERROR(INDEX('Main Sheet'!K:K,MATCH('ID Entry Sheet'!A608,'Main Sheet'!A:A,0)),"")</f>
        <v/>
      </c>
      <c r="I608" s="4" t="str">
        <f>IFERROR(INDEX('Main Sheet'!L:L,MATCH('ID Entry Sheet'!A608,'Main Sheet'!A:A,0)),"")</f>
        <v/>
      </c>
      <c r="J608" s="16" t="str">
        <f>IFERROR(INDEX('Main Sheet'!M:M,MATCH('ID Entry Sheet'!A608,'Main Sheet'!A:A,0)),"")</f>
        <v/>
      </c>
      <c r="K608" s="6" t="str">
        <f>IFERROR(INDEX('Main Sheet'!N:N,MATCH('ID Entry Sheet'!A608,'Main Sheet'!A:A,0)),"")</f>
        <v/>
      </c>
      <c r="L608" s="17" t="str">
        <f>IFERROR(INDEX('Main Sheet'!O:O,MATCH('ID Entry Sheet'!A608,'Main Sheet'!A:A,0)),"")</f>
        <v/>
      </c>
      <c r="M608" s="37" t="str">
        <f>IFERROR(INDEX('Main Sheet'!Q:Q,MATCH('ID Entry Sheet'!A608,'Main Sheet'!A:A,0)),"")</f>
        <v/>
      </c>
    </row>
    <row r="609" spans="2:13" x14ac:dyDescent="0.45">
      <c r="B609" s="13" t="str">
        <f>IFERROR(INDEX('Main Sheet'!C:C,MATCH('ID Entry Sheet'!A609,'Main Sheet'!A:A,0)),"")</f>
        <v/>
      </c>
      <c r="C609" s="4" t="str">
        <f>IFERROR(INDEX('Main Sheet'!D:D,MATCH('ID Entry Sheet'!A609,'Main Sheet'!A:A,0)),"")</f>
        <v/>
      </c>
      <c r="D609" s="17" t="str">
        <f>IFERROR(INDEX('Main Sheet'!F:F,MATCH('ID Entry Sheet'!A609,'Main Sheet'!A:A,0)),"")</f>
        <v/>
      </c>
      <c r="E609" s="15" t="str">
        <f>IFERROR(INDEX('Main Sheet'!E:E,MATCH('ID Entry Sheet'!A609,'Main Sheet'!A:A,0)),"")</f>
        <v/>
      </c>
      <c r="F609" s="15" t="str">
        <f>IFERROR(INDEX('Main Sheet'!I:I,MATCH('ID Entry Sheet'!A609,'Main Sheet'!A:A,0)),"")</f>
        <v/>
      </c>
      <c r="G609" s="4" t="str">
        <f>IFERROR(INDEX('Main Sheet'!J:J,MATCH('ID Entry Sheet'!A609,'Main Sheet'!A:A,0)),"")</f>
        <v/>
      </c>
      <c r="H609" s="4" t="str">
        <f>IFERROR(INDEX('Main Sheet'!K:K,MATCH('ID Entry Sheet'!A609,'Main Sheet'!A:A,0)),"")</f>
        <v/>
      </c>
      <c r="I609" s="4" t="str">
        <f>IFERROR(INDEX('Main Sheet'!L:L,MATCH('ID Entry Sheet'!A609,'Main Sheet'!A:A,0)),"")</f>
        <v/>
      </c>
      <c r="J609" s="16" t="str">
        <f>IFERROR(INDEX('Main Sheet'!M:M,MATCH('ID Entry Sheet'!A609,'Main Sheet'!A:A,0)),"")</f>
        <v/>
      </c>
      <c r="K609" s="6" t="str">
        <f>IFERROR(INDEX('Main Sheet'!N:N,MATCH('ID Entry Sheet'!A609,'Main Sheet'!A:A,0)),"")</f>
        <v/>
      </c>
      <c r="L609" s="17" t="str">
        <f>IFERROR(INDEX('Main Sheet'!O:O,MATCH('ID Entry Sheet'!A609,'Main Sheet'!A:A,0)),"")</f>
        <v/>
      </c>
      <c r="M609" s="37" t="str">
        <f>IFERROR(INDEX('Main Sheet'!Q:Q,MATCH('ID Entry Sheet'!A609,'Main Sheet'!A:A,0)),"")</f>
        <v/>
      </c>
    </row>
    <row r="610" spans="2:13" x14ac:dyDescent="0.45">
      <c r="B610" s="13"/>
    </row>
    <row r="611" spans="2:13" x14ac:dyDescent="0.45">
      <c r="B611" s="13"/>
    </row>
    <row r="612" spans="2:13" x14ac:dyDescent="0.45">
      <c r="B612" s="13"/>
    </row>
    <row r="613" spans="2:13" x14ac:dyDescent="0.45">
      <c r="B613" s="13"/>
    </row>
    <row r="614" spans="2:13" x14ac:dyDescent="0.45">
      <c r="B614" s="13"/>
    </row>
    <row r="615" spans="2:13" x14ac:dyDescent="0.45">
      <c r="B615" s="13"/>
    </row>
    <row r="616" spans="2:13" x14ac:dyDescent="0.45">
      <c r="B616" s="13"/>
    </row>
    <row r="617" spans="2:13" x14ac:dyDescent="0.45">
      <c r="B617" s="13"/>
    </row>
    <row r="618" spans="2:13" x14ac:dyDescent="0.45">
      <c r="B618" s="13"/>
    </row>
    <row r="619" spans="2:13" x14ac:dyDescent="0.45">
      <c r="B619" s="13"/>
    </row>
    <row r="620" spans="2:13" x14ac:dyDescent="0.45">
      <c r="B620" s="13"/>
    </row>
    <row r="621" spans="2:13" x14ac:dyDescent="0.45">
      <c r="B621" s="13"/>
    </row>
    <row r="622" spans="2:13" x14ac:dyDescent="0.45">
      <c r="B622" s="13"/>
    </row>
    <row r="623" spans="2:13" x14ac:dyDescent="0.45">
      <c r="B623" s="13"/>
    </row>
    <row r="624" spans="2:13" x14ac:dyDescent="0.45">
      <c r="B624" s="13"/>
    </row>
    <row r="625" spans="2:2" x14ac:dyDescent="0.45">
      <c r="B625" s="13"/>
    </row>
    <row r="626" spans="2:2" x14ac:dyDescent="0.45">
      <c r="B626" s="13"/>
    </row>
    <row r="627" spans="2:2" x14ac:dyDescent="0.45">
      <c r="B627" s="13"/>
    </row>
    <row r="628" spans="2:2" x14ac:dyDescent="0.45">
      <c r="B628" s="13"/>
    </row>
    <row r="629" spans="2:2" x14ac:dyDescent="0.45">
      <c r="B629" s="13"/>
    </row>
    <row r="630" spans="2:2" x14ac:dyDescent="0.45">
      <c r="B630" s="13"/>
    </row>
    <row r="631" spans="2:2" x14ac:dyDescent="0.45">
      <c r="B631" s="13"/>
    </row>
    <row r="632" spans="2:2" x14ac:dyDescent="0.45">
      <c r="B632" s="13"/>
    </row>
    <row r="633" spans="2:2" x14ac:dyDescent="0.45">
      <c r="B633" s="13"/>
    </row>
    <row r="634" spans="2:2" x14ac:dyDescent="0.45">
      <c r="B634" s="13"/>
    </row>
    <row r="635" spans="2:2" x14ac:dyDescent="0.45">
      <c r="B635" s="13"/>
    </row>
    <row r="636" spans="2:2" x14ac:dyDescent="0.45">
      <c r="B636" s="13"/>
    </row>
    <row r="637" spans="2:2" x14ac:dyDescent="0.45">
      <c r="B637" s="13"/>
    </row>
    <row r="638" spans="2:2" x14ac:dyDescent="0.45">
      <c r="B638" s="13"/>
    </row>
    <row r="639" spans="2:2" x14ac:dyDescent="0.45">
      <c r="B639" s="13"/>
    </row>
    <row r="640" spans="2:2" x14ac:dyDescent="0.45">
      <c r="B640" s="13"/>
    </row>
    <row r="641" spans="2:2" x14ac:dyDescent="0.45">
      <c r="B641" s="13"/>
    </row>
    <row r="642" spans="2:2" x14ac:dyDescent="0.45">
      <c r="B642" s="13"/>
    </row>
    <row r="643" spans="2:2" x14ac:dyDescent="0.45">
      <c r="B643" s="13"/>
    </row>
    <row r="644" spans="2:2" x14ac:dyDescent="0.45">
      <c r="B644" s="13"/>
    </row>
    <row r="645" spans="2:2" x14ac:dyDescent="0.45">
      <c r="B645" s="13"/>
    </row>
    <row r="646" spans="2:2" x14ac:dyDescent="0.45">
      <c r="B646" s="13"/>
    </row>
    <row r="647" spans="2:2" x14ac:dyDescent="0.45">
      <c r="B647" s="13"/>
    </row>
    <row r="648" spans="2:2" x14ac:dyDescent="0.45">
      <c r="B648" s="13"/>
    </row>
    <row r="649" spans="2:2" x14ac:dyDescent="0.45">
      <c r="B649" s="13"/>
    </row>
    <row r="650" spans="2:2" x14ac:dyDescent="0.45">
      <c r="B650" s="13"/>
    </row>
    <row r="651" spans="2:2" x14ac:dyDescent="0.45">
      <c r="B651" s="13"/>
    </row>
    <row r="652" spans="2:2" x14ac:dyDescent="0.45">
      <c r="B652" s="13"/>
    </row>
    <row r="653" spans="2:2" x14ac:dyDescent="0.45">
      <c r="B653" s="13"/>
    </row>
    <row r="654" spans="2:2" x14ac:dyDescent="0.45">
      <c r="B654" s="13"/>
    </row>
    <row r="655" spans="2:2" x14ac:dyDescent="0.45">
      <c r="B655" s="13"/>
    </row>
    <row r="656" spans="2:2" x14ac:dyDescent="0.45">
      <c r="B656" s="13"/>
    </row>
    <row r="657" spans="2:2" x14ac:dyDescent="0.45">
      <c r="B657" s="13"/>
    </row>
    <row r="658" spans="2:2" x14ac:dyDescent="0.45">
      <c r="B658" s="13"/>
    </row>
    <row r="659" spans="2:2" x14ac:dyDescent="0.45">
      <c r="B659" s="13"/>
    </row>
    <row r="660" spans="2:2" x14ac:dyDescent="0.45">
      <c r="B660" s="13"/>
    </row>
    <row r="661" spans="2:2" x14ac:dyDescent="0.45">
      <c r="B661" s="13"/>
    </row>
    <row r="662" spans="2:2" x14ac:dyDescent="0.45">
      <c r="B662" s="13"/>
    </row>
    <row r="663" spans="2:2" x14ac:dyDescent="0.45">
      <c r="B663" s="13"/>
    </row>
    <row r="664" spans="2:2" x14ac:dyDescent="0.45">
      <c r="B664" s="13"/>
    </row>
    <row r="665" spans="2:2" x14ac:dyDescent="0.45">
      <c r="B665" s="13"/>
    </row>
    <row r="666" spans="2:2" x14ac:dyDescent="0.45">
      <c r="B666" s="13"/>
    </row>
    <row r="667" spans="2:2" x14ac:dyDescent="0.45">
      <c r="B667" s="13"/>
    </row>
    <row r="668" spans="2:2" x14ac:dyDescent="0.45">
      <c r="B668" s="13"/>
    </row>
    <row r="669" spans="2:2" x14ac:dyDescent="0.45">
      <c r="B669" s="13"/>
    </row>
    <row r="670" spans="2:2" x14ac:dyDescent="0.45">
      <c r="B670" s="13"/>
    </row>
    <row r="671" spans="2:2" x14ac:dyDescent="0.45">
      <c r="B671" s="13"/>
    </row>
    <row r="672" spans="2:2" x14ac:dyDescent="0.45">
      <c r="B672" s="13"/>
    </row>
    <row r="673" spans="2:2" x14ac:dyDescent="0.45">
      <c r="B673" s="13"/>
    </row>
    <row r="674" spans="2:2" x14ac:dyDescent="0.45">
      <c r="B674" s="13"/>
    </row>
    <row r="675" spans="2:2" x14ac:dyDescent="0.45">
      <c r="B675" s="13"/>
    </row>
    <row r="676" spans="2:2" x14ac:dyDescent="0.45">
      <c r="B676" s="13"/>
    </row>
    <row r="677" spans="2:2" x14ac:dyDescent="0.45">
      <c r="B677" s="13"/>
    </row>
    <row r="678" spans="2:2" x14ac:dyDescent="0.45">
      <c r="B678" s="13"/>
    </row>
    <row r="679" spans="2:2" x14ac:dyDescent="0.45">
      <c r="B679" s="13"/>
    </row>
    <row r="680" spans="2:2" x14ac:dyDescent="0.45">
      <c r="B680" s="13"/>
    </row>
    <row r="681" spans="2:2" x14ac:dyDescent="0.45">
      <c r="B681" s="13"/>
    </row>
    <row r="682" spans="2:2" x14ac:dyDescent="0.45">
      <c r="B682" s="13"/>
    </row>
    <row r="683" spans="2:2" x14ac:dyDescent="0.45">
      <c r="B683" s="13"/>
    </row>
    <row r="684" spans="2:2" x14ac:dyDescent="0.45">
      <c r="B684" s="13"/>
    </row>
    <row r="685" spans="2:2" x14ac:dyDescent="0.45">
      <c r="B685" s="13"/>
    </row>
    <row r="686" spans="2:2" x14ac:dyDescent="0.45">
      <c r="B686" s="13"/>
    </row>
    <row r="687" spans="2:2" x14ac:dyDescent="0.45">
      <c r="B687" s="13"/>
    </row>
    <row r="688" spans="2:2" x14ac:dyDescent="0.45">
      <c r="B688" s="13"/>
    </row>
    <row r="689" spans="2:2" x14ac:dyDescent="0.45">
      <c r="B689" s="13"/>
    </row>
    <row r="690" spans="2:2" x14ac:dyDescent="0.45">
      <c r="B690" s="13"/>
    </row>
    <row r="691" spans="2:2" x14ac:dyDescent="0.45">
      <c r="B691" s="13"/>
    </row>
    <row r="692" spans="2:2" x14ac:dyDescent="0.45">
      <c r="B692" s="13"/>
    </row>
    <row r="693" spans="2:2" x14ac:dyDescent="0.45">
      <c r="B693" s="13"/>
    </row>
    <row r="694" spans="2:2" x14ac:dyDescent="0.45">
      <c r="B694" s="13"/>
    </row>
    <row r="695" spans="2:2" x14ac:dyDescent="0.45">
      <c r="B695" s="13"/>
    </row>
    <row r="696" spans="2:2" x14ac:dyDescent="0.45">
      <c r="B696" s="13"/>
    </row>
    <row r="697" spans="2:2" x14ac:dyDescent="0.45">
      <c r="B697" s="13"/>
    </row>
    <row r="698" spans="2:2" x14ac:dyDescent="0.45">
      <c r="B698" s="13"/>
    </row>
    <row r="699" spans="2:2" x14ac:dyDescent="0.45">
      <c r="B699" s="13"/>
    </row>
    <row r="700" spans="2:2" x14ac:dyDescent="0.45">
      <c r="B700" s="13"/>
    </row>
    <row r="701" spans="2:2" x14ac:dyDescent="0.45">
      <c r="B701" s="13"/>
    </row>
    <row r="702" spans="2:2" x14ac:dyDescent="0.45">
      <c r="B702" s="13"/>
    </row>
    <row r="703" spans="2:2" x14ac:dyDescent="0.45">
      <c r="B703" s="13"/>
    </row>
    <row r="704" spans="2:2" x14ac:dyDescent="0.45">
      <c r="B704" s="13"/>
    </row>
    <row r="705" spans="2:2" x14ac:dyDescent="0.45">
      <c r="B705" s="13"/>
    </row>
    <row r="706" spans="2:2" x14ac:dyDescent="0.45">
      <c r="B706" s="13"/>
    </row>
    <row r="707" spans="2:2" x14ac:dyDescent="0.45">
      <c r="B707" s="13"/>
    </row>
    <row r="708" spans="2:2" x14ac:dyDescent="0.45">
      <c r="B708" s="13"/>
    </row>
    <row r="709" spans="2:2" x14ac:dyDescent="0.45">
      <c r="B709" s="13"/>
    </row>
    <row r="710" spans="2:2" x14ac:dyDescent="0.45">
      <c r="B710" s="13"/>
    </row>
    <row r="711" spans="2:2" x14ac:dyDescent="0.45">
      <c r="B711" s="13"/>
    </row>
    <row r="712" spans="2:2" x14ac:dyDescent="0.45">
      <c r="B712" s="13"/>
    </row>
    <row r="713" spans="2:2" x14ac:dyDescent="0.45">
      <c r="B713" s="13"/>
    </row>
    <row r="714" spans="2:2" x14ac:dyDescent="0.45">
      <c r="B714" s="13"/>
    </row>
    <row r="715" spans="2:2" x14ac:dyDescent="0.45">
      <c r="B715" s="13"/>
    </row>
    <row r="716" spans="2:2" x14ac:dyDescent="0.45">
      <c r="B716" s="13"/>
    </row>
    <row r="717" spans="2:2" x14ac:dyDescent="0.45">
      <c r="B717" s="13"/>
    </row>
    <row r="718" spans="2:2" x14ac:dyDescent="0.45">
      <c r="B718" s="13"/>
    </row>
    <row r="719" spans="2:2" x14ac:dyDescent="0.45">
      <c r="B719" s="13"/>
    </row>
    <row r="720" spans="2:2" x14ac:dyDescent="0.45">
      <c r="B720" s="13"/>
    </row>
    <row r="721" spans="2:2" x14ac:dyDescent="0.45">
      <c r="B721" s="13"/>
    </row>
    <row r="722" spans="2:2" x14ac:dyDescent="0.45">
      <c r="B722" s="13"/>
    </row>
    <row r="723" spans="2:2" x14ac:dyDescent="0.45">
      <c r="B723" s="13"/>
    </row>
    <row r="724" spans="2:2" x14ac:dyDescent="0.45">
      <c r="B724" s="13"/>
    </row>
    <row r="725" spans="2:2" x14ac:dyDescent="0.45">
      <c r="B725" s="13"/>
    </row>
    <row r="726" spans="2:2" x14ac:dyDescent="0.45">
      <c r="B726" s="13"/>
    </row>
    <row r="727" spans="2:2" x14ac:dyDescent="0.45">
      <c r="B727" s="13"/>
    </row>
    <row r="728" spans="2:2" x14ac:dyDescent="0.45">
      <c r="B728" s="13"/>
    </row>
    <row r="729" spans="2:2" x14ac:dyDescent="0.45">
      <c r="B729" s="13"/>
    </row>
    <row r="730" spans="2:2" x14ac:dyDescent="0.45">
      <c r="B730" s="13"/>
    </row>
    <row r="731" spans="2:2" x14ac:dyDescent="0.45">
      <c r="B731" s="13"/>
    </row>
    <row r="732" spans="2:2" x14ac:dyDescent="0.45">
      <c r="B732" s="13"/>
    </row>
    <row r="733" spans="2:2" x14ac:dyDescent="0.45">
      <c r="B733" s="13"/>
    </row>
    <row r="734" spans="2:2" x14ac:dyDescent="0.45">
      <c r="B734" s="13"/>
    </row>
    <row r="735" spans="2:2" x14ac:dyDescent="0.45">
      <c r="B735" s="13"/>
    </row>
    <row r="736" spans="2:2" x14ac:dyDescent="0.45">
      <c r="B736" s="13"/>
    </row>
    <row r="737" spans="2:2" x14ac:dyDescent="0.45">
      <c r="B737" s="13"/>
    </row>
    <row r="738" spans="2:2" x14ac:dyDescent="0.45">
      <c r="B738" s="13"/>
    </row>
    <row r="739" spans="2:2" x14ac:dyDescent="0.45">
      <c r="B739" s="13"/>
    </row>
    <row r="740" spans="2:2" x14ac:dyDescent="0.45">
      <c r="B740" s="13"/>
    </row>
    <row r="741" spans="2:2" x14ac:dyDescent="0.45">
      <c r="B741" s="13"/>
    </row>
    <row r="742" spans="2:2" x14ac:dyDescent="0.45">
      <c r="B742" s="13"/>
    </row>
    <row r="743" spans="2:2" x14ac:dyDescent="0.45">
      <c r="B743" s="13"/>
    </row>
    <row r="744" spans="2:2" x14ac:dyDescent="0.45">
      <c r="B744" s="13"/>
    </row>
    <row r="745" spans="2:2" x14ac:dyDescent="0.45">
      <c r="B745" s="13"/>
    </row>
    <row r="746" spans="2:2" x14ac:dyDescent="0.45">
      <c r="B746" s="13"/>
    </row>
    <row r="747" spans="2:2" x14ac:dyDescent="0.45">
      <c r="B747" s="13"/>
    </row>
    <row r="748" spans="2:2" x14ac:dyDescent="0.45">
      <c r="B748" s="13"/>
    </row>
    <row r="749" spans="2:2" x14ac:dyDescent="0.45">
      <c r="B749" s="13"/>
    </row>
    <row r="750" spans="2:2" x14ac:dyDescent="0.45">
      <c r="B750" s="13"/>
    </row>
    <row r="751" spans="2:2" x14ac:dyDescent="0.45">
      <c r="B751" s="13"/>
    </row>
    <row r="752" spans="2:2" x14ac:dyDescent="0.45">
      <c r="B752" s="13"/>
    </row>
    <row r="753" spans="2:2" x14ac:dyDescent="0.45">
      <c r="B753" s="13"/>
    </row>
    <row r="754" spans="2:2" x14ac:dyDescent="0.45">
      <c r="B754" s="13"/>
    </row>
    <row r="755" spans="2:2" x14ac:dyDescent="0.45">
      <c r="B755" s="13"/>
    </row>
    <row r="756" spans="2:2" x14ac:dyDescent="0.45">
      <c r="B756" s="13"/>
    </row>
    <row r="757" spans="2:2" x14ac:dyDescent="0.45">
      <c r="B757" s="13"/>
    </row>
    <row r="758" spans="2:2" x14ac:dyDescent="0.45">
      <c r="B758" s="13"/>
    </row>
    <row r="759" spans="2:2" x14ac:dyDescent="0.45">
      <c r="B759" s="13"/>
    </row>
    <row r="760" spans="2:2" x14ac:dyDescent="0.45">
      <c r="B760" s="13"/>
    </row>
    <row r="761" spans="2:2" x14ac:dyDescent="0.45">
      <c r="B761" s="13"/>
    </row>
    <row r="762" spans="2:2" x14ac:dyDescent="0.45">
      <c r="B762" s="13"/>
    </row>
    <row r="763" spans="2:2" x14ac:dyDescent="0.45">
      <c r="B763" s="13"/>
    </row>
    <row r="764" spans="2:2" x14ac:dyDescent="0.45">
      <c r="B764" s="13"/>
    </row>
    <row r="765" spans="2:2" x14ac:dyDescent="0.45">
      <c r="B765" s="13"/>
    </row>
    <row r="766" spans="2:2" x14ac:dyDescent="0.45">
      <c r="B766" s="13"/>
    </row>
    <row r="767" spans="2:2" x14ac:dyDescent="0.45">
      <c r="B767" s="13"/>
    </row>
    <row r="768" spans="2:2" x14ac:dyDescent="0.45">
      <c r="B768" s="13"/>
    </row>
    <row r="769" spans="2:2" x14ac:dyDescent="0.45">
      <c r="B769" s="13"/>
    </row>
    <row r="770" spans="2:2" x14ac:dyDescent="0.45">
      <c r="B770" s="13"/>
    </row>
    <row r="771" spans="2:2" x14ac:dyDescent="0.45">
      <c r="B771" s="13"/>
    </row>
    <row r="772" spans="2:2" x14ac:dyDescent="0.45">
      <c r="B772" s="13"/>
    </row>
    <row r="773" spans="2:2" x14ac:dyDescent="0.45">
      <c r="B773" s="13"/>
    </row>
    <row r="774" spans="2:2" x14ac:dyDescent="0.45">
      <c r="B774" s="13"/>
    </row>
    <row r="775" spans="2:2" x14ac:dyDescent="0.45">
      <c r="B775" s="13"/>
    </row>
    <row r="776" spans="2:2" x14ac:dyDescent="0.45">
      <c r="B776" s="13"/>
    </row>
    <row r="777" spans="2:2" x14ac:dyDescent="0.45">
      <c r="B777" s="13"/>
    </row>
    <row r="778" spans="2:2" x14ac:dyDescent="0.45">
      <c r="B778" s="13"/>
    </row>
    <row r="779" spans="2:2" x14ac:dyDescent="0.45">
      <c r="B779" s="13"/>
    </row>
    <row r="780" spans="2:2" x14ac:dyDescent="0.45">
      <c r="B780" s="13"/>
    </row>
    <row r="781" spans="2:2" x14ac:dyDescent="0.45">
      <c r="B781" s="13"/>
    </row>
    <row r="782" spans="2:2" x14ac:dyDescent="0.45">
      <c r="B782" s="13"/>
    </row>
    <row r="783" spans="2:2" x14ac:dyDescent="0.45">
      <c r="B783" s="13"/>
    </row>
    <row r="784" spans="2:2" x14ac:dyDescent="0.45">
      <c r="B784" s="13"/>
    </row>
    <row r="785" spans="2:2" x14ac:dyDescent="0.45">
      <c r="B785" s="13"/>
    </row>
    <row r="786" spans="2:2" x14ac:dyDescent="0.45">
      <c r="B786" s="13"/>
    </row>
    <row r="787" spans="2:2" x14ac:dyDescent="0.45">
      <c r="B787" s="13"/>
    </row>
    <row r="788" spans="2:2" x14ac:dyDescent="0.45">
      <c r="B788" s="13"/>
    </row>
    <row r="789" spans="2:2" x14ac:dyDescent="0.45">
      <c r="B789" s="13"/>
    </row>
    <row r="790" spans="2:2" x14ac:dyDescent="0.45">
      <c r="B790" s="13"/>
    </row>
    <row r="791" spans="2:2" x14ac:dyDescent="0.45">
      <c r="B791" s="13"/>
    </row>
    <row r="792" spans="2:2" x14ac:dyDescent="0.45">
      <c r="B792" s="13"/>
    </row>
    <row r="793" spans="2:2" x14ac:dyDescent="0.45">
      <c r="B793" s="13"/>
    </row>
    <row r="794" spans="2:2" x14ac:dyDescent="0.45">
      <c r="B794" s="13"/>
    </row>
    <row r="795" spans="2:2" x14ac:dyDescent="0.45">
      <c r="B795" s="13"/>
    </row>
    <row r="796" spans="2:2" x14ac:dyDescent="0.45">
      <c r="B796" s="13"/>
    </row>
    <row r="797" spans="2:2" x14ac:dyDescent="0.45">
      <c r="B797" s="13"/>
    </row>
    <row r="798" spans="2:2" x14ac:dyDescent="0.45">
      <c r="B798" s="13"/>
    </row>
    <row r="799" spans="2:2" x14ac:dyDescent="0.45">
      <c r="B799" s="13"/>
    </row>
    <row r="800" spans="2:2" x14ac:dyDescent="0.45">
      <c r="B800" s="13"/>
    </row>
    <row r="801" spans="2:2" x14ac:dyDescent="0.45">
      <c r="B801" s="13"/>
    </row>
    <row r="802" spans="2:2" x14ac:dyDescent="0.45">
      <c r="B802" s="13"/>
    </row>
    <row r="803" spans="2:2" x14ac:dyDescent="0.45">
      <c r="B803" s="13"/>
    </row>
    <row r="804" spans="2:2" x14ac:dyDescent="0.45">
      <c r="B804" s="13"/>
    </row>
    <row r="805" spans="2:2" x14ac:dyDescent="0.45">
      <c r="B805" s="13"/>
    </row>
    <row r="806" spans="2:2" x14ac:dyDescent="0.45">
      <c r="B806" s="13"/>
    </row>
    <row r="807" spans="2:2" x14ac:dyDescent="0.45">
      <c r="B807" s="13"/>
    </row>
    <row r="808" spans="2:2" x14ac:dyDescent="0.45">
      <c r="B808" s="13"/>
    </row>
    <row r="809" spans="2:2" x14ac:dyDescent="0.45">
      <c r="B809" s="13"/>
    </row>
    <row r="810" spans="2:2" x14ac:dyDescent="0.45">
      <c r="B810" s="13"/>
    </row>
    <row r="811" spans="2:2" x14ac:dyDescent="0.45">
      <c r="B811" s="13"/>
    </row>
    <row r="812" spans="2:2" x14ac:dyDescent="0.45">
      <c r="B812" s="13"/>
    </row>
    <row r="813" spans="2:2" x14ac:dyDescent="0.45">
      <c r="B813" s="13"/>
    </row>
    <row r="814" spans="2:2" x14ac:dyDescent="0.45">
      <c r="B814" s="13"/>
    </row>
    <row r="815" spans="2:2" x14ac:dyDescent="0.45">
      <c r="B815" s="13"/>
    </row>
    <row r="816" spans="2:2" x14ac:dyDescent="0.45">
      <c r="B816" s="13"/>
    </row>
    <row r="817" spans="2:2" x14ac:dyDescent="0.45">
      <c r="B817" s="13"/>
    </row>
    <row r="818" spans="2:2" x14ac:dyDescent="0.45">
      <c r="B818" s="13"/>
    </row>
    <row r="819" spans="2:2" x14ac:dyDescent="0.45">
      <c r="B819" s="13"/>
    </row>
    <row r="820" spans="2:2" x14ac:dyDescent="0.45">
      <c r="B820" s="13"/>
    </row>
    <row r="821" spans="2:2" x14ac:dyDescent="0.45">
      <c r="B821" s="13"/>
    </row>
    <row r="822" spans="2:2" x14ac:dyDescent="0.45">
      <c r="B822" s="13"/>
    </row>
    <row r="823" spans="2:2" x14ac:dyDescent="0.45">
      <c r="B823" s="13"/>
    </row>
    <row r="824" spans="2:2" x14ac:dyDescent="0.45">
      <c r="B824" s="13"/>
    </row>
    <row r="825" spans="2:2" x14ac:dyDescent="0.45">
      <c r="B825" s="13"/>
    </row>
    <row r="826" spans="2:2" x14ac:dyDescent="0.45">
      <c r="B826" s="13"/>
    </row>
    <row r="827" spans="2:2" x14ac:dyDescent="0.45">
      <c r="B827" s="13"/>
    </row>
    <row r="828" spans="2:2" x14ac:dyDescent="0.45">
      <c r="B828" s="13"/>
    </row>
    <row r="829" spans="2:2" x14ac:dyDescent="0.45">
      <c r="B829" s="13"/>
    </row>
    <row r="830" spans="2:2" x14ac:dyDescent="0.45">
      <c r="B830" s="13"/>
    </row>
    <row r="831" spans="2:2" x14ac:dyDescent="0.45">
      <c r="B831" s="13"/>
    </row>
    <row r="832" spans="2:2" x14ac:dyDescent="0.45">
      <c r="B832" s="13"/>
    </row>
    <row r="833" spans="2:2" x14ac:dyDescent="0.45">
      <c r="B833" s="13"/>
    </row>
    <row r="834" spans="2:2" x14ac:dyDescent="0.45">
      <c r="B834" s="13"/>
    </row>
    <row r="835" spans="2:2" x14ac:dyDescent="0.45">
      <c r="B835" s="13"/>
    </row>
    <row r="836" spans="2:2" x14ac:dyDescent="0.45">
      <c r="B836" s="13"/>
    </row>
    <row r="837" spans="2:2" x14ac:dyDescent="0.45">
      <c r="B837" s="13"/>
    </row>
    <row r="838" spans="2:2" x14ac:dyDescent="0.45">
      <c r="B838" s="13"/>
    </row>
    <row r="839" spans="2:2" x14ac:dyDescent="0.45">
      <c r="B839" s="13"/>
    </row>
    <row r="840" spans="2:2" x14ac:dyDescent="0.45">
      <c r="B840" s="13"/>
    </row>
    <row r="841" spans="2:2" x14ac:dyDescent="0.45">
      <c r="B841" s="13"/>
    </row>
    <row r="842" spans="2:2" x14ac:dyDescent="0.45">
      <c r="B842" s="13"/>
    </row>
    <row r="843" spans="2:2" x14ac:dyDescent="0.45">
      <c r="B843" s="13"/>
    </row>
    <row r="844" spans="2:2" x14ac:dyDescent="0.45">
      <c r="B844" s="13"/>
    </row>
    <row r="845" spans="2:2" x14ac:dyDescent="0.45">
      <c r="B845" s="13"/>
    </row>
    <row r="846" spans="2:2" x14ac:dyDescent="0.45">
      <c r="B846" s="13"/>
    </row>
    <row r="847" spans="2:2" x14ac:dyDescent="0.45">
      <c r="B847" s="13"/>
    </row>
    <row r="848" spans="2:2" x14ac:dyDescent="0.45">
      <c r="B848" s="13"/>
    </row>
    <row r="849" spans="2:2" x14ac:dyDescent="0.45">
      <c r="B849" s="13"/>
    </row>
    <row r="850" spans="2:2" x14ac:dyDescent="0.45">
      <c r="B850" s="13"/>
    </row>
    <row r="851" spans="2:2" x14ac:dyDescent="0.45">
      <c r="B851" s="13"/>
    </row>
    <row r="852" spans="2:2" x14ac:dyDescent="0.45">
      <c r="B852" s="13"/>
    </row>
    <row r="853" spans="2:2" x14ac:dyDescent="0.45">
      <c r="B853" s="13"/>
    </row>
    <row r="854" spans="2:2" x14ac:dyDescent="0.45">
      <c r="B854" s="13"/>
    </row>
    <row r="855" spans="2:2" x14ac:dyDescent="0.45">
      <c r="B855" s="13"/>
    </row>
    <row r="856" spans="2:2" x14ac:dyDescent="0.45">
      <c r="B856" s="13"/>
    </row>
    <row r="857" spans="2:2" x14ac:dyDescent="0.45">
      <c r="B857" s="13"/>
    </row>
    <row r="858" spans="2:2" x14ac:dyDescent="0.45">
      <c r="B858" s="13"/>
    </row>
    <row r="859" spans="2:2" x14ac:dyDescent="0.45">
      <c r="B859" s="13"/>
    </row>
    <row r="860" spans="2:2" x14ac:dyDescent="0.45">
      <c r="B860" s="13"/>
    </row>
    <row r="861" spans="2:2" x14ac:dyDescent="0.45">
      <c r="B861" s="13"/>
    </row>
    <row r="862" spans="2:2" x14ac:dyDescent="0.45">
      <c r="B862" s="13"/>
    </row>
    <row r="863" spans="2:2" x14ac:dyDescent="0.45">
      <c r="B863" s="13"/>
    </row>
    <row r="864" spans="2:2" x14ac:dyDescent="0.45">
      <c r="B864" s="13"/>
    </row>
    <row r="865" spans="2:2" x14ac:dyDescent="0.45">
      <c r="B865" s="13"/>
    </row>
    <row r="866" spans="2:2" x14ac:dyDescent="0.45">
      <c r="B866" s="13"/>
    </row>
    <row r="867" spans="2:2" x14ac:dyDescent="0.45">
      <c r="B867" s="13"/>
    </row>
    <row r="868" spans="2:2" x14ac:dyDescent="0.45">
      <c r="B868" s="13"/>
    </row>
    <row r="869" spans="2:2" x14ac:dyDescent="0.45">
      <c r="B869" s="13"/>
    </row>
    <row r="870" spans="2:2" x14ac:dyDescent="0.45">
      <c r="B870" s="13"/>
    </row>
    <row r="871" spans="2:2" x14ac:dyDescent="0.45">
      <c r="B871" s="13"/>
    </row>
    <row r="872" spans="2:2" x14ac:dyDescent="0.45">
      <c r="B872" s="13"/>
    </row>
    <row r="873" spans="2:2" x14ac:dyDescent="0.45">
      <c r="B873" s="13"/>
    </row>
    <row r="874" spans="2:2" x14ac:dyDescent="0.45">
      <c r="B874" s="13"/>
    </row>
    <row r="875" spans="2:2" x14ac:dyDescent="0.45">
      <c r="B875" s="13"/>
    </row>
    <row r="876" spans="2:2" x14ac:dyDescent="0.45">
      <c r="B876" s="13"/>
    </row>
    <row r="877" spans="2:2" x14ac:dyDescent="0.45">
      <c r="B877" s="13"/>
    </row>
    <row r="878" spans="2:2" x14ac:dyDescent="0.45">
      <c r="B878" s="13"/>
    </row>
    <row r="879" spans="2:2" x14ac:dyDescent="0.45">
      <c r="B879" s="13"/>
    </row>
    <row r="880" spans="2:2" x14ac:dyDescent="0.45">
      <c r="B880" s="13"/>
    </row>
    <row r="881" spans="2:2" x14ac:dyDescent="0.45">
      <c r="B881" s="13"/>
    </row>
    <row r="882" spans="2:2" x14ac:dyDescent="0.45">
      <c r="B882" s="13"/>
    </row>
    <row r="883" spans="2:2" x14ac:dyDescent="0.45">
      <c r="B883" s="13"/>
    </row>
    <row r="884" spans="2:2" x14ac:dyDescent="0.45">
      <c r="B884" s="13"/>
    </row>
    <row r="885" spans="2:2" x14ac:dyDescent="0.45">
      <c r="B885" s="13"/>
    </row>
    <row r="886" spans="2:2" x14ac:dyDescent="0.45">
      <c r="B886" s="13"/>
    </row>
    <row r="887" spans="2:2" x14ac:dyDescent="0.45">
      <c r="B887" s="13"/>
    </row>
    <row r="888" spans="2:2" x14ac:dyDescent="0.45">
      <c r="B888" s="13"/>
    </row>
    <row r="889" spans="2:2" x14ac:dyDescent="0.45">
      <c r="B889" s="13"/>
    </row>
    <row r="890" spans="2:2" x14ac:dyDescent="0.45">
      <c r="B890" s="13"/>
    </row>
    <row r="891" spans="2:2" x14ac:dyDescent="0.45">
      <c r="B891" s="13"/>
    </row>
    <row r="892" spans="2:2" x14ac:dyDescent="0.45">
      <c r="B892" s="13"/>
    </row>
    <row r="893" spans="2:2" x14ac:dyDescent="0.45">
      <c r="B893" s="13"/>
    </row>
    <row r="894" spans="2:2" x14ac:dyDescent="0.45">
      <c r="B894" s="13"/>
    </row>
    <row r="895" spans="2:2" x14ac:dyDescent="0.45">
      <c r="B895" s="13"/>
    </row>
    <row r="896" spans="2:2" x14ac:dyDescent="0.45">
      <c r="B896" s="13"/>
    </row>
    <row r="897" spans="2:2" x14ac:dyDescent="0.45">
      <c r="B897" s="13"/>
    </row>
    <row r="898" spans="2:2" x14ac:dyDescent="0.45">
      <c r="B898" s="13"/>
    </row>
    <row r="899" spans="2:2" x14ac:dyDescent="0.45">
      <c r="B899" s="13"/>
    </row>
    <row r="900" spans="2:2" x14ac:dyDescent="0.45">
      <c r="B900" s="13"/>
    </row>
    <row r="901" spans="2:2" x14ac:dyDescent="0.45">
      <c r="B901" s="13"/>
    </row>
    <row r="902" spans="2:2" x14ac:dyDescent="0.45">
      <c r="B902" s="13"/>
    </row>
    <row r="903" spans="2:2" x14ac:dyDescent="0.45">
      <c r="B903" s="13"/>
    </row>
    <row r="904" spans="2:2" x14ac:dyDescent="0.45">
      <c r="B904" s="13"/>
    </row>
    <row r="905" spans="2:2" x14ac:dyDescent="0.45">
      <c r="B905" s="13"/>
    </row>
    <row r="906" spans="2:2" x14ac:dyDescent="0.45">
      <c r="B906" s="13"/>
    </row>
    <row r="907" spans="2:2" x14ac:dyDescent="0.45">
      <c r="B907" s="13"/>
    </row>
    <row r="908" spans="2:2" x14ac:dyDescent="0.45">
      <c r="B908" s="13"/>
    </row>
    <row r="909" spans="2:2" x14ac:dyDescent="0.45">
      <c r="B909" s="13"/>
    </row>
    <row r="910" spans="2:2" x14ac:dyDescent="0.45">
      <c r="B910" s="13"/>
    </row>
    <row r="911" spans="2:2" x14ac:dyDescent="0.45">
      <c r="B911" s="13"/>
    </row>
    <row r="912" spans="2:2" x14ac:dyDescent="0.45">
      <c r="B912" s="13"/>
    </row>
    <row r="913" spans="2:2" x14ac:dyDescent="0.45">
      <c r="B913" s="13"/>
    </row>
    <row r="914" spans="2:2" x14ac:dyDescent="0.45">
      <c r="B914" s="13"/>
    </row>
    <row r="915" spans="2:2" x14ac:dyDescent="0.45">
      <c r="B915" s="13"/>
    </row>
    <row r="916" spans="2:2" x14ac:dyDescent="0.45">
      <c r="B916" s="13"/>
    </row>
    <row r="917" spans="2:2" x14ac:dyDescent="0.45">
      <c r="B917" s="13"/>
    </row>
    <row r="918" spans="2:2" x14ac:dyDescent="0.45">
      <c r="B918" s="13"/>
    </row>
    <row r="919" spans="2:2" x14ac:dyDescent="0.45">
      <c r="B919" s="13"/>
    </row>
    <row r="920" spans="2:2" x14ac:dyDescent="0.45">
      <c r="B920" s="13"/>
    </row>
    <row r="921" spans="2:2" x14ac:dyDescent="0.45">
      <c r="B921" s="13"/>
    </row>
    <row r="922" spans="2:2" x14ac:dyDescent="0.45">
      <c r="B922" s="13"/>
    </row>
    <row r="923" spans="2:2" x14ac:dyDescent="0.45">
      <c r="B923" s="13"/>
    </row>
    <row r="924" spans="2:2" x14ac:dyDescent="0.45">
      <c r="B924" s="13"/>
    </row>
    <row r="925" spans="2:2" x14ac:dyDescent="0.45">
      <c r="B925" s="13"/>
    </row>
    <row r="926" spans="2:2" x14ac:dyDescent="0.45">
      <c r="B926" s="13"/>
    </row>
    <row r="927" spans="2:2" x14ac:dyDescent="0.45">
      <c r="B927" s="13"/>
    </row>
    <row r="928" spans="2:2" x14ac:dyDescent="0.45">
      <c r="B928" s="13"/>
    </row>
    <row r="929" spans="2:2" x14ac:dyDescent="0.45">
      <c r="B929" s="13"/>
    </row>
    <row r="930" spans="2:2" x14ac:dyDescent="0.45">
      <c r="B930" s="13"/>
    </row>
    <row r="931" spans="2:2" x14ac:dyDescent="0.45">
      <c r="B931" s="13"/>
    </row>
    <row r="932" spans="2:2" x14ac:dyDescent="0.45">
      <c r="B932" s="13"/>
    </row>
    <row r="933" spans="2:2" x14ac:dyDescent="0.45">
      <c r="B933" s="13"/>
    </row>
    <row r="934" spans="2:2" x14ac:dyDescent="0.45">
      <c r="B934" s="13"/>
    </row>
    <row r="935" spans="2:2" x14ac:dyDescent="0.45">
      <c r="B935" s="13"/>
    </row>
    <row r="936" spans="2:2" x14ac:dyDescent="0.45">
      <c r="B936" s="13"/>
    </row>
    <row r="937" spans="2:2" x14ac:dyDescent="0.45">
      <c r="B937" s="13"/>
    </row>
    <row r="938" spans="2:2" x14ac:dyDescent="0.45">
      <c r="B938" s="13"/>
    </row>
    <row r="939" spans="2:2" x14ac:dyDescent="0.45">
      <c r="B939" s="13"/>
    </row>
    <row r="940" spans="2:2" x14ac:dyDescent="0.45">
      <c r="B940" s="13"/>
    </row>
    <row r="941" spans="2:2" x14ac:dyDescent="0.45">
      <c r="B941" s="13"/>
    </row>
    <row r="942" spans="2:2" x14ac:dyDescent="0.45">
      <c r="B942" s="13"/>
    </row>
    <row r="943" spans="2:2" x14ac:dyDescent="0.45">
      <c r="B943" s="13"/>
    </row>
    <row r="944" spans="2:2" x14ac:dyDescent="0.45">
      <c r="B944" s="13"/>
    </row>
    <row r="945" spans="2:2" x14ac:dyDescent="0.45">
      <c r="B945" s="13"/>
    </row>
    <row r="946" spans="2:2" x14ac:dyDescent="0.45">
      <c r="B946" s="13"/>
    </row>
    <row r="947" spans="2:2" x14ac:dyDescent="0.45">
      <c r="B947" s="13"/>
    </row>
    <row r="948" spans="2:2" x14ac:dyDescent="0.45">
      <c r="B948" s="13"/>
    </row>
    <row r="949" spans="2:2" x14ac:dyDescent="0.45">
      <c r="B949" s="13"/>
    </row>
    <row r="950" spans="2:2" x14ac:dyDescent="0.45">
      <c r="B950" s="13"/>
    </row>
    <row r="951" spans="2:2" x14ac:dyDescent="0.45">
      <c r="B951" s="13"/>
    </row>
    <row r="952" spans="2:2" x14ac:dyDescent="0.45">
      <c r="B952" s="13"/>
    </row>
    <row r="953" spans="2:2" x14ac:dyDescent="0.45">
      <c r="B953" s="13"/>
    </row>
    <row r="954" spans="2:2" x14ac:dyDescent="0.45">
      <c r="B954" s="13"/>
    </row>
    <row r="955" spans="2:2" x14ac:dyDescent="0.45">
      <c r="B955" s="13"/>
    </row>
    <row r="956" spans="2:2" x14ac:dyDescent="0.45">
      <c r="B956" s="13"/>
    </row>
    <row r="957" spans="2:2" x14ac:dyDescent="0.45">
      <c r="B957" s="13"/>
    </row>
    <row r="958" spans="2:2" x14ac:dyDescent="0.45">
      <c r="B958" s="13"/>
    </row>
    <row r="959" spans="2:2" x14ac:dyDescent="0.45">
      <c r="B959" s="13"/>
    </row>
    <row r="960" spans="2:2" x14ac:dyDescent="0.45">
      <c r="B960" s="13"/>
    </row>
    <row r="961" spans="2:2" x14ac:dyDescent="0.45">
      <c r="B961" s="13"/>
    </row>
    <row r="962" spans="2:2" x14ac:dyDescent="0.45">
      <c r="B962" s="13"/>
    </row>
    <row r="963" spans="2:2" x14ac:dyDescent="0.45">
      <c r="B963" s="13"/>
    </row>
    <row r="964" spans="2:2" x14ac:dyDescent="0.45">
      <c r="B964" s="13"/>
    </row>
    <row r="965" spans="2:2" x14ac:dyDescent="0.45">
      <c r="B965" s="13"/>
    </row>
    <row r="966" spans="2:2" x14ac:dyDescent="0.45">
      <c r="B966" s="13"/>
    </row>
    <row r="967" spans="2:2" x14ac:dyDescent="0.45">
      <c r="B967" s="13"/>
    </row>
    <row r="968" spans="2:2" x14ac:dyDescent="0.45">
      <c r="B968" s="13"/>
    </row>
    <row r="969" spans="2:2" x14ac:dyDescent="0.45">
      <c r="B969" s="13"/>
    </row>
    <row r="970" spans="2:2" x14ac:dyDescent="0.45">
      <c r="B970" s="13"/>
    </row>
    <row r="971" spans="2:2" x14ac:dyDescent="0.45">
      <c r="B971" s="13"/>
    </row>
    <row r="972" spans="2:2" x14ac:dyDescent="0.45">
      <c r="B972" s="13"/>
    </row>
    <row r="973" spans="2:2" x14ac:dyDescent="0.45">
      <c r="B973" s="13"/>
    </row>
    <row r="974" spans="2:2" x14ac:dyDescent="0.45">
      <c r="B974" s="13"/>
    </row>
    <row r="975" spans="2:2" x14ac:dyDescent="0.45">
      <c r="B975" s="13"/>
    </row>
    <row r="976" spans="2:2" x14ac:dyDescent="0.45">
      <c r="B976" s="13"/>
    </row>
    <row r="977" spans="2:2" x14ac:dyDescent="0.45">
      <c r="B977" s="13"/>
    </row>
    <row r="978" spans="2:2" x14ac:dyDescent="0.45">
      <c r="B978" s="13"/>
    </row>
    <row r="979" spans="2:2" x14ac:dyDescent="0.45">
      <c r="B979" s="13"/>
    </row>
    <row r="980" spans="2:2" x14ac:dyDescent="0.45">
      <c r="B980" s="13"/>
    </row>
    <row r="981" spans="2:2" x14ac:dyDescent="0.45">
      <c r="B981" s="13"/>
    </row>
    <row r="982" spans="2:2" x14ac:dyDescent="0.45">
      <c r="B982" s="13"/>
    </row>
    <row r="983" spans="2:2" x14ac:dyDescent="0.45">
      <c r="B983" s="13"/>
    </row>
    <row r="984" spans="2:2" x14ac:dyDescent="0.45">
      <c r="B984" s="13"/>
    </row>
    <row r="985" spans="2:2" x14ac:dyDescent="0.45">
      <c r="B985" s="13"/>
    </row>
    <row r="986" spans="2:2" x14ac:dyDescent="0.45">
      <c r="B986" s="13"/>
    </row>
    <row r="987" spans="2:2" x14ac:dyDescent="0.45">
      <c r="B987" s="13"/>
    </row>
    <row r="988" spans="2:2" x14ac:dyDescent="0.45">
      <c r="B988" s="13"/>
    </row>
    <row r="989" spans="2:2" x14ac:dyDescent="0.45">
      <c r="B989" s="13"/>
    </row>
    <row r="990" spans="2:2" x14ac:dyDescent="0.45">
      <c r="B990" s="13"/>
    </row>
    <row r="991" spans="2:2" x14ac:dyDescent="0.45">
      <c r="B991" s="13"/>
    </row>
    <row r="992" spans="2:2" x14ac:dyDescent="0.45">
      <c r="B992" s="13"/>
    </row>
    <row r="993" spans="2:2" x14ac:dyDescent="0.45">
      <c r="B993" s="13"/>
    </row>
    <row r="994" spans="2:2" x14ac:dyDescent="0.45">
      <c r="B994" s="13"/>
    </row>
    <row r="995" spans="2:2" x14ac:dyDescent="0.45">
      <c r="B995" s="13"/>
    </row>
    <row r="996" spans="2:2" x14ac:dyDescent="0.45">
      <c r="B996" s="13"/>
    </row>
    <row r="997" spans="2:2" x14ac:dyDescent="0.45">
      <c r="B997" s="13"/>
    </row>
    <row r="998" spans="2:2" x14ac:dyDescent="0.45">
      <c r="B998" s="13"/>
    </row>
    <row r="999" spans="2:2" x14ac:dyDescent="0.45">
      <c r="B999" s="13"/>
    </row>
    <row r="1000" spans="2:2" x14ac:dyDescent="0.45">
      <c r="B1000" s="13"/>
    </row>
    <row r="1001" spans="2:2" x14ac:dyDescent="0.45">
      <c r="B1001" s="13"/>
    </row>
    <row r="1002" spans="2:2" x14ac:dyDescent="0.45">
      <c r="B1002" s="13"/>
    </row>
    <row r="1003" spans="2:2" x14ac:dyDescent="0.45">
      <c r="B1003" s="13"/>
    </row>
    <row r="1004" spans="2:2" x14ac:dyDescent="0.45">
      <c r="B1004" s="13"/>
    </row>
    <row r="1005" spans="2:2" x14ac:dyDescent="0.45">
      <c r="B1005" s="13"/>
    </row>
    <row r="1006" spans="2:2" x14ac:dyDescent="0.45">
      <c r="B1006" s="13"/>
    </row>
    <row r="1007" spans="2:2" x14ac:dyDescent="0.45">
      <c r="B1007" s="13"/>
    </row>
    <row r="1008" spans="2:2" x14ac:dyDescent="0.45">
      <c r="B1008" s="13"/>
    </row>
    <row r="1009" spans="2:2" x14ac:dyDescent="0.45">
      <c r="B1009" s="13"/>
    </row>
    <row r="1010" spans="2:2" x14ac:dyDescent="0.45">
      <c r="B1010" s="13"/>
    </row>
    <row r="1011" spans="2:2" x14ac:dyDescent="0.45">
      <c r="B1011" s="13"/>
    </row>
    <row r="1012" spans="2:2" x14ac:dyDescent="0.45">
      <c r="B1012" s="13"/>
    </row>
    <row r="1013" spans="2:2" x14ac:dyDescent="0.45">
      <c r="B1013" s="13"/>
    </row>
    <row r="1014" spans="2:2" x14ac:dyDescent="0.45">
      <c r="B1014" s="13"/>
    </row>
    <row r="1015" spans="2:2" x14ac:dyDescent="0.45">
      <c r="B1015" s="13"/>
    </row>
    <row r="1016" spans="2:2" x14ac:dyDescent="0.45">
      <c r="B1016" s="13"/>
    </row>
    <row r="1017" spans="2:2" x14ac:dyDescent="0.45">
      <c r="B1017" s="13"/>
    </row>
    <row r="1018" spans="2:2" x14ac:dyDescent="0.45">
      <c r="B1018" s="13"/>
    </row>
    <row r="1019" spans="2:2" x14ac:dyDescent="0.45">
      <c r="B1019" s="13"/>
    </row>
    <row r="1020" spans="2:2" x14ac:dyDescent="0.45">
      <c r="B1020" s="13"/>
    </row>
    <row r="1021" spans="2:2" x14ac:dyDescent="0.45">
      <c r="B1021" s="13"/>
    </row>
    <row r="1022" spans="2:2" x14ac:dyDescent="0.45">
      <c r="B1022" s="13"/>
    </row>
    <row r="1023" spans="2:2" x14ac:dyDescent="0.45">
      <c r="B1023" s="13"/>
    </row>
    <row r="1024" spans="2:2" x14ac:dyDescent="0.45">
      <c r="B1024" s="13"/>
    </row>
    <row r="1025" spans="2:2" x14ac:dyDescent="0.45">
      <c r="B1025" s="13"/>
    </row>
    <row r="1026" spans="2:2" x14ac:dyDescent="0.45">
      <c r="B1026" s="13"/>
    </row>
    <row r="1027" spans="2:2" x14ac:dyDescent="0.45">
      <c r="B1027" s="13"/>
    </row>
    <row r="1028" spans="2:2" x14ac:dyDescent="0.45">
      <c r="B1028" s="13"/>
    </row>
    <row r="1029" spans="2:2" x14ac:dyDescent="0.45">
      <c r="B1029" s="13"/>
    </row>
    <row r="1030" spans="2:2" x14ac:dyDescent="0.45">
      <c r="B1030" s="13"/>
    </row>
    <row r="1031" spans="2:2" x14ac:dyDescent="0.45">
      <c r="B1031" s="13"/>
    </row>
    <row r="1032" spans="2:2" x14ac:dyDescent="0.45">
      <c r="B1032" s="13"/>
    </row>
    <row r="1033" spans="2:2" x14ac:dyDescent="0.45">
      <c r="B1033" s="13"/>
    </row>
    <row r="1034" spans="2:2" x14ac:dyDescent="0.45">
      <c r="B1034" s="13"/>
    </row>
    <row r="1035" spans="2:2" x14ac:dyDescent="0.45">
      <c r="B1035" s="13"/>
    </row>
    <row r="1036" spans="2:2" x14ac:dyDescent="0.45">
      <c r="B1036" s="13"/>
    </row>
    <row r="1037" spans="2:2" x14ac:dyDescent="0.45">
      <c r="B1037" s="13"/>
    </row>
    <row r="1038" spans="2:2" x14ac:dyDescent="0.45">
      <c r="B1038" s="13"/>
    </row>
    <row r="1039" spans="2:2" x14ac:dyDescent="0.45">
      <c r="B1039" s="13"/>
    </row>
    <row r="1040" spans="2:2" x14ac:dyDescent="0.45">
      <c r="B1040" s="13"/>
    </row>
    <row r="1041" spans="2:2" x14ac:dyDescent="0.45">
      <c r="B1041" s="13"/>
    </row>
    <row r="1042" spans="2:2" x14ac:dyDescent="0.45">
      <c r="B1042" s="13"/>
    </row>
    <row r="1043" spans="2:2" x14ac:dyDescent="0.45">
      <c r="B1043" s="13"/>
    </row>
    <row r="1044" spans="2:2" x14ac:dyDescent="0.45">
      <c r="B1044" s="13"/>
    </row>
    <row r="1045" spans="2:2" x14ac:dyDescent="0.45">
      <c r="B1045" s="13"/>
    </row>
    <row r="1046" spans="2:2" x14ac:dyDescent="0.45">
      <c r="B1046" s="13"/>
    </row>
    <row r="1047" spans="2:2" x14ac:dyDescent="0.45">
      <c r="B1047" s="13"/>
    </row>
    <row r="1048" spans="2:2" x14ac:dyDescent="0.45">
      <c r="B1048" s="13"/>
    </row>
    <row r="1049" spans="2:2" x14ac:dyDescent="0.45">
      <c r="B1049" s="13"/>
    </row>
    <row r="1050" spans="2:2" x14ac:dyDescent="0.45">
      <c r="B1050" s="13"/>
    </row>
    <row r="1051" spans="2:2" x14ac:dyDescent="0.45">
      <c r="B1051" s="13"/>
    </row>
    <row r="1052" spans="2:2" x14ac:dyDescent="0.45">
      <c r="B1052" s="13"/>
    </row>
    <row r="1053" spans="2:2" x14ac:dyDescent="0.45">
      <c r="B1053" s="13"/>
    </row>
    <row r="1054" spans="2:2" x14ac:dyDescent="0.45">
      <c r="B1054" s="13"/>
    </row>
    <row r="1055" spans="2:2" x14ac:dyDescent="0.45">
      <c r="B1055" s="13"/>
    </row>
    <row r="1056" spans="2:2" x14ac:dyDescent="0.45">
      <c r="B1056" s="13"/>
    </row>
    <row r="1057" spans="2:2" x14ac:dyDescent="0.45">
      <c r="B1057" s="13"/>
    </row>
    <row r="1058" spans="2:2" x14ac:dyDescent="0.45">
      <c r="B1058" s="13"/>
    </row>
    <row r="1059" spans="2:2" x14ac:dyDescent="0.45">
      <c r="B1059" s="13"/>
    </row>
    <row r="1060" spans="2:2" x14ac:dyDescent="0.45">
      <c r="B1060" s="13"/>
    </row>
    <row r="1061" spans="2:2" x14ac:dyDescent="0.45">
      <c r="B1061" s="13"/>
    </row>
    <row r="1062" spans="2:2" x14ac:dyDescent="0.45">
      <c r="B1062" s="13"/>
    </row>
    <row r="1063" spans="2:2" x14ac:dyDescent="0.45">
      <c r="B1063" s="13"/>
    </row>
    <row r="1064" spans="2:2" x14ac:dyDescent="0.45">
      <c r="B1064" s="13"/>
    </row>
    <row r="1065" spans="2:2" x14ac:dyDescent="0.45">
      <c r="B1065" s="13"/>
    </row>
    <row r="1066" spans="2:2" x14ac:dyDescent="0.45">
      <c r="B1066" s="13"/>
    </row>
    <row r="1067" spans="2:2" x14ac:dyDescent="0.45">
      <c r="B1067" s="13"/>
    </row>
    <row r="1068" spans="2:2" x14ac:dyDescent="0.45">
      <c r="B1068" s="13"/>
    </row>
    <row r="1069" spans="2:2" x14ac:dyDescent="0.45">
      <c r="B1069" s="13"/>
    </row>
    <row r="1070" spans="2:2" x14ac:dyDescent="0.45">
      <c r="B1070" s="13"/>
    </row>
    <row r="1071" spans="2:2" x14ac:dyDescent="0.45">
      <c r="B1071" s="13"/>
    </row>
    <row r="1072" spans="2:2" x14ac:dyDescent="0.45">
      <c r="B1072" s="13"/>
    </row>
    <row r="1073" spans="2:2" x14ac:dyDescent="0.45">
      <c r="B1073" s="13"/>
    </row>
    <row r="1074" spans="2:2" x14ac:dyDescent="0.45">
      <c r="B1074" s="13"/>
    </row>
    <row r="1075" spans="2:2" x14ac:dyDescent="0.45">
      <c r="B1075" s="13"/>
    </row>
    <row r="1076" spans="2:2" x14ac:dyDescent="0.45">
      <c r="B1076" s="13"/>
    </row>
    <row r="1077" spans="2:2" x14ac:dyDescent="0.45">
      <c r="B1077" s="13"/>
    </row>
    <row r="1078" spans="2:2" x14ac:dyDescent="0.45">
      <c r="B1078" s="13"/>
    </row>
    <row r="1079" spans="2:2" x14ac:dyDescent="0.45">
      <c r="B1079" s="13"/>
    </row>
    <row r="1080" spans="2:2" x14ac:dyDescent="0.45">
      <c r="B1080" s="13"/>
    </row>
    <row r="1081" spans="2:2" x14ac:dyDescent="0.45">
      <c r="B1081" s="13"/>
    </row>
    <row r="1082" spans="2:2" x14ac:dyDescent="0.45">
      <c r="B1082" s="13"/>
    </row>
    <row r="1083" spans="2:2" x14ac:dyDescent="0.45">
      <c r="B1083" s="13"/>
    </row>
    <row r="1084" spans="2:2" x14ac:dyDescent="0.45">
      <c r="B1084" s="13"/>
    </row>
    <row r="1085" spans="2:2" x14ac:dyDescent="0.45">
      <c r="B1085" s="13"/>
    </row>
    <row r="1086" spans="2:2" x14ac:dyDescent="0.45">
      <c r="B1086" s="13"/>
    </row>
    <row r="1087" spans="2:2" x14ac:dyDescent="0.45">
      <c r="B1087" s="13"/>
    </row>
    <row r="1088" spans="2:2" x14ac:dyDescent="0.45">
      <c r="B1088" s="13"/>
    </row>
    <row r="1089" spans="2:2" x14ac:dyDescent="0.45">
      <c r="B1089" s="13"/>
    </row>
    <row r="1090" spans="2:2" x14ac:dyDescent="0.45">
      <c r="B1090" s="13"/>
    </row>
    <row r="1091" spans="2:2" x14ac:dyDescent="0.45">
      <c r="B1091" s="13"/>
    </row>
    <row r="1092" spans="2:2" x14ac:dyDescent="0.45">
      <c r="B1092" s="13"/>
    </row>
    <row r="1093" spans="2:2" x14ac:dyDescent="0.45">
      <c r="B1093" s="13"/>
    </row>
    <row r="1094" spans="2:2" x14ac:dyDescent="0.45">
      <c r="B1094" s="13"/>
    </row>
    <row r="1095" spans="2:2" x14ac:dyDescent="0.45">
      <c r="B1095" s="13"/>
    </row>
    <row r="1096" spans="2:2" x14ac:dyDescent="0.45">
      <c r="B1096" s="13"/>
    </row>
    <row r="1097" spans="2:2" x14ac:dyDescent="0.45">
      <c r="B1097" s="13"/>
    </row>
    <row r="1098" spans="2:2" x14ac:dyDescent="0.45">
      <c r="B1098" s="13"/>
    </row>
    <row r="1099" spans="2:2" x14ac:dyDescent="0.45">
      <c r="B1099" s="13"/>
    </row>
    <row r="1100" spans="2:2" x14ac:dyDescent="0.45">
      <c r="B1100" s="13"/>
    </row>
    <row r="1101" spans="2:2" x14ac:dyDescent="0.45">
      <c r="B1101" s="13"/>
    </row>
    <row r="1102" spans="2:2" x14ac:dyDescent="0.45">
      <c r="B1102" s="13"/>
    </row>
    <row r="1103" spans="2:2" x14ac:dyDescent="0.45">
      <c r="B1103" s="13"/>
    </row>
    <row r="1104" spans="2:2" x14ac:dyDescent="0.45">
      <c r="B1104" s="13"/>
    </row>
    <row r="1105" spans="2:2" x14ac:dyDescent="0.45">
      <c r="B1105" s="13"/>
    </row>
    <row r="1106" spans="2:2" x14ac:dyDescent="0.45">
      <c r="B1106" s="13"/>
    </row>
    <row r="1107" spans="2:2" x14ac:dyDescent="0.45">
      <c r="B1107" s="13"/>
    </row>
    <row r="1108" spans="2:2" x14ac:dyDescent="0.45">
      <c r="B1108" s="13"/>
    </row>
    <row r="1109" spans="2:2" x14ac:dyDescent="0.45">
      <c r="B1109" s="13"/>
    </row>
    <row r="1110" spans="2:2" x14ac:dyDescent="0.45">
      <c r="B1110" s="13"/>
    </row>
    <row r="1111" spans="2:2" x14ac:dyDescent="0.45">
      <c r="B1111" s="13"/>
    </row>
    <row r="1112" spans="2:2" x14ac:dyDescent="0.45">
      <c r="B1112" s="13"/>
    </row>
    <row r="1113" spans="2:2" x14ac:dyDescent="0.45">
      <c r="B1113" s="13"/>
    </row>
    <row r="1114" spans="2:2" x14ac:dyDescent="0.45">
      <c r="B1114" s="13"/>
    </row>
    <row r="1115" spans="2:2" x14ac:dyDescent="0.45">
      <c r="B1115" s="13"/>
    </row>
    <row r="1116" spans="2:2" x14ac:dyDescent="0.45">
      <c r="B1116" s="13"/>
    </row>
    <row r="1117" spans="2:2" x14ac:dyDescent="0.45">
      <c r="B1117" s="13"/>
    </row>
    <row r="1118" spans="2:2" x14ac:dyDescent="0.45">
      <c r="B1118" s="13"/>
    </row>
    <row r="1119" spans="2:2" x14ac:dyDescent="0.45">
      <c r="B1119" s="13"/>
    </row>
    <row r="1120" spans="2:2" x14ac:dyDescent="0.45">
      <c r="B1120" s="13"/>
    </row>
    <row r="1121" spans="2:2" x14ac:dyDescent="0.45">
      <c r="B1121" s="13"/>
    </row>
    <row r="1122" spans="2:2" x14ac:dyDescent="0.45">
      <c r="B1122" s="13"/>
    </row>
    <row r="1123" spans="2:2" x14ac:dyDescent="0.45">
      <c r="B1123" s="13"/>
    </row>
    <row r="1124" spans="2:2" x14ac:dyDescent="0.45">
      <c r="B1124" s="13"/>
    </row>
    <row r="1125" spans="2:2" x14ac:dyDescent="0.45">
      <c r="B1125" s="13"/>
    </row>
    <row r="1126" spans="2:2" x14ac:dyDescent="0.45">
      <c r="B1126" s="13"/>
    </row>
    <row r="1127" spans="2:2" x14ac:dyDescent="0.45">
      <c r="B1127" s="13"/>
    </row>
    <row r="1128" spans="2:2" x14ac:dyDescent="0.45">
      <c r="B1128" s="13"/>
    </row>
    <row r="1129" spans="2:2" x14ac:dyDescent="0.45">
      <c r="B1129" s="13"/>
    </row>
    <row r="1130" spans="2:2" x14ac:dyDescent="0.45">
      <c r="B1130" s="13"/>
    </row>
    <row r="1131" spans="2:2" x14ac:dyDescent="0.45">
      <c r="B1131" s="13"/>
    </row>
    <row r="1132" spans="2:2" x14ac:dyDescent="0.45">
      <c r="B1132" s="13"/>
    </row>
    <row r="1133" spans="2:2" x14ac:dyDescent="0.45">
      <c r="B1133" s="13"/>
    </row>
    <row r="1134" spans="2:2" x14ac:dyDescent="0.45">
      <c r="B1134" s="13"/>
    </row>
    <row r="1135" spans="2:2" x14ac:dyDescent="0.45">
      <c r="B1135" s="13"/>
    </row>
    <row r="1136" spans="2:2" x14ac:dyDescent="0.45">
      <c r="B1136" s="13"/>
    </row>
    <row r="1137" spans="2:2" x14ac:dyDescent="0.45">
      <c r="B1137" s="13"/>
    </row>
    <row r="1138" spans="2:2" x14ac:dyDescent="0.45">
      <c r="B1138" s="13"/>
    </row>
    <row r="1139" spans="2:2" x14ac:dyDescent="0.45">
      <c r="B1139" s="13"/>
    </row>
    <row r="1140" spans="2:2" x14ac:dyDescent="0.45">
      <c r="B1140" s="13"/>
    </row>
    <row r="1141" spans="2:2" x14ac:dyDescent="0.45">
      <c r="B1141" s="13"/>
    </row>
    <row r="1142" spans="2:2" x14ac:dyDescent="0.45">
      <c r="B1142" s="13"/>
    </row>
    <row r="1143" spans="2:2" x14ac:dyDescent="0.45">
      <c r="B1143" s="13"/>
    </row>
    <row r="1144" spans="2:2" x14ac:dyDescent="0.45">
      <c r="B1144" s="13"/>
    </row>
    <row r="1145" spans="2:2" x14ac:dyDescent="0.45">
      <c r="B1145" s="13"/>
    </row>
    <row r="1146" spans="2:2" x14ac:dyDescent="0.45">
      <c r="B1146" s="13"/>
    </row>
    <row r="1147" spans="2:2" x14ac:dyDescent="0.45">
      <c r="B1147" s="13"/>
    </row>
    <row r="1148" spans="2:2" x14ac:dyDescent="0.45">
      <c r="B1148" s="13"/>
    </row>
    <row r="1149" spans="2:2" x14ac:dyDescent="0.45">
      <c r="B1149" s="13"/>
    </row>
    <row r="1150" spans="2:2" x14ac:dyDescent="0.45">
      <c r="B1150" s="13"/>
    </row>
    <row r="1151" spans="2:2" x14ac:dyDescent="0.45">
      <c r="B1151" s="13"/>
    </row>
    <row r="1152" spans="2:2" x14ac:dyDescent="0.45">
      <c r="B1152" s="13"/>
    </row>
    <row r="1153" spans="2:2" x14ac:dyDescent="0.45">
      <c r="B1153" s="13"/>
    </row>
    <row r="1154" spans="2:2" x14ac:dyDescent="0.45">
      <c r="B1154" s="13"/>
    </row>
    <row r="1155" spans="2:2" x14ac:dyDescent="0.45">
      <c r="B1155" s="13"/>
    </row>
    <row r="1156" spans="2:2" x14ac:dyDescent="0.45">
      <c r="B1156" s="13"/>
    </row>
    <row r="1157" spans="2:2" x14ac:dyDescent="0.45">
      <c r="B1157" s="13"/>
    </row>
    <row r="1158" spans="2:2" x14ac:dyDescent="0.45">
      <c r="B1158" s="13"/>
    </row>
    <row r="1159" spans="2:2" x14ac:dyDescent="0.45">
      <c r="B1159" s="13"/>
    </row>
    <row r="1160" spans="2:2" x14ac:dyDescent="0.45">
      <c r="B1160" s="13"/>
    </row>
    <row r="1161" spans="2:2" x14ac:dyDescent="0.45">
      <c r="B1161" s="13"/>
    </row>
    <row r="1162" spans="2:2" x14ac:dyDescent="0.45">
      <c r="B1162" s="13"/>
    </row>
    <row r="1163" spans="2:2" x14ac:dyDescent="0.45">
      <c r="B1163" s="13"/>
    </row>
    <row r="1164" spans="2:2" x14ac:dyDescent="0.45">
      <c r="B1164" s="13"/>
    </row>
    <row r="1165" spans="2:2" x14ac:dyDescent="0.45">
      <c r="B1165" s="13"/>
    </row>
    <row r="1166" spans="2:2" x14ac:dyDescent="0.45">
      <c r="B1166" s="13"/>
    </row>
    <row r="1167" spans="2:2" x14ac:dyDescent="0.45">
      <c r="B1167" s="13"/>
    </row>
    <row r="1168" spans="2:2" x14ac:dyDescent="0.45">
      <c r="B1168" s="13"/>
    </row>
    <row r="1169" spans="2:2" x14ac:dyDescent="0.45">
      <c r="B1169" s="13"/>
    </row>
    <row r="1170" spans="2:2" x14ac:dyDescent="0.45">
      <c r="B1170" s="13"/>
    </row>
    <row r="1171" spans="2:2" x14ac:dyDescent="0.45">
      <c r="B1171" s="13"/>
    </row>
    <row r="1172" spans="2:2" x14ac:dyDescent="0.45">
      <c r="B1172" s="13"/>
    </row>
    <row r="1173" spans="2:2" x14ac:dyDescent="0.45">
      <c r="B1173" s="13"/>
    </row>
    <row r="1174" spans="2:2" x14ac:dyDescent="0.45">
      <c r="B1174" s="13"/>
    </row>
    <row r="1175" spans="2:2" x14ac:dyDescent="0.45">
      <c r="B1175" s="13"/>
    </row>
    <row r="1176" spans="2:2" x14ac:dyDescent="0.45">
      <c r="B1176" s="13"/>
    </row>
    <row r="1177" spans="2:2" x14ac:dyDescent="0.45">
      <c r="B1177" s="13"/>
    </row>
    <row r="1178" spans="2:2" x14ac:dyDescent="0.45">
      <c r="B1178" s="13"/>
    </row>
    <row r="1179" spans="2:2" x14ac:dyDescent="0.45">
      <c r="B1179" s="13"/>
    </row>
    <row r="1180" spans="2:2" x14ac:dyDescent="0.45">
      <c r="B1180" s="13"/>
    </row>
    <row r="1181" spans="2:2" x14ac:dyDescent="0.45">
      <c r="B1181" s="13"/>
    </row>
    <row r="1182" spans="2:2" x14ac:dyDescent="0.45">
      <c r="B1182" s="13"/>
    </row>
    <row r="1183" spans="2:2" x14ac:dyDescent="0.45">
      <c r="B1183" s="13"/>
    </row>
    <row r="1184" spans="2:2" x14ac:dyDescent="0.45">
      <c r="B1184" s="13"/>
    </row>
    <row r="1185" spans="2:2" x14ac:dyDescent="0.45">
      <c r="B1185" s="13"/>
    </row>
    <row r="1186" spans="2:2" x14ac:dyDescent="0.45">
      <c r="B1186" s="13"/>
    </row>
    <row r="1187" spans="2:2" x14ac:dyDescent="0.45">
      <c r="B1187" s="13"/>
    </row>
    <row r="1188" spans="2:2" x14ac:dyDescent="0.45">
      <c r="B1188" s="13"/>
    </row>
    <row r="1189" spans="2:2" x14ac:dyDescent="0.45">
      <c r="B1189" s="13"/>
    </row>
    <row r="1190" spans="2:2" x14ac:dyDescent="0.45">
      <c r="B1190" s="13"/>
    </row>
    <row r="1191" spans="2:2" x14ac:dyDescent="0.45">
      <c r="B1191" s="13"/>
    </row>
    <row r="1192" spans="2:2" x14ac:dyDescent="0.45">
      <c r="B1192" s="13"/>
    </row>
    <row r="1193" spans="2:2" x14ac:dyDescent="0.45">
      <c r="B1193" s="13"/>
    </row>
    <row r="1194" spans="2:2" x14ac:dyDescent="0.45">
      <c r="B1194" s="13"/>
    </row>
    <row r="1195" spans="2:2" x14ac:dyDescent="0.45">
      <c r="B1195" s="13"/>
    </row>
    <row r="1196" spans="2:2" x14ac:dyDescent="0.45">
      <c r="B1196" s="13"/>
    </row>
    <row r="1197" spans="2:2" x14ac:dyDescent="0.45">
      <c r="B1197" s="13"/>
    </row>
    <row r="1198" spans="2:2" x14ac:dyDescent="0.45">
      <c r="B1198" s="13"/>
    </row>
    <row r="1199" spans="2:2" x14ac:dyDescent="0.45">
      <c r="B1199" s="13"/>
    </row>
    <row r="1200" spans="2:2" x14ac:dyDescent="0.45">
      <c r="B1200" s="13"/>
    </row>
    <row r="1201" spans="2:2" x14ac:dyDescent="0.45">
      <c r="B1201" s="13"/>
    </row>
    <row r="1202" spans="2:2" x14ac:dyDescent="0.45">
      <c r="B1202" s="13"/>
    </row>
    <row r="1203" spans="2:2" x14ac:dyDescent="0.45">
      <c r="B1203" s="13"/>
    </row>
    <row r="1204" spans="2:2" x14ac:dyDescent="0.45">
      <c r="B1204" s="13"/>
    </row>
    <row r="1205" spans="2:2" x14ac:dyDescent="0.45">
      <c r="B1205" s="13"/>
    </row>
    <row r="1206" spans="2:2" x14ac:dyDescent="0.45">
      <c r="B1206" s="13"/>
    </row>
    <row r="1207" spans="2:2" x14ac:dyDescent="0.45">
      <c r="B1207" s="13"/>
    </row>
    <row r="1208" spans="2:2" x14ac:dyDescent="0.45">
      <c r="B1208" s="13"/>
    </row>
    <row r="1209" spans="2:2" x14ac:dyDescent="0.45">
      <c r="B1209" s="13"/>
    </row>
    <row r="1210" spans="2:2" x14ac:dyDescent="0.45">
      <c r="B1210" s="13"/>
    </row>
    <row r="1211" spans="2:2" x14ac:dyDescent="0.45">
      <c r="B1211" s="13"/>
    </row>
    <row r="1212" spans="2:2" x14ac:dyDescent="0.45">
      <c r="B1212" s="13"/>
    </row>
    <row r="1213" spans="2:2" x14ac:dyDescent="0.45">
      <c r="B1213" s="13"/>
    </row>
    <row r="1214" spans="2:2" x14ac:dyDescent="0.45">
      <c r="B1214" s="13"/>
    </row>
    <row r="1215" spans="2:2" x14ac:dyDescent="0.45">
      <c r="B1215" s="13"/>
    </row>
    <row r="1216" spans="2:2" x14ac:dyDescent="0.45">
      <c r="B1216" s="13"/>
    </row>
    <row r="1217" spans="2:2" x14ac:dyDescent="0.45">
      <c r="B1217" s="13"/>
    </row>
    <row r="1218" spans="2:2" x14ac:dyDescent="0.45">
      <c r="B1218" s="13"/>
    </row>
    <row r="1219" spans="2:2" x14ac:dyDescent="0.45">
      <c r="B1219" s="13"/>
    </row>
    <row r="1220" spans="2:2" x14ac:dyDescent="0.45">
      <c r="B1220" s="13"/>
    </row>
    <row r="1221" spans="2:2" x14ac:dyDescent="0.45">
      <c r="B1221" s="13"/>
    </row>
    <row r="1222" spans="2:2" x14ac:dyDescent="0.45">
      <c r="B1222" s="13"/>
    </row>
    <row r="1223" spans="2:2" x14ac:dyDescent="0.45">
      <c r="B1223" s="13"/>
    </row>
    <row r="1224" spans="2:2" x14ac:dyDescent="0.45">
      <c r="B1224" s="13"/>
    </row>
    <row r="1225" spans="2:2" x14ac:dyDescent="0.45">
      <c r="B1225" s="13"/>
    </row>
    <row r="1226" spans="2:2" x14ac:dyDescent="0.45">
      <c r="B1226" s="13"/>
    </row>
    <row r="1227" spans="2:2" x14ac:dyDescent="0.45">
      <c r="B1227" s="13"/>
    </row>
    <row r="1228" spans="2:2" x14ac:dyDescent="0.45">
      <c r="B1228" s="13"/>
    </row>
    <row r="1229" spans="2:2" x14ac:dyDescent="0.45">
      <c r="B1229" s="13"/>
    </row>
    <row r="1230" spans="2:2" x14ac:dyDescent="0.45">
      <c r="B1230" s="13"/>
    </row>
    <row r="1231" spans="2:2" x14ac:dyDescent="0.45">
      <c r="B1231" s="13"/>
    </row>
    <row r="1232" spans="2:2" x14ac:dyDescent="0.45">
      <c r="B1232" s="13"/>
    </row>
    <row r="1233" spans="2:2" x14ac:dyDescent="0.45">
      <c r="B1233" s="13"/>
    </row>
    <row r="1234" spans="2:2" x14ac:dyDescent="0.45">
      <c r="B1234" s="13"/>
    </row>
    <row r="1235" spans="2:2" x14ac:dyDescent="0.45">
      <c r="B1235" s="13"/>
    </row>
    <row r="1236" spans="2:2" x14ac:dyDescent="0.45">
      <c r="B1236" s="13"/>
    </row>
    <row r="1237" spans="2:2" x14ac:dyDescent="0.45">
      <c r="B1237" s="13"/>
    </row>
    <row r="1238" spans="2:2" x14ac:dyDescent="0.45">
      <c r="B1238" s="13"/>
    </row>
    <row r="1239" spans="2:2" x14ac:dyDescent="0.45">
      <c r="B1239" s="13"/>
    </row>
    <row r="1240" spans="2:2" x14ac:dyDescent="0.45">
      <c r="B1240" s="13"/>
    </row>
    <row r="1241" spans="2:2" x14ac:dyDescent="0.45">
      <c r="B1241" s="13"/>
    </row>
    <row r="1242" spans="2:2" x14ac:dyDescent="0.45">
      <c r="B1242" s="13"/>
    </row>
    <row r="1243" spans="2:2" x14ac:dyDescent="0.45">
      <c r="B1243" s="13"/>
    </row>
    <row r="1244" spans="2:2" x14ac:dyDescent="0.45">
      <c r="B1244" s="13"/>
    </row>
    <row r="1245" spans="2:2" x14ac:dyDescent="0.45">
      <c r="B1245" s="13"/>
    </row>
    <row r="1246" spans="2:2" x14ac:dyDescent="0.45">
      <c r="B1246" s="13"/>
    </row>
    <row r="1247" spans="2:2" x14ac:dyDescent="0.45">
      <c r="B1247" s="13"/>
    </row>
    <row r="1248" spans="2:2" x14ac:dyDescent="0.45">
      <c r="B1248" s="13"/>
    </row>
    <row r="1249" spans="2:2" x14ac:dyDescent="0.45">
      <c r="B1249" s="13"/>
    </row>
    <row r="1250" spans="2:2" x14ac:dyDescent="0.45">
      <c r="B1250" s="13"/>
    </row>
    <row r="1251" spans="2:2" x14ac:dyDescent="0.45">
      <c r="B1251" s="13"/>
    </row>
    <row r="1252" spans="2:2" x14ac:dyDescent="0.45">
      <c r="B1252" s="13"/>
    </row>
    <row r="1253" spans="2:2" x14ac:dyDescent="0.45">
      <c r="B1253" s="13"/>
    </row>
    <row r="1254" spans="2:2" x14ac:dyDescent="0.45">
      <c r="B1254" s="13"/>
    </row>
    <row r="1255" spans="2:2" x14ac:dyDescent="0.45">
      <c r="B1255" s="13"/>
    </row>
    <row r="1256" spans="2:2" x14ac:dyDescent="0.45">
      <c r="B1256" s="13"/>
    </row>
    <row r="1257" spans="2:2" x14ac:dyDescent="0.45">
      <c r="B1257" s="13"/>
    </row>
    <row r="1258" spans="2:2" x14ac:dyDescent="0.45">
      <c r="B1258" s="13"/>
    </row>
    <row r="1259" spans="2:2" x14ac:dyDescent="0.45">
      <c r="B1259" s="13"/>
    </row>
    <row r="1260" spans="2:2" x14ac:dyDescent="0.45">
      <c r="B1260" s="13"/>
    </row>
    <row r="1261" spans="2:2" x14ac:dyDescent="0.45">
      <c r="B1261" s="13"/>
    </row>
    <row r="1262" spans="2:2" x14ac:dyDescent="0.45">
      <c r="B1262" s="13"/>
    </row>
    <row r="1263" spans="2:2" x14ac:dyDescent="0.45">
      <c r="B1263" s="13"/>
    </row>
    <row r="1264" spans="2:2" x14ac:dyDescent="0.45">
      <c r="B1264" s="13"/>
    </row>
    <row r="1265" spans="2:2" x14ac:dyDescent="0.45">
      <c r="B1265" s="13"/>
    </row>
    <row r="1266" spans="2:2" x14ac:dyDescent="0.45">
      <c r="B1266" s="13"/>
    </row>
    <row r="1267" spans="2:2" x14ac:dyDescent="0.45">
      <c r="B1267" s="13"/>
    </row>
    <row r="1268" spans="2:2" x14ac:dyDescent="0.45">
      <c r="B1268" s="13"/>
    </row>
    <row r="1269" spans="2:2" x14ac:dyDescent="0.45">
      <c r="B1269" s="13"/>
    </row>
    <row r="1270" spans="2:2" x14ac:dyDescent="0.45">
      <c r="B1270" s="13"/>
    </row>
    <row r="1271" spans="2:2" x14ac:dyDescent="0.45">
      <c r="B1271" s="13"/>
    </row>
    <row r="1272" spans="2:2" x14ac:dyDescent="0.45">
      <c r="B1272" s="13"/>
    </row>
    <row r="1273" spans="2:2" x14ac:dyDescent="0.45">
      <c r="B1273" s="13"/>
    </row>
    <row r="1274" spans="2:2" x14ac:dyDescent="0.45">
      <c r="B1274" s="13"/>
    </row>
    <row r="1275" spans="2:2" x14ac:dyDescent="0.45">
      <c r="B1275" s="13"/>
    </row>
    <row r="1276" spans="2:2" x14ac:dyDescent="0.45">
      <c r="B1276" s="13"/>
    </row>
    <row r="1277" spans="2:2" x14ac:dyDescent="0.45">
      <c r="B1277" s="13"/>
    </row>
    <row r="1278" spans="2:2" x14ac:dyDescent="0.45">
      <c r="B1278" s="13"/>
    </row>
    <row r="1279" spans="2:2" x14ac:dyDescent="0.45">
      <c r="B1279" s="13"/>
    </row>
    <row r="1280" spans="2:2" x14ac:dyDescent="0.45">
      <c r="B1280" s="13"/>
    </row>
    <row r="1281" spans="2:2" x14ac:dyDescent="0.45">
      <c r="B1281" s="13"/>
    </row>
    <row r="1282" spans="2:2" x14ac:dyDescent="0.45">
      <c r="B1282" s="13"/>
    </row>
    <row r="1283" spans="2:2" x14ac:dyDescent="0.45">
      <c r="B1283" s="13"/>
    </row>
    <row r="1284" spans="2:2" x14ac:dyDescent="0.45">
      <c r="B1284" s="13"/>
    </row>
    <row r="1285" spans="2:2" x14ac:dyDescent="0.45">
      <c r="B1285" s="13"/>
    </row>
    <row r="1286" spans="2:2" x14ac:dyDescent="0.45">
      <c r="B1286" s="13"/>
    </row>
    <row r="1287" spans="2:2" x14ac:dyDescent="0.45">
      <c r="B1287" s="13"/>
    </row>
    <row r="1288" spans="2:2" x14ac:dyDescent="0.45">
      <c r="B1288" s="13"/>
    </row>
    <row r="1289" spans="2:2" x14ac:dyDescent="0.45">
      <c r="B1289" s="13"/>
    </row>
    <row r="1290" spans="2:2" x14ac:dyDescent="0.45">
      <c r="B1290" s="13"/>
    </row>
    <row r="1291" spans="2:2" x14ac:dyDescent="0.45">
      <c r="B1291" s="13"/>
    </row>
    <row r="1292" spans="2:2" x14ac:dyDescent="0.45">
      <c r="B1292" s="13"/>
    </row>
    <row r="1293" spans="2:2" x14ac:dyDescent="0.45">
      <c r="B1293" s="13"/>
    </row>
    <row r="1294" spans="2:2" x14ac:dyDescent="0.45">
      <c r="B1294" s="13"/>
    </row>
    <row r="1295" spans="2:2" x14ac:dyDescent="0.45">
      <c r="B1295" s="13"/>
    </row>
    <row r="1296" spans="2:2" x14ac:dyDescent="0.45">
      <c r="B1296" s="13"/>
    </row>
    <row r="1297" spans="2:2" x14ac:dyDescent="0.45">
      <c r="B1297" s="13"/>
    </row>
    <row r="1298" spans="2:2" x14ac:dyDescent="0.45">
      <c r="B1298" s="13"/>
    </row>
    <row r="1299" spans="2:2" x14ac:dyDescent="0.45">
      <c r="B1299" s="13"/>
    </row>
    <row r="1300" spans="2:2" x14ac:dyDescent="0.45">
      <c r="B1300" s="13"/>
    </row>
    <row r="1301" spans="2:2" x14ac:dyDescent="0.45">
      <c r="B1301" s="13"/>
    </row>
    <row r="1302" spans="2:2" x14ac:dyDescent="0.45">
      <c r="B1302" s="13"/>
    </row>
    <row r="1303" spans="2:2" x14ac:dyDescent="0.45">
      <c r="B1303" s="13"/>
    </row>
    <row r="1304" spans="2:2" x14ac:dyDescent="0.45">
      <c r="B1304" s="13"/>
    </row>
    <row r="1305" spans="2:2" x14ac:dyDescent="0.45">
      <c r="B1305" s="13"/>
    </row>
    <row r="1306" spans="2:2" x14ac:dyDescent="0.45">
      <c r="B1306" s="13"/>
    </row>
    <row r="1307" spans="2:2" x14ac:dyDescent="0.45">
      <c r="B1307" s="13"/>
    </row>
    <row r="1308" spans="2:2" x14ac:dyDescent="0.45">
      <c r="B1308" s="13"/>
    </row>
    <row r="1309" spans="2:2" x14ac:dyDescent="0.45">
      <c r="B1309" s="13"/>
    </row>
  </sheetData>
  <mergeCells count="1">
    <mergeCell ref="A1:AA8"/>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3BABA-9A94-48E7-B303-1661505E12D9}">
  <dimension ref="A1:J31"/>
  <sheetViews>
    <sheetView zoomScale="85" zoomScaleNormal="85" workbookViewId="0">
      <selection activeCell="K9" sqref="K9"/>
    </sheetView>
  </sheetViews>
  <sheetFormatPr defaultRowHeight="14.5" x14ac:dyDescent="0.35"/>
  <cols>
    <col min="1" max="1" width="17.453125" bestFit="1" customWidth="1"/>
    <col min="2" max="2" width="18.81640625" bestFit="1" customWidth="1"/>
    <col min="3" max="3" width="19.6328125" bestFit="1" customWidth="1"/>
    <col min="4" max="4" width="11.81640625" style="24" bestFit="1" customWidth="1"/>
    <col min="6" max="6" width="12.36328125" bestFit="1" customWidth="1"/>
    <col min="7" max="7" width="19.90625" bestFit="1" customWidth="1"/>
    <col min="8" max="8" width="24.36328125" bestFit="1" customWidth="1"/>
    <col min="9" max="9" width="13.1796875" bestFit="1" customWidth="1"/>
    <col min="10" max="10" width="24.36328125" bestFit="1" customWidth="1"/>
  </cols>
  <sheetData>
    <row r="1" spans="1:10" x14ac:dyDescent="0.35">
      <c r="A1" s="21" t="s">
        <v>4042</v>
      </c>
      <c r="B1" t="s">
        <v>4053</v>
      </c>
      <c r="C1" s="25"/>
      <c r="D1" s="26"/>
      <c r="E1" s="27"/>
      <c r="F1" s="21" t="s">
        <v>4042</v>
      </c>
      <c r="G1" t="s">
        <v>4053</v>
      </c>
      <c r="I1" s="21" t="s">
        <v>4042</v>
      </c>
      <c r="J1" t="s">
        <v>4053</v>
      </c>
    </row>
    <row r="2" spans="1:10" x14ac:dyDescent="0.35">
      <c r="A2" s="22" t="s">
        <v>236</v>
      </c>
      <c r="B2">
        <v>46</v>
      </c>
      <c r="C2" s="28"/>
      <c r="D2" s="29"/>
      <c r="E2" s="30"/>
      <c r="F2" s="22" t="s">
        <v>14</v>
      </c>
      <c r="G2">
        <v>511</v>
      </c>
      <c r="I2" s="22" t="s">
        <v>14</v>
      </c>
      <c r="J2">
        <v>511</v>
      </c>
    </row>
    <row r="3" spans="1:10" x14ac:dyDescent="0.35">
      <c r="A3" s="22" t="s">
        <v>55</v>
      </c>
      <c r="B3">
        <v>36</v>
      </c>
      <c r="C3" s="28"/>
      <c r="D3" s="29"/>
      <c r="E3" s="30"/>
      <c r="F3" s="22" t="s">
        <v>38</v>
      </c>
      <c r="G3">
        <v>489</v>
      </c>
      <c r="I3" s="22" t="s">
        <v>38</v>
      </c>
      <c r="J3">
        <v>489</v>
      </c>
    </row>
    <row r="4" spans="1:10" x14ac:dyDescent="0.35">
      <c r="A4" s="22" t="s">
        <v>221</v>
      </c>
      <c r="B4">
        <v>41</v>
      </c>
      <c r="C4" s="28"/>
      <c r="D4" s="29"/>
      <c r="E4" s="30"/>
      <c r="F4" s="22" t="s">
        <v>4049</v>
      </c>
      <c r="G4">
        <v>1000</v>
      </c>
      <c r="I4" s="22" t="s">
        <v>4049</v>
      </c>
      <c r="J4">
        <v>1000</v>
      </c>
    </row>
    <row r="5" spans="1:10" x14ac:dyDescent="0.35">
      <c r="A5" s="22" t="s">
        <v>95</v>
      </c>
      <c r="B5">
        <v>40</v>
      </c>
      <c r="C5" s="28"/>
      <c r="D5" s="29"/>
      <c r="E5" s="30"/>
    </row>
    <row r="6" spans="1:10" x14ac:dyDescent="0.35">
      <c r="A6" s="22" t="s">
        <v>23</v>
      </c>
      <c r="B6">
        <v>43</v>
      </c>
      <c r="C6" s="28"/>
      <c r="D6" s="29"/>
      <c r="E6" s="30"/>
    </row>
    <row r="7" spans="1:10" x14ac:dyDescent="0.35">
      <c r="A7" s="22" t="s">
        <v>146</v>
      </c>
      <c r="B7">
        <v>46</v>
      </c>
      <c r="C7" s="28"/>
      <c r="D7" s="29"/>
      <c r="E7" s="30"/>
    </row>
    <row r="8" spans="1:10" x14ac:dyDescent="0.35">
      <c r="A8" s="22" t="s">
        <v>39</v>
      </c>
      <c r="B8">
        <v>42</v>
      </c>
      <c r="C8" s="28"/>
      <c r="D8" s="29"/>
      <c r="E8" s="30"/>
    </row>
    <row r="9" spans="1:10" x14ac:dyDescent="0.35">
      <c r="A9" s="22" t="s">
        <v>127</v>
      </c>
      <c r="B9">
        <v>37</v>
      </c>
      <c r="C9" s="28"/>
      <c r="D9" s="29"/>
      <c r="E9" s="30"/>
    </row>
    <row r="10" spans="1:10" x14ac:dyDescent="0.35">
      <c r="A10" s="22" t="s">
        <v>68</v>
      </c>
      <c r="B10">
        <v>37</v>
      </c>
      <c r="C10" s="28"/>
      <c r="D10" s="29"/>
      <c r="E10" s="30"/>
      <c r="G10" s="21" t="s">
        <v>4042</v>
      </c>
      <c r="H10" t="s">
        <v>4053</v>
      </c>
    </row>
    <row r="11" spans="1:10" x14ac:dyDescent="0.35">
      <c r="A11" s="22" t="s">
        <v>183</v>
      </c>
      <c r="B11">
        <v>37</v>
      </c>
      <c r="C11" s="28"/>
      <c r="D11" s="29"/>
      <c r="E11" s="30"/>
      <c r="G11" s="22" t="s">
        <v>236</v>
      </c>
    </row>
    <row r="12" spans="1:10" x14ac:dyDescent="0.35">
      <c r="C12" s="28"/>
      <c r="D12" s="29"/>
      <c r="E12" s="30"/>
      <c r="G12" s="34" t="s">
        <v>14</v>
      </c>
      <c r="H12">
        <v>29</v>
      </c>
    </row>
    <row r="13" spans="1:10" x14ac:dyDescent="0.35">
      <c r="A13" s="21" t="s">
        <v>4042</v>
      </c>
      <c r="B13" t="s">
        <v>4055</v>
      </c>
      <c r="C13" s="28"/>
      <c r="D13" s="29"/>
      <c r="E13" s="30"/>
      <c r="G13" s="22" t="s">
        <v>146</v>
      </c>
    </row>
    <row r="14" spans="1:10" x14ac:dyDescent="0.35">
      <c r="A14" s="22" t="s">
        <v>236</v>
      </c>
      <c r="B14">
        <v>29</v>
      </c>
      <c r="C14" s="28"/>
      <c r="D14" s="29"/>
      <c r="E14" s="30"/>
      <c r="G14" s="34" t="s">
        <v>14</v>
      </c>
      <c r="H14">
        <v>21</v>
      </c>
    </row>
    <row r="15" spans="1:10" x14ac:dyDescent="0.35">
      <c r="A15" s="22" t="s">
        <v>146</v>
      </c>
      <c r="B15">
        <v>21</v>
      </c>
      <c r="C15" s="28"/>
      <c r="D15" s="29"/>
      <c r="E15" s="30"/>
      <c r="G15" s="22" t="s">
        <v>39</v>
      </c>
    </row>
    <row r="16" spans="1:10" x14ac:dyDescent="0.35">
      <c r="A16" s="22" t="s">
        <v>39</v>
      </c>
      <c r="B16">
        <v>23</v>
      </c>
      <c r="C16" s="28"/>
      <c r="D16" s="29"/>
      <c r="E16" s="30"/>
      <c r="G16" s="34" t="s">
        <v>14</v>
      </c>
      <c r="H16">
        <v>23</v>
      </c>
    </row>
    <row r="17" spans="1:8" x14ac:dyDescent="0.35">
      <c r="A17" s="22" t="s">
        <v>88</v>
      </c>
      <c r="B17">
        <v>20</v>
      </c>
      <c r="C17" s="28"/>
      <c r="D17" s="29"/>
      <c r="E17" s="30"/>
      <c r="G17" s="22" t="s">
        <v>88</v>
      </c>
    </row>
    <row r="18" spans="1:8" x14ac:dyDescent="0.35">
      <c r="A18" s="22" t="s">
        <v>127</v>
      </c>
      <c r="B18">
        <v>20</v>
      </c>
      <c r="C18" s="31"/>
      <c r="D18" s="32"/>
      <c r="E18" s="33"/>
      <c r="G18" s="34" t="s">
        <v>14</v>
      </c>
      <c r="H18">
        <v>20</v>
      </c>
    </row>
    <row r="19" spans="1:8" x14ac:dyDescent="0.35">
      <c r="A19" s="22" t="s">
        <v>288</v>
      </c>
      <c r="B19">
        <v>19</v>
      </c>
      <c r="D19"/>
      <c r="G19" s="22" t="s">
        <v>127</v>
      </c>
    </row>
    <row r="20" spans="1:8" x14ac:dyDescent="0.35">
      <c r="A20" s="22" t="s">
        <v>68</v>
      </c>
      <c r="B20">
        <v>20</v>
      </c>
      <c r="D20"/>
      <c r="G20" s="34" t="s">
        <v>14</v>
      </c>
      <c r="H20">
        <v>20</v>
      </c>
    </row>
    <row r="21" spans="1:8" x14ac:dyDescent="0.35">
      <c r="A21" s="22" t="s">
        <v>183</v>
      </c>
      <c r="B21">
        <v>27</v>
      </c>
      <c r="D21"/>
      <c r="G21" s="22" t="s">
        <v>288</v>
      </c>
    </row>
    <row r="22" spans="1:8" x14ac:dyDescent="0.35">
      <c r="A22" s="22" t="s">
        <v>481</v>
      </c>
      <c r="B22">
        <v>20</v>
      </c>
      <c r="D22"/>
      <c r="G22" s="34" t="s">
        <v>14</v>
      </c>
      <c r="H22">
        <v>19</v>
      </c>
    </row>
    <row r="23" spans="1:8" x14ac:dyDescent="0.35">
      <c r="A23" s="22" t="s">
        <v>215</v>
      </c>
      <c r="B23">
        <v>21</v>
      </c>
      <c r="D23"/>
      <c r="G23" s="22" t="s">
        <v>68</v>
      </c>
    </row>
    <row r="24" spans="1:8" x14ac:dyDescent="0.35">
      <c r="D24"/>
      <c r="G24" s="34" t="s">
        <v>14</v>
      </c>
      <c r="H24">
        <v>20</v>
      </c>
    </row>
    <row r="25" spans="1:8" x14ac:dyDescent="0.35">
      <c r="D25"/>
      <c r="G25" s="22" t="s">
        <v>183</v>
      </c>
    </row>
    <row r="26" spans="1:8" x14ac:dyDescent="0.35">
      <c r="D26"/>
      <c r="G26" s="34" t="s">
        <v>14</v>
      </c>
      <c r="H26">
        <v>27</v>
      </c>
    </row>
    <row r="27" spans="1:8" x14ac:dyDescent="0.35">
      <c r="D27"/>
      <c r="G27" s="22" t="s">
        <v>481</v>
      </c>
    </row>
    <row r="28" spans="1:8" x14ac:dyDescent="0.35">
      <c r="D28"/>
      <c r="G28" s="34" t="s">
        <v>14</v>
      </c>
      <c r="H28">
        <v>20</v>
      </c>
    </row>
    <row r="29" spans="1:8" x14ac:dyDescent="0.35">
      <c r="D29"/>
      <c r="G29" s="22" t="s">
        <v>215</v>
      </c>
    </row>
    <row r="30" spans="1:8" x14ac:dyDescent="0.35">
      <c r="D30"/>
      <c r="G30" s="34" t="s">
        <v>14</v>
      </c>
      <c r="H30">
        <v>21</v>
      </c>
    </row>
    <row r="31" spans="1:8" x14ac:dyDescent="0.35">
      <c r="D31"/>
    </row>
  </sheetData>
  <pageMargins left="0.7" right="0.7" top="0.75" bottom="0.75" header="0.3" footer="0.3"/>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AFA08-DE92-497C-BA0A-02A8C0197663}">
  <dimension ref="A1:AD101"/>
  <sheetViews>
    <sheetView showGridLines="0" topLeftCell="A29" zoomScale="70" zoomScaleNormal="70" workbookViewId="0">
      <selection activeCell="AD39" sqref="AD39"/>
    </sheetView>
  </sheetViews>
  <sheetFormatPr defaultRowHeight="14.5" x14ac:dyDescent="0.35"/>
  <sheetData>
    <row r="1" spans="1:30" x14ac:dyDescent="0.35">
      <c r="A1" s="53" t="s">
        <v>4115</v>
      </c>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x14ac:dyDescent="0.3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x14ac:dyDescent="0.35">
      <c r="A3" s="54"/>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row>
    <row r="4" spans="1:30" x14ac:dyDescent="0.35">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row>
    <row r="5" spans="1:30" x14ac:dyDescent="0.35">
      <c r="A5" s="54"/>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row>
    <row r="6" spans="1:30" x14ac:dyDescent="0.35">
      <c r="A6" s="54"/>
      <c r="B6" s="54"/>
      <c r="C6" s="54"/>
      <c r="D6" s="54"/>
      <c r="E6" s="54"/>
      <c r="F6" s="54"/>
      <c r="G6" s="54"/>
      <c r="H6" s="54"/>
      <c r="I6" s="54"/>
      <c r="J6" s="54"/>
      <c r="K6" s="54"/>
      <c r="L6" s="54"/>
      <c r="M6" s="54"/>
      <c r="N6" s="54"/>
      <c r="O6" s="54"/>
      <c r="P6" s="54"/>
      <c r="Q6" s="54"/>
      <c r="R6" s="54"/>
      <c r="S6" s="54"/>
      <c r="T6" s="54"/>
      <c r="U6" s="54"/>
      <c r="V6" s="54"/>
      <c r="W6" s="54"/>
      <c r="X6" s="54"/>
      <c r="Y6" s="54"/>
      <c r="Z6" s="54"/>
      <c r="AA6" s="54"/>
      <c r="AB6" s="54"/>
      <c r="AC6" s="54"/>
      <c r="AD6" s="54"/>
    </row>
    <row r="7" spans="1:30" x14ac:dyDescent="0.35">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row>
    <row r="8" spans="1:30" x14ac:dyDescent="0.35">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row>
    <row r="9" spans="1:30" x14ac:dyDescent="0.35">
      <c r="A9" s="54"/>
      <c r="B9" s="54"/>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row>
    <row r="10" spans="1:30" x14ac:dyDescent="0.35">
      <c r="A10" s="54"/>
      <c r="B10" s="54"/>
      <c r="C10" s="54"/>
      <c r="D10" s="54"/>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spans="1:30" x14ac:dyDescent="0.35">
      <c r="A11" s="54"/>
      <c r="B11" s="54"/>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row>
    <row r="12" spans="1:30" x14ac:dyDescent="0.35">
      <c r="A12" s="54"/>
      <c r="B12" s="54"/>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row>
    <row r="13" spans="1:30" x14ac:dyDescent="0.35">
      <c r="A13" s="54"/>
      <c r="B13" s="54"/>
      <c r="C13" s="54"/>
      <c r="D13" s="54"/>
      <c r="E13" s="54"/>
      <c r="F13" s="54"/>
      <c r="G13" s="54"/>
      <c r="H13" s="54"/>
      <c r="I13" s="54"/>
      <c r="J13" s="54"/>
      <c r="K13" s="54"/>
      <c r="L13" s="54"/>
      <c r="M13" s="54"/>
      <c r="N13" s="54"/>
      <c r="O13" s="54"/>
      <c r="P13" s="54"/>
      <c r="Q13" s="54"/>
      <c r="R13" s="54"/>
      <c r="S13" s="54"/>
      <c r="T13" s="54"/>
      <c r="U13" s="54"/>
      <c r="V13" s="54"/>
      <c r="W13" s="54"/>
      <c r="X13" s="54"/>
      <c r="Y13" s="54"/>
      <c r="Z13" s="54"/>
      <c r="AA13" s="54"/>
      <c r="AB13" s="54"/>
      <c r="AC13" s="54"/>
      <c r="AD13" s="54"/>
    </row>
    <row r="14" spans="1:30" x14ac:dyDescent="0.35">
      <c r="A14" s="54"/>
      <c r="B14" s="54"/>
      <c r="C14" s="54"/>
      <c r="D14" s="54"/>
      <c r="E14" s="54"/>
      <c r="F14" s="54"/>
      <c r="G14" s="54"/>
      <c r="H14" s="54"/>
      <c r="I14" s="54"/>
      <c r="J14" s="54"/>
      <c r="K14" s="54"/>
      <c r="L14" s="54"/>
      <c r="M14" s="54"/>
      <c r="N14" s="54"/>
      <c r="O14" s="54"/>
      <c r="P14" s="54"/>
      <c r="Q14" s="54"/>
      <c r="R14" s="54"/>
      <c r="S14" s="54"/>
      <c r="T14" s="54"/>
      <c r="U14" s="54"/>
      <c r="V14" s="54"/>
      <c r="W14" s="54"/>
      <c r="X14" s="54"/>
      <c r="Y14" s="54"/>
      <c r="Z14" s="54"/>
      <c r="AA14" s="54"/>
      <c r="AB14" s="54"/>
      <c r="AC14" s="54"/>
      <c r="AD14" s="54"/>
    </row>
    <row r="15" spans="1:30" x14ac:dyDescent="0.35">
      <c r="A15" s="54"/>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row>
    <row r="16" spans="1:30" x14ac:dyDescent="0.35">
      <c r="A16" s="54"/>
      <c r="B16" s="54"/>
      <c r="C16" s="54"/>
      <c r="D16" s="54"/>
      <c r="E16" s="54"/>
      <c r="F16" s="54"/>
      <c r="G16" s="54"/>
      <c r="H16" s="54"/>
      <c r="I16" s="54"/>
      <c r="J16" s="54"/>
      <c r="K16" s="54"/>
      <c r="L16" s="54"/>
      <c r="M16" s="54"/>
      <c r="N16" s="54"/>
      <c r="O16" s="54"/>
      <c r="P16" s="54"/>
      <c r="Q16" s="54"/>
      <c r="R16" s="54"/>
      <c r="S16" s="54"/>
      <c r="T16" s="54"/>
      <c r="U16" s="54"/>
      <c r="V16" s="54"/>
      <c r="W16" s="54"/>
      <c r="X16" s="54"/>
      <c r="Y16" s="54"/>
      <c r="Z16" s="54"/>
      <c r="AA16" s="54"/>
      <c r="AB16" s="54"/>
      <c r="AC16" s="54"/>
      <c r="AD16" s="54"/>
    </row>
    <row r="17" spans="1:30" x14ac:dyDescent="0.35">
      <c r="A17" s="54"/>
      <c r="B17" s="54"/>
      <c r="C17" s="54"/>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row>
    <row r="45" spans="1:3" x14ac:dyDescent="0.35">
      <c r="A45" s="51"/>
      <c r="B45" s="51"/>
      <c r="C45" s="51"/>
    </row>
    <row r="46" spans="1:3" x14ac:dyDescent="0.35">
      <c r="A46" s="51"/>
      <c r="B46" s="51"/>
      <c r="C46" s="51"/>
    </row>
    <row r="47" spans="1:3" x14ac:dyDescent="0.35">
      <c r="A47" s="51"/>
      <c r="B47" s="51"/>
      <c r="C47" s="51"/>
    </row>
    <row r="48" spans="1:3" x14ac:dyDescent="0.35">
      <c r="A48" s="51"/>
      <c r="B48" s="51"/>
      <c r="C48" s="51"/>
    </row>
    <row r="49" spans="1:3" x14ac:dyDescent="0.35">
      <c r="A49" s="51"/>
      <c r="B49" s="51"/>
      <c r="C49" s="51"/>
    </row>
    <row r="50" spans="1:3" x14ac:dyDescent="0.35">
      <c r="A50" s="51"/>
      <c r="B50" s="51"/>
      <c r="C50" s="51"/>
    </row>
    <row r="51" spans="1:3" x14ac:dyDescent="0.35">
      <c r="A51" s="51"/>
      <c r="B51" s="51"/>
      <c r="C51" s="51"/>
    </row>
    <row r="52" spans="1:3" x14ac:dyDescent="0.35">
      <c r="A52" s="51"/>
      <c r="B52" s="51"/>
      <c r="C52" s="51"/>
    </row>
    <row r="53" spans="1:3" x14ac:dyDescent="0.35">
      <c r="A53" s="51"/>
      <c r="B53" s="51"/>
      <c r="C53" s="51"/>
    </row>
    <row r="54" spans="1:3" x14ac:dyDescent="0.35">
      <c r="A54" s="51"/>
      <c r="B54" s="51"/>
      <c r="C54" s="51"/>
    </row>
    <row r="55" spans="1:3" x14ac:dyDescent="0.35">
      <c r="A55" s="51"/>
      <c r="B55" s="51"/>
      <c r="C55" s="51"/>
    </row>
    <row r="56" spans="1:3" x14ac:dyDescent="0.35">
      <c r="A56" s="51"/>
      <c r="B56" s="51"/>
      <c r="C56" s="51"/>
    </row>
    <row r="57" spans="1:3" x14ac:dyDescent="0.35">
      <c r="A57" s="51"/>
      <c r="B57" s="51"/>
      <c r="C57" s="51"/>
    </row>
    <row r="58" spans="1:3" x14ac:dyDescent="0.35">
      <c r="A58" s="51"/>
      <c r="B58" s="51"/>
      <c r="C58" s="51"/>
    </row>
    <row r="59" spans="1:3" x14ac:dyDescent="0.35">
      <c r="A59" s="51"/>
      <c r="B59" s="51"/>
      <c r="C59" s="51"/>
    </row>
    <row r="60" spans="1:3" x14ac:dyDescent="0.35">
      <c r="A60" s="51"/>
      <c r="B60" s="51"/>
      <c r="C60" s="51"/>
    </row>
    <row r="61" spans="1:3" x14ac:dyDescent="0.35">
      <c r="A61" s="51"/>
      <c r="B61" s="51"/>
      <c r="C61" s="51"/>
    </row>
    <row r="62" spans="1:3" x14ac:dyDescent="0.35">
      <c r="A62" s="52"/>
      <c r="B62" s="52"/>
      <c r="C62" s="52"/>
    </row>
    <row r="63" spans="1:3" x14ac:dyDescent="0.35">
      <c r="A63" s="52"/>
      <c r="B63" s="52"/>
      <c r="C63" s="52"/>
    </row>
    <row r="64" spans="1:3" x14ac:dyDescent="0.35">
      <c r="A64" s="52"/>
      <c r="B64" s="52"/>
      <c r="C64" s="52"/>
    </row>
    <row r="65" spans="1:3" x14ac:dyDescent="0.35">
      <c r="A65" s="52"/>
      <c r="B65" s="52"/>
      <c r="C65" s="52"/>
    </row>
    <row r="66" spans="1:3" x14ac:dyDescent="0.35">
      <c r="A66" s="52"/>
      <c r="B66" s="52"/>
      <c r="C66" s="52"/>
    </row>
    <row r="67" spans="1:3" x14ac:dyDescent="0.35">
      <c r="A67" s="52"/>
      <c r="B67" s="52"/>
      <c r="C67" s="52"/>
    </row>
    <row r="68" spans="1:3" x14ac:dyDescent="0.35">
      <c r="A68" s="52"/>
      <c r="B68" s="52"/>
      <c r="C68" s="52"/>
    </row>
    <row r="69" spans="1:3" x14ac:dyDescent="0.35">
      <c r="A69" s="52"/>
      <c r="B69" s="52"/>
      <c r="C69" s="52"/>
    </row>
    <row r="70" spans="1:3" x14ac:dyDescent="0.35">
      <c r="A70" s="52"/>
      <c r="B70" s="52"/>
      <c r="C70" s="52"/>
    </row>
    <row r="71" spans="1:3" x14ac:dyDescent="0.35">
      <c r="A71" s="52"/>
      <c r="B71" s="52"/>
      <c r="C71" s="52"/>
    </row>
    <row r="72" spans="1:3" x14ac:dyDescent="0.35">
      <c r="A72" s="52"/>
      <c r="B72" s="52"/>
      <c r="C72" s="52"/>
    </row>
    <row r="73" spans="1:3" x14ac:dyDescent="0.35">
      <c r="A73" s="52"/>
      <c r="B73" s="52"/>
      <c r="C73" s="52"/>
    </row>
    <row r="74" spans="1:3" x14ac:dyDescent="0.35">
      <c r="A74" s="52"/>
      <c r="B74" s="52"/>
      <c r="C74" s="52"/>
    </row>
    <row r="75" spans="1:3" x14ac:dyDescent="0.35">
      <c r="A75" s="52"/>
      <c r="B75" s="52"/>
      <c r="C75" s="52"/>
    </row>
    <row r="76" spans="1:3" x14ac:dyDescent="0.35">
      <c r="A76" s="52"/>
      <c r="B76" s="52"/>
      <c r="C76" s="52"/>
    </row>
    <row r="77" spans="1:3" x14ac:dyDescent="0.35">
      <c r="A77" s="52"/>
      <c r="B77" s="52"/>
      <c r="C77" s="52"/>
    </row>
    <row r="78" spans="1:3" x14ac:dyDescent="0.35">
      <c r="A78" s="52"/>
      <c r="B78" s="52"/>
      <c r="C78" s="52"/>
    </row>
    <row r="79" spans="1:3" x14ac:dyDescent="0.35">
      <c r="A79" s="52"/>
      <c r="B79" s="52"/>
      <c r="C79" s="52"/>
    </row>
    <row r="80" spans="1:3" x14ac:dyDescent="0.35">
      <c r="A80" s="52"/>
      <c r="B80" s="52"/>
      <c r="C80" s="52"/>
    </row>
    <row r="81" spans="1:9" x14ac:dyDescent="0.35">
      <c r="A81" s="52"/>
      <c r="B81" s="52"/>
      <c r="C81" s="52"/>
    </row>
    <row r="82" spans="1:9" x14ac:dyDescent="0.35">
      <c r="A82" s="52"/>
      <c r="B82" s="52"/>
      <c r="C82" s="52"/>
    </row>
    <row r="83" spans="1:9" x14ac:dyDescent="0.35">
      <c r="A83" s="41"/>
      <c r="B83" s="41"/>
      <c r="C83" s="41"/>
    </row>
    <row r="84" spans="1:9" x14ac:dyDescent="0.35">
      <c r="A84" s="41"/>
      <c r="B84" s="41"/>
      <c r="C84" s="41"/>
    </row>
    <row r="85" spans="1:9" x14ac:dyDescent="0.35">
      <c r="A85" s="41"/>
      <c r="B85" s="41"/>
      <c r="C85" s="41"/>
    </row>
    <row r="86" spans="1:9" x14ac:dyDescent="0.35">
      <c r="A86" s="41"/>
      <c r="B86" s="41"/>
      <c r="C86" s="41"/>
    </row>
    <row r="87" spans="1:9" x14ac:dyDescent="0.35">
      <c r="A87" s="41"/>
      <c r="B87" s="41"/>
      <c r="C87" s="41"/>
      <c r="I87" s="36"/>
    </row>
    <row r="88" spans="1:9" x14ac:dyDescent="0.35">
      <c r="A88" s="41"/>
      <c r="B88" s="41"/>
      <c r="C88" s="41"/>
    </row>
    <row r="89" spans="1:9" x14ac:dyDescent="0.35">
      <c r="A89" s="41"/>
      <c r="B89" s="41"/>
      <c r="C89" s="41"/>
    </row>
    <row r="90" spans="1:9" x14ac:dyDescent="0.35">
      <c r="A90" s="41"/>
      <c r="B90" s="41"/>
      <c r="C90" s="41"/>
    </row>
    <row r="91" spans="1:9" x14ac:dyDescent="0.35">
      <c r="A91" s="41"/>
      <c r="B91" s="41"/>
      <c r="C91" s="41"/>
    </row>
    <row r="92" spans="1:9" x14ac:dyDescent="0.35">
      <c r="A92" s="41"/>
      <c r="B92" s="41"/>
      <c r="C92" s="41"/>
    </row>
    <row r="93" spans="1:9" x14ac:dyDescent="0.35">
      <c r="A93" s="41"/>
      <c r="B93" s="41"/>
      <c r="C93" s="41"/>
    </row>
    <row r="94" spans="1:9" x14ac:dyDescent="0.35">
      <c r="A94" s="41"/>
      <c r="B94" s="41"/>
      <c r="C94" s="41"/>
    </row>
    <row r="95" spans="1:9" x14ac:dyDescent="0.35">
      <c r="A95" s="41"/>
      <c r="B95" s="41"/>
      <c r="C95" s="41"/>
    </row>
    <row r="96" spans="1:9" x14ac:dyDescent="0.35">
      <c r="A96" s="41"/>
      <c r="B96" s="41"/>
      <c r="C96" s="41"/>
    </row>
    <row r="97" spans="1:3" x14ac:dyDescent="0.35">
      <c r="A97" s="41"/>
      <c r="B97" s="41"/>
      <c r="C97" s="41"/>
    </row>
    <row r="98" spans="1:3" x14ac:dyDescent="0.35">
      <c r="A98" s="41"/>
      <c r="B98" s="41"/>
      <c r="C98" s="41"/>
    </row>
    <row r="99" spans="1:3" x14ac:dyDescent="0.35">
      <c r="A99" s="41"/>
      <c r="B99" s="41"/>
      <c r="C99" s="41"/>
    </row>
    <row r="100" spans="1:3" x14ac:dyDescent="0.35">
      <c r="A100" s="41"/>
      <c r="B100" s="41"/>
      <c r="C100" s="41"/>
    </row>
    <row r="101" spans="1:3" x14ac:dyDescent="0.35">
      <c r="A101" s="41"/>
      <c r="B101" s="41"/>
      <c r="C101" s="41"/>
    </row>
  </sheetData>
  <mergeCells count="4">
    <mergeCell ref="A45:C61"/>
    <mergeCell ref="A62:C76"/>
    <mergeCell ref="A77:C82"/>
    <mergeCell ref="A1:AD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75022-EEFF-48DB-9F9D-F7924E287FBA}">
  <dimension ref="A3:C20"/>
  <sheetViews>
    <sheetView workbookViewId="0">
      <selection activeCell="A3" sqref="A3"/>
    </sheetView>
  </sheetViews>
  <sheetFormatPr defaultRowHeight="14.5" x14ac:dyDescent="0.35"/>
  <sheetData>
    <row r="3" spans="1:3" x14ac:dyDescent="0.35">
      <c r="A3" s="25"/>
      <c r="B3" s="26"/>
      <c r="C3" s="27"/>
    </row>
    <row r="4" spans="1:3" x14ac:dyDescent="0.35">
      <c r="A4" s="28"/>
      <c r="B4" s="29"/>
      <c r="C4" s="30"/>
    </row>
    <row r="5" spans="1:3" x14ac:dyDescent="0.35">
      <c r="A5" s="28"/>
      <c r="B5" s="29"/>
      <c r="C5" s="30"/>
    </row>
    <row r="6" spans="1:3" x14ac:dyDescent="0.35">
      <c r="A6" s="28"/>
      <c r="B6" s="29"/>
      <c r="C6" s="30"/>
    </row>
    <row r="7" spans="1:3" x14ac:dyDescent="0.35">
      <c r="A7" s="28"/>
      <c r="B7" s="29"/>
      <c r="C7" s="30"/>
    </row>
    <row r="8" spans="1:3" x14ac:dyDescent="0.35">
      <c r="A8" s="28"/>
      <c r="B8" s="29"/>
      <c r="C8" s="30"/>
    </row>
    <row r="9" spans="1:3" x14ac:dyDescent="0.35">
      <c r="A9" s="28"/>
      <c r="B9" s="29"/>
      <c r="C9" s="30"/>
    </row>
    <row r="10" spans="1:3" x14ac:dyDescent="0.35">
      <c r="A10" s="28"/>
      <c r="B10" s="29"/>
      <c r="C10" s="30"/>
    </row>
    <row r="11" spans="1:3" x14ac:dyDescent="0.35">
      <c r="A11" s="28"/>
      <c r="B11" s="29"/>
      <c r="C11" s="30"/>
    </row>
    <row r="12" spans="1:3" x14ac:dyDescent="0.35">
      <c r="A12" s="28"/>
      <c r="B12" s="29"/>
      <c r="C12" s="30"/>
    </row>
    <row r="13" spans="1:3" x14ac:dyDescent="0.35">
      <c r="A13" s="28"/>
      <c r="B13" s="29"/>
      <c r="C13" s="30"/>
    </row>
    <row r="14" spans="1:3" x14ac:dyDescent="0.35">
      <c r="A14" s="28"/>
      <c r="B14" s="29"/>
      <c r="C14" s="30"/>
    </row>
    <row r="15" spans="1:3" x14ac:dyDescent="0.35">
      <c r="A15" s="28"/>
      <c r="B15" s="29"/>
      <c r="C15" s="30"/>
    </row>
    <row r="16" spans="1:3" x14ac:dyDescent="0.35">
      <c r="A16" s="28"/>
      <c r="B16" s="29"/>
      <c r="C16" s="30"/>
    </row>
    <row r="17" spans="1:3" x14ac:dyDescent="0.35">
      <c r="A17" s="28"/>
      <c r="B17" s="29"/>
      <c r="C17" s="30"/>
    </row>
    <row r="18" spans="1:3" x14ac:dyDescent="0.35">
      <c r="A18" s="28"/>
      <c r="B18" s="29"/>
      <c r="C18" s="30"/>
    </row>
    <row r="19" spans="1:3" x14ac:dyDescent="0.35">
      <c r="A19" s="28"/>
      <c r="B19" s="29"/>
      <c r="C19" s="30"/>
    </row>
    <row r="20" spans="1:3" x14ac:dyDescent="0.35">
      <c r="A20" s="31"/>
      <c r="B20" s="32"/>
      <c r="C20"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59E93-43D5-44FC-9682-AD201B91F910}">
  <dimension ref="A3:B8"/>
  <sheetViews>
    <sheetView workbookViewId="0">
      <selection sqref="A1:AD17"/>
    </sheetView>
  </sheetViews>
  <sheetFormatPr defaultRowHeight="14.5" x14ac:dyDescent="0.35"/>
  <cols>
    <col min="1" max="1" width="12.36328125" bestFit="1" customWidth="1"/>
    <col min="2" max="2" width="24" bestFit="1" customWidth="1"/>
  </cols>
  <sheetData>
    <row r="3" spans="1:2" x14ac:dyDescent="0.35">
      <c r="A3" s="21" t="s">
        <v>4042</v>
      </c>
      <c r="B3" t="s">
        <v>4053</v>
      </c>
    </row>
    <row r="4" spans="1:2" x14ac:dyDescent="0.35">
      <c r="A4" s="22" t="s">
        <v>4045</v>
      </c>
      <c r="B4">
        <v>2</v>
      </c>
    </row>
    <row r="5" spans="1:2" x14ac:dyDescent="0.35">
      <c r="A5" s="22" t="s">
        <v>4047</v>
      </c>
      <c r="B5">
        <v>1</v>
      </c>
    </row>
    <row r="6" spans="1:2" x14ac:dyDescent="0.35">
      <c r="A6" s="22" t="s">
        <v>4046</v>
      </c>
      <c r="B6">
        <v>7</v>
      </c>
    </row>
    <row r="7" spans="1:2" x14ac:dyDescent="0.35">
      <c r="A7" s="22" t="s">
        <v>4043</v>
      </c>
      <c r="B7">
        <v>8</v>
      </c>
    </row>
    <row r="8" spans="1:2" x14ac:dyDescent="0.35">
      <c r="A8" s="22" t="s">
        <v>4044</v>
      </c>
      <c r="B8">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C7387-357B-41B9-99DF-2A40E61C55E5}">
  <dimension ref="A3:A1945"/>
  <sheetViews>
    <sheetView workbookViewId="0">
      <selection activeCell="A3" sqref="A3"/>
    </sheetView>
  </sheetViews>
  <sheetFormatPr defaultRowHeight="14.5" x14ac:dyDescent="0.35"/>
  <cols>
    <col min="1" max="1" width="37.81640625" bestFit="1" customWidth="1"/>
  </cols>
  <sheetData>
    <row r="3" spans="1:1" x14ac:dyDescent="0.35">
      <c r="A3" s="21" t="s">
        <v>4042</v>
      </c>
    </row>
    <row r="4" spans="1:1" x14ac:dyDescent="0.35">
      <c r="A4" s="22" t="s">
        <v>4054</v>
      </c>
    </row>
    <row r="5" spans="1:1" x14ac:dyDescent="0.35">
      <c r="A5" s="34" t="s">
        <v>4054</v>
      </c>
    </row>
    <row r="6" spans="1:1" x14ac:dyDescent="0.35">
      <c r="A6" s="22" t="s">
        <v>1853</v>
      </c>
    </row>
    <row r="7" spans="1:1" x14ac:dyDescent="0.35">
      <c r="A7" s="34" t="s">
        <v>194</v>
      </c>
    </row>
    <row r="8" spans="1:1" x14ac:dyDescent="0.35">
      <c r="A8" s="22" t="s">
        <v>3172</v>
      </c>
    </row>
    <row r="9" spans="1:1" x14ac:dyDescent="0.35">
      <c r="A9" s="34" t="s">
        <v>194</v>
      </c>
    </row>
    <row r="10" spans="1:1" x14ac:dyDescent="0.35">
      <c r="A10" s="22" t="s">
        <v>332</v>
      </c>
    </row>
    <row r="11" spans="1:1" x14ac:dyDescent="0.35">
      <c r="A11" s="34" t="s">
        <v>194</v>
      </c>
    </row>
    <row r="12" spans="1:1" x14ac:dyDescent="0.35">
      <c r="A12" s="22" t="s">
        <v>3508</v>
      </c>
    </row>
    <row r="13" spans="1:1" x14ac:dyDescent="0.35">
      <c r="A13" s="34" t="s">
        <v>183</v>
      </c>
    </row>
    <row r="14" spans="1:1" x14ac:dyDescent="0.35">
      <c r="A14" s="22" t="s">
        <v>453</v>
      </c>
    </row>
    <row r="15" spans="1:1" x14ac:dyDescent="0.35">
      <c r="A15" s="34" t="s">
        <v>221</v>
      </c>
    </row>
    <row r="16" spans="1:1" x14ac:dyDescent="0.35">
      <c r="A16" s="22" t="s">
        <v>2069</v>
      </c>
    </row>
    <row r="17" spans="1:1" x14ac:dyDescent="0.35">
      <c r="A17" s="34" t="s">
        <v>23</v>
      </c>
    </row>
    <row r="18" spans="1:1" x14ac:dyDescent="0.35">
      <c r="A18" s="22" t="s">
        <v>3655</v>
      </c>
    </row>
    <row r="19" spans="1:1" x14ac:dyDescent="0.35">
      <c r="A19" s="34" t="s">
        <v>47</v>
      </c>
    </row>
    <row r="20" spans="1:1" x14ac:dyDescent="0.35">
      <c r="A20" s="22" t="s">
        <v>143</v>
      </c>
    </row>
    <row r="21" spans="1:1" x14ac:dyDescent="0.35">
      <c r="A21" s="34" t="s">
        <v>139</v>
      </c>
    </row>
    <row r="22" spans="1:1" x14ac:dyDescent="0.35">
      <c r="A22" s="22" t="s">
        <v>170</v>
      </c>
    </row>
    <row r="23" spans="1:1" x14ac:dyDescent="0.35">
      <c r="A23" s="34" t="s">
        <v>221</v>
      </c>
    </row>
    <row r="24" spans="1:1" x14ac:dyDescent="0.35">
      <c r="A24" s="34" t="s">
        <v>275</v>
      </c>
    </row>
    <row r="25" spans="1:1" x14ac:dyDescent="0.35">
      <c r="A25" s="34" t="s">
        <v>30</v>
      </c>
    </row>
    <row r="26" spans="1:1" x14ac:dyDescent="0.35">
      <c r="A26" s="22" t="s">
        <v>3891</v>
      </c>
    </row>
    <row r="27" spans="1:1" x14ac:dyDescent="0.35">
      <c r="A27" s="34" t="s">
        <v>221</v>
      </c>
    </row>
    <row r="28" spans="1:1" x14ac:dyDescent="0.35">
      <c r="A28" s="22" t="s">
        <v>1652</v>
      </c>
    </row>
    <row r="29" spans="1:1" x14ac:dyDescent="0.35">
      <c r="A29" s="34" t="s">
        <v>23</v>
      </c>
    </row>
    <row r="30" spans="1:1" x14ac:dyDescent="0.35">
      <c r="A30" s="22" t="s">
        <v>680</v>
      </c>
    </row>
    <row r="31" spans="1:1" x14ac:dyDescent="0.35">
      <c r="A31" s="34" t="s">
        <v>23</v>
      </c>
    </row>
    <row r="32" spans="1:1" x14ac:dyDescent="0.35">
      <c r="A32" s="34" t="s">
        <v>194</v>
      </c>
    </row>
    <row r="33" spans="1:1" x14ac:dyDescent="0.35">
      <c r="A33" s="22" t="s">
        <v>507</v>
      </c>
    </row>
    <row r="34" spans="1:1" x14ac:dyDescent="0.35">
      <c r="A34" s="34" t="s">
        <v>30</v>
      </c>
    </row>
    <row r="35" spans="1:1" x14ac:dyDescent="0.35">
      <c r="A35" s="22" t="s">
        <v>3127</v>
      </c>
    </row>
    <row r="36" spans="1:1" x14ac:dyDescent="0.35">
      <c r="A36" s="34" t="s">
        <v>80</v>
      </c>
    </row>
    <row r="37" spans="1:1" x14ac:dyDescent="0.35">
      <c r="A37" s="22" t="s">
        <v>2108</v>
      </c>
    </row>
    <row r="38" spans="1:1" x14ac:dyDescent="0.35">
      <c r="A38" s="34" t="s">
        <v>23</v>
      </c>
    </row>
    <row r="39" spans="1:1" x14ac:dyDescent="0.35">
      <c r="A39" s="22" t="s">
        <v>3295</v>
      </c>
    </row>
    <row r="40" spans="1:1" x14ac:dyDescent="0.35">
      <c r="A40" s="34" t="s">
        <v>215</v>
      </c>
    </row>
    <row r="41" spans="1:1" x14ac:dyDescent="0.35">
      <c r="A41" s="22" t="s">
        <v>1833</v>
      </c>
    </row>
    <row r="42" spans="1:1" x14ac:dyDescent="0.35">
      <c r="A42" s="34" t="s">
        <v>127</v>
      </c>
    </row>
    <row r="43" spans="1:1" x14ac:dyDescent="0.35">
      <c r="A43" s="22" t="s">
        <v>2434</v>
      </c>
    </row>
    <row r="44" spans="1:1" x14ac:dyDescent="0.35">
      <c r="A44" s="34" t="s">
        <v>127</v>
      </c>
    </row>
    <row r="45" spans="1:1" x14ac:dyDescent="0.35">
      <c r="A45" s="22" t="s">
        <v>2707</v>
      </c>
    </row>
    <row r="46" spans="1:1" x14ac:dyDescent="0.35">
      <c r="A46" s="34" t="s">
        <v>183</v>
      </c>
    </row>
    <row r="47" spans="1:1" x14ac:dyDescent="0.35">
      <c r="A47" s="22" t="s">
        <v>3978</v>
      </c>
    </row>
    <row r="48" spans="1:1" x14ac:dyDescent="0.35">
      <c r="A48" s="34" t="s">
        <v>221</v>
      </c>
    </row>
    <row r="49" spans="1:1" x14ac:dyDescent="0.35">
      <c r="A49" s="22" t="s">
        <v>2058</v>
      </c>
    </row>
    <row r="50" spans="1:1" x14ac:dyDescent="0.35">
      <c r="A50" s="34" t="s">
        <v>55</v>
      </c>
    </row>
    <row r="51" spans="1:1" x14ac:dyDescent="0.35">
      <c r="A51" s="22" t="s">
        <v>328</v>
      </c>
    </row>
    <row r="52" spans="1:1" x14ac:dyDescent="0.35">
      <c r="A52" s="34" t="s">
        <v>215</v>
      </c>
    </row>
    <row r="53" spans="1:1" x14ac:dyDescent="0.35">
      <c r="A53" s="22" t="s">
        <v>600</v>
      </c>
    </row>
    <row r="54" spans="1:1" x14ac:dyDescent="0.35">
      <c r="A54" s="34" t="s">
        <v>139</v>
      </c>
    </row>
    <row r="55" spans="1:1" x14ac:dyDescent="0.35">
      <c r="A55" s="22" t="s">
        <v>1974</v>
      </c>
    </row>
    <row r="56" spans="1:1" x14ac:dyDescent="0.35">
      <c r="A56" s="34" t="s">
        <v>194</v>
      </c>
    </row>
    <row r="57" spans="1:1" x14ac:dyDescent="0.35">
      <c r="A57" s="22" t="s">
        <v>1024</v>
      </c>
    </row>
    <row r="58" spans="1:1" x14ac:dyDescent="0.35">
      <c r="A58" s="34" t="s">
        <v>80</v>
      </c>
    </row>
    <row r="59" spans="1:1" x14ac:dyDescent="0.35">
      <c r="A59" s="22" t="s">
        <v>3091</v>
      </c>
    </row>
    <row r="60" spans="1:1" x14ac:dyDescent="0.35">
      <c r="A60" s="34" t="s">
        <v>30</v>
      </c>
    </row>
    <row r="61" spans="1:1" x14ac:dyDescent="0.35">
      <c r="A61" s="22" t="s">
        <v>3402</v>
      </c>
    </row>
    <row r="62" spans="1:1" x14ac:dyDescent="0.35">
      <c r="A62" s="34" t="s">
        <v>215</v>
      </c>
    </row>
    <row r="63" spans="1:1" x14ac:dyDescent="0.35">
      <c r="A63" s="22" t="s">
        <v>807</v>
      </c>
    </row>
    <row r="64" spans="1:1" x14ac:dyDescent="0.35">
      <c r="A64" s="34" t="s">
        <v>47</v>
      </c>
    </row>
    <row r="65" spans="1:1" x14ac:dyDescent="0.35">
      <c r="A65" s="22" t="s">
        <v>3186</v>
      </c>
    </row>
    <row r="66" spans="1:1" x14ac:dyDescent="0.35">
      <c r="A66" s="34" t="s">
        <v>221</v>
      </c>
    </row>
    <row r="67" spans="1:1" x14ac:dyDescent="0.35">
      <c r="A67" s="22" t="s">
        <v>2045</v>
      </c>
    </row>
    <row r="68" spans="1:1" x14ac:dyDescent="0.35">
      <c r="A68" s="34" t="s">
        <v>30</v>
      </c>
    </row>
    <row r="69" spans="1:1" x14ac:dyDescent="0.35">
      <c r="A69" s="22" t="s">
        <v>957</v>
      </c>
    </row>
    <row r="70" spans="1:1" x14ac:dyDescent="0.35">
      <c r="A70" s="34" t="s">
        <v>275</v>
      </c>
    </row>
    <row r="71" spans="1:1" x14ac:dyDescent="0.35">
      <c r="A71" s="22" t="s">
        <v>472</v>
      </c>
    </row>
    <row r="72" spans="1:1" x14ac:dyDescent="0.35">
      <c r="A72" s="34" t="s">
        <v>139</v>
      </c>
    </row>
    <row r="73" spans="1:1" x14ac:dyDescent="0.35">
      <c r="A73" s="22" t="s">
        <v>1078</v>
      </c>
    </row>
    <row r="74" spans="1:1" x14ac:dyDescent="0.35">
      <c r="A74" s="34" t="s">
        <v>139</v>
      </c>
    </row>
    <row r="75" spans="1:1" x14ac:dyDescent="0.35">
      <c r="A75" s="22" t="s">
        <v>944</v>
      </c>
    </row>
    <row r="76" spans="1:1" x14ac:dyDescent="0.35">
      <c r="A76" s="34" t="s">
        <v>221</v>
      </c>
    </row>
    <row r="77" spans="1:1" x14ac:dyDescent="0.35">
      <c r="A77" s="22" t="s">
        <v>3948</v>
      </c>
    </row>
    <row r="78" spans="1:1" x14ac:dyDescent="0.35">
      <c r="A78" s="34" t="s">
        <v>215</v>
      </c>
    </row>
    <row r="79" spans="1:1" x14ac:dyDescent="0.35">
      <c r="A79" s="22" t="s">
        <v>3436</v>
      </c>
    </row>
    <row r="80" spans="1:1" x14ac:dyDescent="0.35">
      <c r="A80" s="34" t="s">
        <v>23</v>
      </c>
    </row>
    <row r="81" spans="1:1" x14ac:dyDescent="0.35">
      <c r="A81" s="22" t="s">
        <v>703</v>
      </c>
    </row>
    <row r="82" spans="1:1" x14ac:dyDescent="0.35">
      <c r="A82" s="34" t="s">
        <v>139</v>
      </c>
    </row>
    <row r="83" spans="1:1" x14ac:dyDescent="0.35">
      <c r="A83" s="22" t="s">
        <v>498</v>
      </c>
    </row>
    <row r="84" spans="1:1" x14ac:dyDescent="0.35">
      <c r="A84" s="34" t="s">
        <v>23</v>
      </c>
    </row>
    <row r="85" spans="1:1" x14ac:dyDescent="0.35">
      <c r="A85" s="22" t="s">
        <v>1306</v>
      </c>
    </row>
    <row r="86" spans="1:1" x14ac:dyDescent="0.35">
      <c r="A86" s="34" t="s">
        <v>47</v>
      </c>
    </row>
    <row r="87" spans="1:1" x14ac:dyDescent="0.35">
      <c r="A87" s="22" t="s">
        <v>1150</v>
      </c>
    </row>
    <row r="88" spans="1:1" x14ac:dyDescent="0.35">
      <c r="A88" s="34" t="s">
        <v>183</v>
      </c>
    </row>
    <row r="89" spans="1:1" x14ac:dyDescent="0.35">
      <c r="A89" s="34" t="s">
        <v>30</v>
      </c>
    </row>
    <row r="90" spans="1:1" x14ac:dyDescent="0.35">
      <c r="A90" s="22" t="s">
        <v>3885</v>
      </c>
    </row>
    <row r="91" spans="1:1" x14ac:dyDescent="0.35">
      <c r="A91" s="34" t="s">
        <v>194</v>
      </c>
    </row>
    <row r="92" spans="1:1" x14ac:dyDescent="0.35">
      <c r="A92" s="22" t="s">
        <v>3214</v>
      </c>
    </row>
    <row r="93" spans="1:1" x14ac:dyDescent="0.35">
      <c r="A93" s="34" t="s">
        <v>221</v>
      </c>
    </row>
    <row r="94" spans="1:1" x14ac:dyDescent="0.35">
      <c r="A94" s="22" t="s">
        <v>3707</v>
      </c>
    </row>
    <row r="95" spans="1:1" x14ac:dyDescent="0.35">
      <c r="A95" s="34" t="s">
        <v>30</v>
      </c>
    </row>
    <row r="96" spans="1:1" x14ac:dyDescent="0.35">
      <c r="A96" s="22" t="s">
        <v>2938</v>
      </c>
    </row>
    <row r="97" spans="1:1" x14ac:dyDescent="0.35">
      <c r="A97" s="34" t="s">
        <v>55</v>
      </c>
    </row>
    <row r="98" spans="1:1" x14ac:dyDescent="0.35">
      <c r="A98" s="22" t="s">
        <v>2664</v>
      </c>
    </row>
    <row r="99" spans="1:1" x14ac:dyDescent="0.35">
      <c r="A99" s="34" t="s">
        <v>194</v>
      </c>
    </row>
    <row r="100" spans="1:1" x14ac:dyDescent="0.35">
      <c r="A100" s="22" t="s">
        <v>861</v>
      </c>
    </row>
    <row r="101" spans="1:1" x14ac:dyDescent="0.35">
      <c r="A101" s="34" t="s">
        <v>30</v>
      </c>
    </row>
    <row r="102" spans="1:1" x14ac:dyDescent="0.35">
      <c r="A102" s="22" t="s">
        <v>752</v>
      </c>
    </row>
    <row r="103" spans="1:1" x14ac:dyDescent="0.35">
      <c r="A103" s="34" t="s">
        <v>221</v>
      </c>
    </row>
    <row r="104" spans="1:1" x14ac:dyDescent="0.35">
      <c r="A104" s="34" t="s">
        <v>215</v>
      </c>
    </row>
    <row r="105" spans="1:1" x14ac:dyDescent="0.35">
      <c r="A105" s="22" t="s">
        <v>2564</v>
      </c>
    </row>
    <row r="106" spans="1:1" x14ac:dyDescent="0.35">
      <c r="A106" s="34" t="s">
        <v>23</v>
      </c>
    </row>
    <row r="107" spans="1:1" x14ac:dyDescent="0.35">
      <c r="A107" s="22" t="s">
        <v>511</v>
      </c>
    </row>
    <row r="108" spans="1:1" x14ac:dyDescent="0.35">
      <c r="A108" s="34" t="s">
        <v>23</v>
      </c>
    </row>
    <row r="109" spans="1:1" x14ac:dyDescent="0.35">
      <c r="A109" s="22" t="s">
        <v>3929</v>
      </c>
    </row>
    <row r="110" spans="1:1" x14ac:dyDescent="0.35">
      <c r="A110" s="34" t="s">
        <v>55</v>
      </c>
    </row>
    <row r="111" spans="1:1" x14ac:dyDescent="0.35">
      <c r="A111" s="22" t="s">
        <v>320</v>
      </c>
    </row>
    <row r="112" spans="1:1" x14ac:dyDescent="0.35">
      <c r="A112" s="34" t="s">
        <v>55</v>
      </c>
    </row>
    <row r="113" spans="1:1" x14ac:dyDescent="0.35">
      <c r="A113" s="22" t="s">
        <v>218</v>
      </c>
    </row>
    <row r="114" spans="1:1" x14ac:dyDescent="0.35">
      <c r="A114" s="34" t="s">
        <v>215</v>
      </c>
    </row>
    <row r="115" spans="1:1" x14ac:dyDescent="0.35">
      <c r="A115" s="22" t="s">
        <v>2746</v>
      </c>
    </row>
    <row r="116" spans="1:1" x14ac:dyDescent="0.35">
      <c r="A116" s="34" t="s">
        <v>47</v>
      </c>
    </row>
    <row r="117" spans="1:1" x14ac:dyDescent="0.35">
      <c r="A117" s="22" t="s">
        <v>3478</v>
      </c>
    </row>
    <row r="118" spans="1:1" x14ac:dyDescent="0.35">
      <c r="A118" s="34" t="s">
        <v>183</v>
      </c>
    </row>
    <row r="119" spans="1:1" x14ac:dyDescent="0.35">
      <c r="A119" s="22" t="s">
        <v>3035</v>
      </c>
    </row>
    <row r="120" spans="1:1" x14ac:dyDescent="0.35">
      <c r="A120" s="34" t="s">
        <v>127</v>
      </c>
    </row>
    <row r="121" spans="1:1" x14ac:dyDescent="0.35">
      <c r="A121" s="22" t="s">
        <v>2341</v>
      </c>
    </row>
    <row r="122" spans="1:1" x14ac:dyDescent="0.35">
      <c r="A122" s="34" t="s">
        <v>23</v>
      </c>
    </row>
    <row r="123" spans="1:1" x14ac:dyDescent="0.35">
      <c r="A123" s="22" t="s">
        <v>2533</v>
      </c>
    </row>
    <row r="124" spans="1:1" x14ac:dyDescent="0.35">
      <c r="A124" s="34" t="s">
        <v>183</v>
      </c>
    </row>
    <row r="125" spans="1:1" x14ac:dyDescent="0.35">
      <c r="A125" s="22" t="s">
        <v>1113</v>
      </c>
    </row>
    <row r="126" spans="1:1" x14ac:dyDescent="0.35">
      <c r="A126" s="34" t="s">
        <v>221</v>
      </c>
    </row>
    <row r="127" spans="1:1" x14ac:dyDescent="0.35">
      <c r="A127" s="22" t="s">
        <v>2221</v>
      </c>
    </row>
    <row r="128" spans="1:1" x14ac:dyDescent="0.35">
      <c r="A128" s="34" t="s">
        <v>221</v>
      </c>
    </row>
    <row r="129" spans="1:1" x14ac:dyDescent="0.35">
      <c r="A129" s="22" t="s">
        <v>3518</v>
      </c>
    </row>
    <row r="130" spans="1:1" x14ac:dyDescent="0.35">
      <c r="A130" s="34" t="s">
        <v>183</v>
      </c>
    </row>
    <row r="131" spans="1:1" x14ac:dyDescent="0.35">
      <c r="A131" s="22" t="s">
        <v>1745</v>
      </c>
    </row>
    <row r="132" spans="1:1" x14ac:dyDescent="0.35">
      <c r="A132" s="34" t="s">
        <v>275</v>
      </c>
    </row>
    <row r="133" spans="1:1" x14ac:dyDescent="0.35">
      <c r="A133" s="22" t="s">
        <v>2297</v>
      </c>
    </row>
    <row r="134" spans="1:1" x14ac:dyDescent="0.35">
      <c r="A134" s="34" t="s">
        <v>23</v>
      </c>
    </row>
    <row r="135" spans="1:1" x14ac:dyDescent="0.35">
      <c r="A135" s="22" t="s">
        <v>3327</v>
      </c>
    </row>
    <row r="136" spans="1:1" x14ac:dyDescent="0.35">
      <c r="A136" s="34" t="s">
        <v>127</v>
      </c>
    </row>
    <row r="137" spans="1:1" x14ac:dyDescent="0.35">
      <c r="A137" s="22" t="s">
        <v>1301</v>
      </c>
    </row>
    <row r="138" spans="1:1" x14ac:dyDescent="0.35">
      <c r="A138" s="34" t="s">
        <v>23</v>
      </c>
    </row>
    <row r="139" spans="1:1" x14ac:dyDescent="0.35">
      <c r="A139" s="22" t="s">
        <v>689</v>
      </c>
    </row>
    <row r="140" spans="1:1" x14ac:dyDescent="0.35">
      <c r="A140" s="34" t="s">
        <v>30</v>
      </c>
    </row>
    <row r="141" spans="1:1" x14ac:dyDescent="0.35">
      <c r="A141" s="22" t="s">
        <v>2810</v>
      </c>
    </row>
    <row r="142" spans="1:1" x14ac:dyDescent="0.35">
      <c r="A142" s="34" t="s">
        <v>139</v>
      </c>
    </row>
    <row r="143" spans="1:1" x14ac:dyDescent="0.35">
      <c r="A143" s="22" t="s">
        <v>2981</v>
      </c>
    </row>
    <row r="144" spans="1:1" x14ac:dyDescent="0.35">
      <c r="A144" s="34" t="s">
        <v>194</v>
      </c>
    </row>
    <row r="145" spans="1:1" x14ac:dyDescent="0.35">
      <c r="A145" s="22" t="s">
        <v>1521</v>
      </c>
    </row>
    <row r="146" spans="1:1" x14ac:dyDescent="0.35">
      <c r="A146" s="34" t="s">
        <v>221</v>
      </c>
    </row>
    <row r="147" spans="1:1" x14ac:dyDescent="0.35">
      <c r="A147" s="22" t="s">
        <v>1339</v>
      </c>
    </row>
    <row r="148" spans="1:1" x14ac:dyDescent="0.35">
      <c r="A148" s="34" t="s">
        <v>139</v>
      </c>
    </row>
    <row r="149" spans="1:1" x14ac:dyDescent="0.35">
      <c r="A149" s="22" t="s">
        <v>2450</v>
      </c>
    </row>
    <row r="150" spans="1:1" x14ac:dyDescent="0.35">
      <c r="A150" s="34" t="s">
        <v>23</v>
      </c>
    </row>
    <row r="151" spans="1:1" x14ac:dyDescent="0.35">
      <c r="A151" s="22" t="s">
        <v>3254</v>
      </c>
    </row>
    <row r="152" spans="1:1" x14ac:dyDescent="0.35">
      <c r="A152" s="34" t="s">
        <v>183</v>
      </c>
    </row>
    <row r="153" spans="1:1" x14ac:dyDescent="0.35">
      <c r="A153" s="22" t="s">
        <v>2849</v>
      </c>
    </row>
    <row r="154" spans="1:1" x14ac:dyDescent="0.35">
      <c r="A154" s="34" t="s">
        <v>183</v>
      </c>
    </row>
    <row r="155" spans="1:1" x14ac:dyDescent="0.35">
      <c r="A155" s="22" t="s">
        <v>1548</v>
      </c>
    </row>
    <row r="156" spans="1:1" x14ac:dyDescent="0.35">
      <c r="A156" s="34" t="s">
        <v>221</v>
      </c>
    </row>
    <row r="157" spans="1:1" x14ac:dyDescent="0.35">
      <c r="A157" s="22" t="s">
        <v>2170</v>
      </c>
    </row>
    <row r="158" spans="1:1" x14ac:dyDescent="0.35">
      <c r="A158" s="34" t="s">
        <v>23</v>
      </c>
    </row>
    <row r="159" spans="1:1" x14ac:dyDescent="0.35">
      <c r="A159" s="34" t="s">
        <v>30</v>
      </c>
    </row>
    <row r="160" spans="1:1" x14ac:dyDescent="0.35">
      <c r="A160" s="22" t="s">
        <v>2716</v>
      </c>
    </row>
    <row r="161" spans="1:1" x14ac:dyDescent="0.35">
      <c r="A161" s="34" t="s">
        <v>30</v>
      </c>
    </row>
    <row r="162" spans="1:1" x14ac:dyDescent="0.35">
      <c r="A162" s="22" t="s">
        <v>1348</v>
      </c>
    </row>
    <row r="163" spans="1:1" x14ac:dyDescent="0.35">
      <c r="A163" s="34" t="s">
        <v>23</v>
      </c>
    </row>
    <row r="164" spans="1:1" x14ac:dyDescent="0.35">
      <c r="A164" s="22" t="s">
        <v>2002</v>
      </c>
    </row>
    <row r="165" spans="1:1" x14ac:dyDescent="0.35">
      <c r="A165" s="34" t="s">
        <v>275</v>
      </c>
    </row>
    <row r="166" spans="1:1" x14ac:dyDescent="0.35">
      <c r="A166" s="22" t="s">
        <v>272</v>
      </c>
    </row>
    <row r="167" spans="1:1" x14ac:dyDescent="0.35">
      <c r="A167" s="34" t="s">
        <v>55</v>
      </c>
    </row>
    <row r="168" spans="1:1" x14ac:dyDescent="0.35">
      <c r="A168" s="22" t="s">
        <v>771</v>
      </c>
    </row>
    <row r="169" spans="1:1" x14ac:dyDescent="0.35">
      <c r="A169" s="34" t="s">
        <v>127</v>
      </c>
    </row>
    <row r="170" spans="1:1" x14ac:dyDescent="0.35">
      <c r="A170" s="34" t="s">
        <v>47</v>
      </c>
    </row>
    <row r="171" spans="1:1" x14ac:dyDescent="0.35">
      <c r="A171" s="22" t="s">
        <v>1020</v>
      </c>
    </row>
    <row r="172" spans="1:1" x14ac:dyDescent="0.35">
      <c r="A172" s="34" t="s">
        <v>215</v>
      </c>
    </row>
    <row r="173" spans="1:1" x14ac:dyDescent="0.35">
      <c r="A173" s="22" t="s">
        <v>2942</v>
      </c>
    </row>
    <row r="174" spans="1:1" x14ac:dyDescent="0.35">
      <c r="A174" s="34" t="s">
        <v>194</v>
      </c>
    </row>
    <row r="175" spans="1:1" x14ac:dyDescent="0.35">
      <c r="A175" s="22" t="s">
        <v>626</v>
      </c>
    </row>
    <row r="176" spans="1:1" x14ac:dyDescent="0.35">
      <c r="A176" s="34" t="s">
        <v>275</v>
      </c>
    </row>
    <row r="177" spans="1:1" x14ac:dyDescent="0.35">
      <c r="A177" s="34" t="s">
        <v>215</v>
      </c>
    </row>
    <row r="178" spans="1:1" x14ac:dyDescent="0.35">
      <c r="A178" s="22" t="s">
        <v>3306</v>
      </c>
    </row>
    <row r="179" spans="1:1" x14ac:dyDescent="0.35">
      <c r="A179" s="34" t="s">
        <v>23</v>
      </c>
    </row>
    <row r="180" spans="1:1" x14ac:dyDescent="0.35">
      <c r="A180" s="22" t="s">
        <v>2247</v>
      </c>
    </row>
    <row r="181" spans="1:1" x14ac:dyDescent="0.35">
      <c r="A181" s="34" t="s">
        <v>183</v>
      </c>
    </row>
    <row r="182" spans="1:1" x14ac:dyDescent="0.35">
      <c r="A182" s="22" t="s">
        <v>3427</v>
      </c>
    </row>
    <row r="183" spans="1:1" x14ac:dyDescent="0.35">
      <c r="A183" s="34" t="s">
        <v>30</v>
      </c>
    </row>
    <row r="184" spans="1:1" x14ac:dyDescent="0.35">
      <c r="A184" s="22" t="s">
        <v>2186</v>
      </c>
    </row>
    <row r="185" spans="1:1" x14ac:dyDescent="0.35">
      <c r="A185" s="34" t="s">
        <v>127</v>
      </c>
    </row>
    <row r="186" spans="1:1" x14ac:dyDescent="0.35">
      <c r="A186" s="22" t="s">
        <v>1779</v>
      </c>
    </row>
    <row r="187" spans="1:1" x14ac:dyDescent="0.35">
      <c r="A187" s="34" t="s">
        <v>183</v>
      </c>
    </row>
    <row r="188" spans="1:1" x14ac:dyDescent="0.35">
      <c r="A188" s="22" t="s">
        <v>3469</v>
      </c>
    </row>
    <row r="189" spans="1:1" x14ac:dyDescent="0.35">
      <c r="A189" s="34" t="s">
        <v>139</v>
      </c>
    </row>
    <row r="190" spans="1:1" x14ac:dyDescent="0.35">
      <c r="A190" s="22" t="s">
        <v>3907</v>
      </c>
    </row>
    <row r="191" spans="1:1" x14ac:dyDescent="0.35">
      <c r="A191" s="34" t="s">
        <v>55</v>
      </c>
    </row>
    <row r="192" spans="1:1" x14ac:dyDescent="0.35">
      <c r="A192" s="22" t="s">
        <v>3011</v>
      </c>
    </row>
    <row r="193" spans="1:1" x14ac:dyDescent="0.35">
      <c r="A193" s="34" t="s">
        <v>183</v>
      </c>
    </row>
    <row r="194" spans="1:1" x14ac:dyDescent="0.35">
      <c r="A194" s="22" t="s">
        <v>1373</v>
      </c>
    </row>
    <row r="195" spans="1:1" x14ac:dyDescent="0.35">
      <c r="A195" s="34" t="s">
        <v>221</v>
      </c>
    </row>
    <row r="196" spans="1:1" x14ac:dyDescent="0.35">
      <c r="A196" s="22" t="s">
        <v>212</v>
      </c>
    </row>
    <row r="197" spans="1:1" x14ac:dyDescent="0.35">
      <c r="A197" s="34" t="s">
        <v>23</v>
      </c>
    </row>
    <row r="198" spans="1:1" x14ac:dyDescent="0.35">
      <c r="A198" s="22" t="s">
        <v>661</v>
      </c>
    </row>
    <row r="199" spans="1:1" x14ac:dyDescent="0.35">
      <c r="A199" s="34" t="s">
        <v>183</v>
      </c>
    </row>
    <row r="200" spans="1:1" x14ac:dyDescent="0.35">
      <c r="A200" s="22" t="s">
        <v>1712</v>
      </c>
    </row>
    <row r="201" spans="1:1" x14ac:dyDescent="0.35">
      <c r="A201" s="34" t="s">
        <v>127</v>
      </c>
    </row>
    <row r="202" spans="1:1" x14ac:dyDescent="0.35">
      <c r="A202" s="22" t="s">
        <v>3689</v>
      </c>
    </row>
    <row r="203" spans="1:1" x14ac:dyDescent="0.35">
      <c r="A203" s="34" t="s">
        <v>215</v>
      </c>
    </row>
    <row r="204" spans="1:1" x14ac:dyDescent="0.35">
      <c r="A204" s="22" t="s">
        <v>35</v>
      </c>
    </row>
    <row r="205" spans="1:1" x14ac:dyDescent="0.35">
      <c r="A205" s="34" t="s">
        <v>30</v>
      </c>
    </row>
    <row r="206" spans="1:1" x14ac:dyDescent="0.35">
      <c r="A206" s="22" t="s">
        <v>2251</v>
      </c>
    </row>
    <row r="207" spans="1:1" x14ac:dyDescent="0.35">
      <c r="A207" s="34" t="s">
        <v>183</v>
      </c>
    </row>
    <row r="208" spans="1:1" x14ac:dyDescent="0.35">
      <c r="A208" s="22" t="s">
        <v>3018</v>
      </c>
    </row>
    <row r="209" spans="1:1" x14ac:dyDescent="0.35">
      <c r="A209" s="34" t="s">
        <v>221</v>
      </c>
    </row>
    <row r="210" spans="1:1" x14ac:dyDescent="0.35">
      <c r="A210" s="22" t="s">
        <v>1266</v>
      </c>
    </row>
    <row r="211" spans="1:1" x14ac:dyDescent="0.35">
      <c r="A211" s="34" t="s">
        <v>30</v>
      </c>
    </row>
    <row r="212" spans="1:1" x14ac:dyDescent="0.35">
      <c r="A212" s="22" t="s">
        <v>2485</v>
      </c>
    </row>
    <row r="213" spans="1:1" x14ac:dyDescent="0.35">
      <c r="A213" s="34" t="s">
        <v>221</v>
      </c>
    </row>
    <row r="214" spans="1:1" x14ac:dyDescent="0.35">
      <c r="A214" s="22" t="s">
        <v>1626</v>
      </c>
    </row>
    <row r="215" spans="1:1" x14ac:dyDescent="0.35">
      <c r="A215" s="34" t="s">
        <v>47</v>
      </c>
    </row>
    <row r="216" spans="1:1" x14ac:dyDescent="0.35">
      <c r="A216" s="22" t="s">
        <v>1557</v>
      </c>
    </row>
    <row r="217" spans="1:1" x14ac:dyDescent="0.35">
      <c r="A217" s="34" t="s">
        <v>23</v>
      </c>
    </row>
    <row r="218" spans="1:1" x14ac:dyDescent="0.35">
      <c r="A218" s="22" t="s">
        <v>2831</v>
      </c>
    </row>
    <row r="219" spans="1:1" x14ac:dyDescent="0.35">
      <c r="A219" s="34" t="s">
        <v>30</v>
      </c>
    </row>
    <row r="220" spans="1:1" x14ac:dyDescent="0.35">
      <c r="A220" s="22" t="s">
        <v>2225</v>
      </c>
    </row>
    <row r="221" spans="1:1" x14ac:dyDescent="0.35">
      <c r="A221" s="34" t="s">
        <v>221</v>
      </c>
    </row>
    <row r="222" spans="1:1" x14ac:dyDescent="0.35">
      <c r="A222" s="22" t="s">
        <v>596</v>
      </c>
    </row>
    <row r="223" spans="1:1" x14ac:dyDescent="0.35">
      <c r="A223" s="34" t="s">
        <v>23</v>
      </c>
    </row>
    <row r="224" spans="1:1" x14ac:dyDescent="0.35">
      <c r="A224" s="22" t="s">
        <v>1352</v>
      </c>
    </row>
    <row r="225" spans="1:1" x14ac:dyDescent="0.35">
      <c r="A225" s="34" t="s">
        <v>215</v>
      </c>
    </row>
    <row r="226" spans="1:1" x14ac:dyDescent="0.35">
      <c r="A226" s="22" t="s">
        <v>2738</v>
      </c>
    </row>
    <row r="227" spans="1:1" x14ac:dyDescent="0.35">
      <c r="A227" s="34" t="s">
        <v>183</v>
      </c>
    </row>
    <row r="228" spans="1:1" x14ac:dyDescent="0.35">
      <c r="A228" s="22" t="s">
        <v>519</v>
      </c>
    </row>
    <row r="229" spans="1:1" x14ac:dyDescent="0.35">
      <c r="A229" s="34" t="s">
        <v>221</v>
      </c>
    </row>
    <row r="230" spans="1:1" x14ac:dyDescent="0.35">
      <c r="A230" s="22" t="s">
        <v>3087</v>
      </c>
    </row>
    <row r="231" spans="1:1" x14ac:dyDescent="0.35">
      <c r="A231" s="34" t="s">
        <v>221</v>
      </c>
    </row>
    <row r="232" spans="1:1" x14ac:dyDescent="0.35">
      <c r="A232" s="22" t="s">
        <v>3669</v>
      </c>
    </row>
    <row r="233" spans="1:1" x14ac:dyDescent="0.35">
      <c r="A233" s="34" t="s">
        <v>55</v>
      </c>
    </row>
    <row r="234" spans="1:1" x14ac:dyDescent="0.35">
      <c r="A234" s="22" t="s">
        <v>936</v>
      </c>
    </row>
    <row r="235" spans="1:1" x14ac:dyDescent="0.35">
      <c r="A235" s="34" t="s">
        <v>30</v>
      </c>
    </row>
    <row r="236" spans="1:1" x14ac:dyDescent="0.35">
      <c r="A236" s="22" t="s">
        <v>118</v>
      </c>
    </row>
    <row r="237" spans="1:1" x14ac:dyDescent="0.35">
      <c r="A237" s="34" t="s">
        <v>55</v>
      </c>
    </row>
    <row r="238" spans="1:1" x14ac:dyDescent="0.35">
      <c r="A238" s="22" t="s">
        <v>2430</v>
      </c>
    </row>
    <row r="239" spans="1:1" x14ac:dyDescent="0.35">
      <c r="A239" s="34" t="s">
        <v>139</v>
      </c>
    </row>
    <row r="240" spans="1:1" x14ac:dyDescent="0.35">
      <c r="A240" s="22" t="s">
        <v>3570</v>
      </c>
    </row>
    <row r="241" spans="1:1" x14ac:dyDescent="0.35">
      <c r="A241" s="34" t="s">
        <v>23</v>
      </c>
    </row>
    <row r="242" spans="1:1" x14ac:dyDescent="0.35">
      <c r="A242" s="22" t="s">
        <v>260</v>
      </c>
    </row>
    <row r="243" spans="1:1" x14ac:dyDescent="0.35">
      <c r="A243" s="34" t="s">
        <v>55</v>
      </c>
    </row>
    <row r="244" spans="1:1" x14ac:dyDescent="0.35">
      <c r="A244" s="22" t="s">
        <v>3606</v>
      </c>
    </row>
    <row r="245" spans="1:1" x14ac:dyDescent="0.35">
      <c r="A245" s="34" t="s">
        <v>194</v>
      </c>
    </row>
    <row r="246" spans="1:1" x14ac:dyDescent="0.35">
      <c r="A246" s="22" t="s">
        <v>3925</v>
      </c>
    </row>
    <row r="247" spans="1:1" x14ac:dyDescent="0.35">
      <c r="A247" s="34" t="s">
        <v>47</v>
      </c>
    </row>
    <row r="248" spans="1:1" x14ac:dyDescent="0.35">
      <c r="A248" s="22" t="s">
        <v>1172</v>
      </c>
    </row>
    <row r="249" spans="1:1" x14ac:dyDescent="0.35">
      <c r="A249" s="34" t="s">
        <v>221</v>
      </c>
    </row>
    <row r="250" spans="1:1" x14ac:dyDescent="0.35">
      <c r="A250" s="22" t="s">
        <v>2571</v>
      </c>
    </row>
    <row r="251" spans="1:1" x14ac:dyDescent="0.35">
      <c r="A251" s="34" t="s">
        <v>47</v>
      </c>
    </row>
    <row r="252" spans="1:1" x14ac:dyDescent="0.35">
      <c r="A252" s="34" t="s">
        <v>194</v>
      </c>
    </row>
    <row r="253" spans="1:1" x14ac:dyDescent="0.35">
      <c r="A253" s="22" t="s">
        <v>2274</v>
      </c>
    </row>
    <row r="254" spans="1:1" x14ac:dyDescent="0.35">
      <c r="A254" s="34" t="s">
        <v>23</v>
      </c>
    </row>
    <row r="255" spans="1:1" x14ac:dyDescent="0.35">
      <c r="A255" s="22" t="s">
        <v>3287</v>
      </c>
    </row>
    <row r="256" spans="1:1" x14ac:dyDescent="0.35">
      <c r="A256" s="34" t="s">
        <v>215</v>
      </c>
    </row>
    <row r="257" spans="1:1" x14ac:dyDescent="0.35">
      <c r="A257" s="22" t="s">
        <v>1041</v>
      </c>
    </row>
    <row r="258" spans="1:1" x14ac:dyDescent="0.35">
      <c r="A258" s="34" t="s">
        <v>275</v>
      </c>
    </row>
    <row r="259" spans="1:1" x14ac:dyDescent="0.35">
      <c r="A259" s="22" t="s">
        <v>2660</v>
      </c>
    </row>
    <row r="260" spans="1:1" x14ac:dyDescent="0.35">
      <c r="A260" s="34" t="s">
        <v>215</v>
      </c>
    </row>
    <row r="261" spans="1:1" x14ac:dyDescent="0.35">
      <c r="A261" s="22" t="s">
        <v>393</v>
      </c>
    </row>
    <row r="262" spans="1:1" x14ac:dyDescent="0.35">
      <c r="A262" s="34" t="s">
        <v>275</v>
      </c>
    </row>
    <row r="263" spans="1:1" x14ac:dyDescent="0.35">
      <c r="A263" s="34" t="s">
        <v>30</v>
      </c>
    </row>
    <row r="264" spans="1:1" x14ac:dyDescent="0.35">
      <c r="A264" s="22" t="s">
        <v>2285</v>
      </c>
    </row>
    <row r="265" spans="1:1" x14ac:dyDescent="0.35">
      <c r="A265" s="34" t="s">
        <v>275</v>
      </c>
    </row>
    <row r="266" spans="1:1" x14ac:dyDescent="0.35">
      <c r="A266" s="22" t="s">
        <v>484</v>
      </c>
    </row>
    <row r="267" spans="1:1" x14ac:dyDescent="0.35">
      <c r="A267" s="34" t="s">
        <v>481</v>
      </c>
    </row>
    <row r="268" spans="1:1" x14ac:dyDescent="0.35">
      <c r="A268" s="22" t="s">
        <v>1862</v>
      </c>
    </row>
    <row r="269" spans="1:1" x14ac:dyDescent="0.35">
      <c r="A269" s="34" t="s">
        <v>288</v>
      </c>
    </row>
    <row r="270" spans="1:1" x14ac:dyDescent="0.35">
      <c r="A270" s="22" t="s">
        <v>2442</v>
      </c>
    </row>
    <row r="271" spans="1:1" x14ac:dyDescent="0.35">
      <c r="A271" s="34" t="s">
        <v>481</v>
      </c>
    </row>
    <row r="272" spans="1:1" x14ac:dyDescent="0.35">
      <c r="A272" s="22" t="s">
        <v>3189</v>
      </c>
    </row>
    <row r="273" spans="1:1" x14ac:dyDescent="0.35">
      <c r="A273" s="34" t="s">
        <v>236</v>
      </c>
    </row>
    <row r="274" spans="1:1" x14ac:dyDescent="0.35">
      <c r="A274" s="22" t="s">
        <v>1643</v>
      </c>
    </row>
    <row r="275" spans="1:1" x14ac:dyDescent="0.35">
      <c r="A275" s="34" t="s">
        <v>253</v>
      </c>
    </row>
    <row r="276" spans="1:1" x14ac:dyDescent="0.35">
      <c r="A276" s="22" t="s">
        <v>3903</v>
      </c>
    </row>
    <row r="277" spans="1:1" x14ac:dyDescent="0.35">
      <c r="A277" s="34" t="s">
        <v>253</v>
      </c>
    </row>
    <row r="278" spans="1:1" x14ac:dyDescent="0.35">
      <c r="A278" s="22" t="s">
        <v>3933</v>
      </c>
    </row>
    <row r="279" spans="1:1" x14ac:dyDescent="0.35">
      <c r="A279" s="34" t="s">
        <v>121</v>
      </c>
    </row>
    <row r="280" spans="1:1" x14ac:dyDescent="0.35">
      <c r="A280" s="22" t="s">
        <v>3539</v>
      </c>
    </row>
    <row r="281" spans="1:1" x14ac:dyDescent="0.35">
      <c r="A281" s="34" t="s">
        <v>590</v>
      </c>
    </row>
    <row r="282" spans="1:1" x14ac:dyDescent="0.35">
      <c r="A282" s="22" t="s">
        <v>3457</v>
      </c>
    </row>
    <row r="283" spans="1:1" x14ac:dyDescent="0.35">
      <c r="A283" s="34" t="s">
        <v>288</v>
      </c>
    </row>
    <row r="284" spans="1:1" x14ac:dyDescent="0.35">
      <c r="A284" s="22" t="s">
        <v>1053</v>
      </c>
    </row>
    <row r="285" spans="1:1" x14ac:dyDescent="0.35">
      <c r="A285" s="34" t="s">
        <v>481</v>
      </c>
    </row>
    <row r="286" spans="1:1" x14ac:dyDescent="0.35">
      <c r="A286" s="22" t="s">
        <v>1309</v>
      </c>
    </row>
    <row r="287" spans="1:1" x14ac:dyDescent="0.35">
      <c r="A287" s="34" t="s">
        <v>590</v>
      </c>
    </row>
    <row r="288" spans="1:1" x14ac:dyDescent="0.35">
      <c r="A288" s="22" t="s">
        <v>2974</v>
      </c>
    </row>
    <row r="289" spans="1:1" x14ac:dyDescent="0.35">
      <c r="A289" s="34" t="s">
        <v>590</v>
      </c>
    </row>
    <row r="290" spans="1:1" x14ac:dyDescent="0.35">
      <c r="A290" s="22" t="s">
        <v>740</v>
      </c>
    </row>
    <row r="291" spans="1:1" x14ac:dyDescent="0.35">
      <c r="A291" s="34" t="s">
        <v>39</v>
      </c>
    </row>
    <row r="292" spans="1:1" x14ac:dyDescent="0.35">
      <c r="A292" s="22" t="s">
        <v>1545</v>
      </c>
    </row>
    <row r="293" spans="1:1" x14ac:dyDescent="0.35">
      <c r="A293" s="34" t="s">
        <v>236</v>
      </c>
    </row>
    <row r="294" spans="1:1" x14ac:dyDescent="0.35">
      <c r="A294" s="22" t="s">
        <v>2917</v>
      </c>
    </row>
    <row r="295" spans="1:1" x14ac:dyDescent="0.35">
      <c r="A295" s="34" t="s">
        <v>481</v>
      </c>
    </row>
    <row r="296" spans="1:1" x14ac:dyDescent="0.35">
      <c r="A296" s="22" t="s">
        <v>2366</v>
      </c>
    </row>
    <row r="297" spans="1:1" x14ac:dyDescent="0.35">
      <c r="A297" s="34" t="s">
        <v>236</v>
      </c>
    </row>
    <row r="298" spans="1:1" x14ac:dyDescent="0.35">
      <c r="A298" s="22" t="s">
        <v>1978</v>
      </c>
    </row>
    <row r="299" spans="1:1" x14ac:dyDescent="0.35">
      <c r="A299" s="34" t="s">
        <v>95</v>
      </c>
    </row>
    <row r="300" spans="1:1" x14ac:dyDescent="0.35">
      <c r="A300" s="22" t="s">
        <v>3786</v>
      </c>
    </row>
    <row r="301" spans="1:1" x14ac:dyDescent="0.35">
      <c r="A301" s="34" t="s">
        <v>481</v>
      </c>
    </row>
    <row r="302" spans="1:1" x14ac:dyDescent="0.35">
      <c r="A302" s="22" t="s">
        <v>3481</v>
      </c>
    </row>
    <row r="303" spans="1:1" x14ac:dyDescent="0.35">
      <c r="A303" s="34" t="s">
        <v>15</v>
      </c>
    </row>
    <row r="304" spans="1:1" x14ac:dyDescent="0.35">
      <c r="A304" s="22" t="s">
        <v>351</v>
      </c>
    </row>
    <row r="305" spans="1:1" x14ac:dyDescent="0.35">
      <c r="A305" s="34" t="s">
        <v>236</v>
      </c>
    </row>
    <row r="306" spans="1:1" x14ac:dyDescent="0.35">
      <c r="A306" s="22" t="s">
        <v>2676</v>
      </c>
    </row>
    <row r="307" spans="1:1" x14ac:dyDescent="0.35">
      <c r="A307" s="34" t="s">
        <v>446</v>
      </c>
    </row>
    <row r="308" spans="1:1" x14ac:dyDescent="0.35">
      <c r="A308" s="22" t="s">
        <v>1011</v>
      </c>
    </row>
    <row r="309" spans="1:1" x14ac:dyDescent="0.35">
      <c r="A309" s="34" t="s">
        <v>288</v>
      </c>
    </row>
    <row r="310" spans="1:1" x14ac:dyDescent="0.35">
      <c r="A310" s="22" t="s">
        <v>1587</v>
      </c>
    </row>
    <row r="311" spans="1:1" x14ac:dyDescent="0.35">
      <c r="A311" s="34" t="s">
        <v>15</v>
      </c>
    </row>
    <row r="312" spans="1:1" x14ac:dyDescent="0.35">
      <c r="A312" s="22" t="s">
        <v>2579</v>
      </c>
    </row>
    <row r="313" spans="1:1" x14ac:dyDescent="0.35">
      <c r="A313" s="34" t="s">
        <v>288</v>
      </c>
    </row>
    <row r="314" spans="1:1" x14ac:dyDescent="0.35">
      <c r="A314" s="22" t="s">
        <v>833</v>
      </c>
    </row>
    <row r="315" spans="1:1" x14ac:dyDescent="0.35">
      <c r="A315" s="34" t="s">
        <v>481</v>
      </c>
    </row>
    <row r="316" spans="1:1" x14ac:dyDescent="0.35">
      <c r="A316" s="22" t="s">
        <v>4011</v>
      </c>
    </row>
    <row r="317" spans="1:1" x14ac:dyDescent="0.35">
      <c r="A317" s="34" t="s">
        <v>154</v>
      </c>
    </row>
    <row r="318" spans="1:1" x14ac:dyDescent="0.35">
      <c r="A318" s="22" t="s">
        <v>785</v>
      </c>
    </row>
    <row r="319" spans="1:1" x14ac:dyDescent="0.35">
      <c r="A319" s="34" t="s">
        <v>288</v>
      </c>
    </row>
    <row r="320" spans="1:1" x14ac:dyDescent="0.35">
      <c r="A320" s="22" t="s">
        <v>1016</v>
      </c>
    </row>
    <row r="321" spans="1:1" x14ac:dyDescent="0.35">
      <c r="A321" s="34" t="s">
        <v>288</v>
      </c>
    </row>
    <row r="322" spans="1:1" x14ac:dyDescent="0.35">
      <c r="A322" s="22" t="s">
        <v>3118</v>
      </c>
    </row>
    <row r="323" spans="1:1" x14ac:dyDescent="0.35">
      <c r="A323" s="34" t="s">
        <v>481</v>
      </c>
    </row>
    <row r="324" spans="1:1" x14ac:dyDescent="0.35">
      <c r="A324" s="22" t="s">
        <v>3264</v>
      </c>
    </row>
    <row r="325" spans="1:1" x14ac:dyDescent="0.35">
      <c r="A325" s="34" t="s">
        <v>39</v>
      </c>
    </row>
    <row r="326" spans="1:1" x14ac:dyDescent="0.35">
      <c r="A326" s="22" t="s">
        <v>3856</v>
      </c>
    </row>
    <row r="327" spans="1:1" x14ac:dyDescent="0.35">
      <c r="A327" s="34" t="s">
        <v>481</v>
      </c>
    </row>
    <row r="328" spans="1:1" x14ac:dyDescent="0.35">
      <c r="A328" s="22" t="s">
        <v>1663</v>
      </c>
    </row>
    <row r="329" spans="1:1" x14ac:dyDescent="0.35">
      <c r="A329" s="34" t="s">
        <v>236</v>
      </c>
    </row>
    <row r="330" spans="1:1" x14ac:dyDescent="0.35">
      <c r="A330" s="22" t="s">
        <v>3114</v>
      </c>
    </row>
    <row r="331" spans="1:1" x14ac:dyDescent="0.35">
      <c r="A331" s="34" t="s">
        <v>590</v>
      </c>
    </row>
    <row r="332" spans="1:1" x14ac:dyDescent="0.35">
      <c r="A332" s="22" t="s">
        <v>1322</v>
      </c>
    </row>
    <row r="333" spans="1:1" x14ac:dyDescent="0.35">
      <c r="A333" s="34" t="s">
        <v>481</v>
      </c>
    </row>
    <row r="334" spans="1:1" x14ac:dyDescent="0.35">
      <c r="A334" s="22" t="s">
        <v>3666</v>
      </c>
    </row>
    <row r="335" spans="1:1" x14ac:dyDescent="0.35">
      <c r="A335" s="34" t="s">
        <v>590</v>
      </c>
    </row>
    <row r="336" spans="1:1" x14ac:dyDescent="0.35">
      <c r="A336" s="22" t="s">
        <v>337</v>
      </c>
    </row>
    <row r="337" spans="1:1" x14ac:dyDescent="0.35">
      <c r="A337" s="34" t="s">
        <v>236</v>
      </c>
    </row>
    <row r="338" spans="1:1" x14ac:dyDescent="0.35">
      <c r="A338" s="22" t="s">
        <v>2931</v>
      </c>
    </row>
    <row r="339" spans="1:1" x14ac:dyDescent="0.35">
      <c r="A339" s="34" t="s">
        <v>15</v>
      </c>
    </row>
    <row r="340" spans="1:1" x14ac:dyDescent="0.35">
      <c r="A340" s="22" t="s">
        <v>3102</v>
      </c>
    </row>
    <row r="341" spans="1:1" x14ac:dyDescent="0.35">
      <c r="A341" s="34" t="s">
        <v>95</v>
      </c>
    </row>
    <row r="342" spans="1:1" x14ac:dyDescent="0.35">
      <c r="A342" s="22" t="s">
        <v>1825</v>
      </c>
    </row>
    <row r="343" spans="1:1" x14ac:dyDescent="0.35">
      <c r="A343" s="34" t="s">
        <v>253</v>
      </c>
    </row>
    <row r="344" spans="1:1" x14ac:dyDescent="0.35">
      <c r="A344" s="22" t="s">
        <v>1118</v>
      </c>
    </row>
    <row r="345" spans="1:1" x14ac:dyDescent="0.35">
      <c r="A345" s="34" t="s">
        <v>236</v>
      </c>
    </row>
    <row r="346" spans="1:1" x14ac:dyDescent="0.35">
      <c r="A346" s="22" t="s">
        <v>3754</v>
      </c>
    </row>
    <row r="347" spans="1:1" x14ac:dyDescent="0.35">
      <c r="A347" s="34" t="s">
        <v>39</v>
      </c>
    </row>
    <row r="348" spans="1:1" x14ac:dyDescent="0.35">
      <c r="A348" s="22" t="s">
        <v>2422</v>
      </c>
    </row>
    <row r="349" spans="1:1" x14ac:dyDescent="0.35">
      <c r="A349" s="34" t="s">
        <v>481</v>
      </c>
    </row>
    <row r="350" spans="1:1" x14ac:dyDescent="0.35">
      <c r="A350" s="22" t="s">
        <v>2949</v>
      </c>
    </row>
    <row r="351" spans="1:1" x14ac:dyDescent="0.35">
      <c r="A351" s="34" t="s">
        <v>590</v>
      </c>
    </row>
    <row r="352" spans="1:1" x14ac:dyDescent="0.35">
      <c r="A352" s="22" t="s">
        <v>1099</v>
      </c>
    </row>
    <row r="353" spans="1:1" x14ac:dyDescent="0.35">
      <c r="A353" s="34" t="s">
        <v>481</v>
      </c>
    </row>
    <row r="354" spans="1:1" x14ac:dyDescent="0.35">
      <c r="A354" s="22" t="s">
        <v>972</v>
      </c>
    </row>
    <row r="355" spans="1:1" x14ac:dyDescent="0.35">
      <c r="A355" s="34" t="s">
        <v>253</v>
      </c>
    </row>
    <row r="356" spans="1:1" x14ac:dyDescent="0.35">
      <c r="A356" s="22" t="s">
        <v>2418</v>
      </c>
    </row>
    <row r="357" spans="1:1" x14ac:dyDescent="0.35">
      <c r="A357" s="34" t="s">
        <v>590</v>
      </c>
    </row>
    <row r="358" spans="1:1" x14ac:dyDescent="0.35">
      <c r="A358" s="22" t="s">
        <v>1926</v>
      </c>
    </row>
    <row r="359" spans="1:1" x14ac:dyDescent="0.35">
      <c r="A359" s="34" t="s">
        <v>15</v>
      </c>
    </row>
    <row r="360" spans="1:1" x14ac:dyDescent="0.35">
      <c r="A360" s="22" t="s">
        <v>3366</v>
      </c>
    </row>
    <row r="361" spans="1:1" x14ac:dyDescent="0.35">
      <c r="A361" s="34" t="s">
        <v>481</v>
      </c>
    </row>
    <row r="362" spans="1:1" x14ac:dyDescent="0.35">
      <c r="A362" s="22" t="s">
        <v>3179</v>
      </c>
    </row>
    <row r="363" spans="1:1" x14ac:dyDescent="0.35">
      <c r="A363" s="34" t="s">
        <v>121</v>
      </c>
    </row>
    <row r="364" spans="1:1" x14ac:dyDescent="0.35">
      <c r="A364" s="22" t="s">
        <v>749</v>
      </c>
    </row>
    <row r="365" spans="1:1" x14ac:dyDescent="0.35">
      <c r="A365" s="34" t="s">
        <v>121</v>
      </c>
    </row>
    <row r="366" spans="1:1" x14ac:dyDescent="0.35">
      <c r="A366" s="22" t="s">
        <v>3271</v>
      </c>
    </row>
    <row r="367" spans="1:1" x14ac:dyDescent="0.35">
      <c r="A367" s="34" t="s">
        <v>481</v>
      </c>
    </row>
    <row r="368" spans="1:1" x14ac:dyDescent="0.35">
      <c r="A368" s="22" t="s">
        <v>3335</v>
      </c>
    </row>
    <row r="369" spans="1:1" x14ac:dyDescent="0.35">
      <c r="A369" s="34" t="s">
        <v>590</v>
      </c>
    </row>
    <row r="370" spans="1:1" x14ac:dyDescent="0.35">
      <c r="A370" s="22" t="s">
        <v>3673</v>
      </c>
    </row>
    <row r="371" spans="1:1" x14ac:dyDescent="0.35">
      <c r="A371" s="34" t="s">
        <v>236</v>
      </c>
    </row>
    <row r="372" spans="1:1" x14ac:dyDescent="0.35">
      <c r="A372" s="22" t="s">
        <v>3409</v>
      </c>
    </row>
    <row r="373" spans="1:1" x14ac:dyDescent="0.35">
      <c r="A373" s="34" t="s">
        <v>288</v>
      </c>
    </row>
    <row r="374" spans="1:1" x14ac:dyDescent="0.35">
      <c r="A374" s="22" t="s">
        <v>381</v>
      </c>
    </row>
    <row r="375" spans="1:1" x14ac:dyDescent="0.35">
      <c r="A375" s="34" t="s">
        <v>15</v>
      </c>
    </row>
    <row r="376" spans="1:1" x14ac:dyDescent="0.35">
      <c r="A376" s="22" t="s">
        <v>2711</v>
      </c>
    </row>
    <row r="377" spans="1:1" x14ac:dyDescent="0.35">
      <c r="A377" s="34" t="s">
        <v>253</v>
      </c>
    </row>
    <row r="378" spans="1:1" x14ac:dyDescent="0.35">
      <c r="A378" s="22" t="s">
        <v>1244</v>
      </c>
    </row>
    <row r="379" spans="1:1" x14ac:dyDescent="0.35">
      <c r="A379" s="34" t="s">
        <v>121</v>
      </c>
    </row>
    <row r="380" spans="1:1" x14ac:dyDescent="0.35">
      <c r="A380" s="22" t="s">
        <v>1700</v>
      </c>
    </row>
    <row r="381" spans="1:1" x14ac:dyDescent="0.35">
      <c r="A381" s="34" t="s">
        <v>481</v>
      </c>
    </row>
    <row r="382" spans="1:1" x14ac:dyDescent="0.35">
      <c r="A382" s="22" t="s">
        <v>3346</v>
      </c>
    </row>
    <row r="383" spans="1:1" x14ac:dyDescent="0.35">
      <c r="A383" s="34" t="s">
        <v>121</v>
      </c>
    </row>
    <row r="384" spans="1:1" x14ac:dyDescent="0.35">
      <c r="A384" s="22" t="s">
        <v>1445</v>
      </c>
    </row>
    <row r="385" spans="1:1" x14ac:dyDescent="0.35">
      <c r="A385" s="34" t="s">
        <v>95</v>
      </c>
    </row>
    <row r="386" spans="1:1" x14ac:dyDescent="0.35">
      <c r="A386" s="22" t="s">
        <v>1579</v>
      </c>
    </row>
    <row r="387" spans="1:1" x14ac:dyDescent="0.35">
      <c r="A387" s="34" t="s">
        <v>95</v>
      </c>
    </row>
    <row r="388" spans="1:1" x14ac:dyDescent="0.35">
      <c r="A388" s="22" t="s">
        <v>1032</v>
      </c>
    </row>
    <row r="389" spans="1:1" x14ac:dyDescent="0.35">
      <c r="A389" s="34" t="s">
        <v>15</v>
      </c>
    </row>
    <row r="390" spans="1:1" x14ac:dyDescent="0.35">
      <c r="A390" s="22" t="s">
        <v>1405</v>
      </c>
    </row>
    <row r="391" spans="1:1" x14ac:dyDescent="0.35">
      <c r="A391" s="34" t="s">
        <v>236</v>
      </c>
    </row>
    <row r="392" spans="1:1" x14ac:dyDescent="0.35">
      <c r="A392" s="22" t="s">
        <v>4034</v>
      </c>
    </row>
    <row r="393" spans="1:1" x14ac:dyDescent="0.35">
      <c r="A393" s="34" t="s">
        <v>236</v>
      </c>
    </row>
    <row r="394" spans="1:1" x14ac:dyDescent="0.35">
      <c r="A394" s="22" t="s">
        <v>3837</v>
      </c>
    </row>
    <row r="395" spans="1:1" x14ac:dyDescent="0.35">
      <c r="A395" s="34" t="s">
        <v>236</v>
      </c>
    </row>
    <row r="396" spans="1:1" x14ac:dyDescent="0.35">
      <c r="A396" s="22" t="s">
        <v>3239</v>
      </c>
    </row>
    <row r="397" spans="1:1" x14ac:dyDescent="0.35">
      <c r="A397" s="34" t="s">
        <v>253</v>
      </c>
    </row>
    <row r="398" spans="1:1" x14ac:dyDescent="0.35">
      <c r="A398" s="22" t="s">
        <v>1166</v>
      </c>
    </row>
    <row r="399" spans="1:1" x14ac:dyDescent="0.35">
      <c r="A399" s="34" t="s">
        <v>288</v>
      </c>
    </row>
    <row r="400" spans="1:1" x14ac:dyDescent="0.35">
      <c r="A400" s="22" t="s">
        <v>2935</v>
      </c>
    </row>
    <row r="401" spans="1:1" x14ac:dyDescent="0.35">
      <c r="A401" s="34" t="s">
        <v>236</v>
      </c>
    </row>
    <row r="402" spans="1:1" x14ac:dyDescent="0.35">
      <c r="A402" s="22" t="s">
        <v>2392</v>
      </c>
    </row>
    <row r="403" spans="1:1" x14ac:dyDescent="0.35">
      <c r="A403" s="34" t="s">
        <v>481</v>
      </c>
    </row>
    <row r="404" spans="1:1" x14ac:dyDescent="0.35">
      <c r="A404" s="22" t="s">
        <v>2792</v>
      </c>
    </row>
    <row r="405" spans="1:1" x14ac:dyDescent="0.35">
      <c r="A405" s="34" t="s">
        <v>121</v>
      </c>
    </row>
    <row r="406" spans="1:1" x14ac:dyDescent="0.35">
      <c r="A406" s="22" t="s">
        <v>2259</v>
      </c>
    </row>
    <row r="407" spans="1:1" x14ac:dyDescent="0.35">
      <c r="A407" s="34" t="s">
        <v>446</v>
      </c>
    </row>
    <row r="408" spans="1:1" x14ac:dyDescent="0.35">
      <c r="A408" s="22" t="s">
        <v>3734</v>
      </c>
    </row>
    <row r="409" spans="1:1" x14ac:dyDescent="0.35">
      <c r="A409" s="34" t="s">
        <v>236</v>
      </c>
    </row>
    <row r="410" spans="1:1" x14ac:dyDescent="0.35">
      <c r="A410" s="22" t="s">
        <v>1857</v>
      </c>
    </row>
    <row r="411" spans="1:1" x14ac:dyDescent="0.35">
      <c r="A411" s="34" t="s">
        <v>236</v>
      </c>
    </row>
    <row r="412" spans="1:1" x14ac:dyDescent="0.35">
      <c r="A412" s="22" t="s">
        <v>1251</v>
      </c>
    </row>
    <row r="413" spans="1:1" x14ac:dyDescent="0.35">
      <c r="A413" s="34" t="s">
        <v>288</v>
      </c>
    </row>
    <row r="414" spans="1:1" x14ac:dyDescent="0.35">
      <c r="A414" s="22" t="s">
        <v>3678</v>
      </c>
    </row>
    <row r="415" spans="1:1" x14ac:dyDescent="0.35">
      <c r="A415" s="34" t="s">
        <v>39</v>
      </c>
    </row>
    <row r="416" spans="1:1" x14ac:dyDescent="0.35">
      <c r="A416" s="22" t="s">
        <v>2132</v>
      </c>
    </row>
    <row r="417" spans="1:1" x14ac:dyDescent="0.35">
      <c r="A417" s="34" t="s">
        <v>39</v>
      </c>
    </row>
    <row r="418" spans="1:1" x14ac:dyDescent="0.35">
      <c r="A418" s="22" t="s">
        <v>65</v>
      </c>
    </row>
    <row r="419" spans="1:1" x14ac:dyDescent="0.35">
      <c r="A419" s="34" t="s">
        <v>39</v>
      </c>
    </row>
    <row r="420" spans="1:1" x14ac:dyDescent="0.35">
      <c r="A420" s="22" t="s">
        <v>638</v>
      </c>
    </row>
    <row r="421" spans="1:1" x14ac:dyDescent="0.35">
      <c r="A421" s="34" t="s">
        <v>288</v>
      </c>
    </row>
    <row r="422" spans="1:1" x14ac:dyDescent="0.35">
      <c r="A422" s="22" t="s">
        <v>2505</v>
      </c>
    </row>
    <row r="423" spans="1:1" x14ac:dyDescent="0.35">
      <c r="A423" s="34" t="s">
        <v>288</v>
      </c>
    </row>
    <row r="424" spans="1:1" x14ac:dyDescent="0.35">
      <c r="A424" s="22" t="s">
        <v>401</v>
      </c>
    </row>
    <row r="425" spans="1:1" x14ac:dyDescent="0.35">
      <c r="A425" s="34" t="s">
        <v>253</v>
      </c>
    </row>
    <row r="426" spans="1:1" x14ac:dyDescent="0.35">
      <c r="A426" s="22" t="s">
        <v>568</v>
      </c>
    </row>
    <row r="427" spans="1:1" x14ac:dyDescent="0.35">
      <c r="A427" s="34" t="s">
        <v>253</v>
      </c>
    </row>
    <row r="428" spans="1:1" x14ac:dyDescent="0.35">
      <c r="A428" s="22" t="s">
        <v>2462</v>
      </c>
    </row>
    <row r="429" spans="1:1" x14ac:dyDescent="0.35">
      <c r="A429" s="34" t="s">
        <v>288</v>
      </c>
    </row>
    <row r="430" spans="1:1" x14ac:dyDescent="0.35">
      <c r="A430" s="22" t="s">
        <v>2549</v>
      </c>
    </row>
    <row r="431" spans="1:1" x14ac:dyDescent="0.35">
      <c r="A431" s="34" t="s">
        <v>121</v>
      </c>
    </row>
    <row r="432" spans="1:1" x14ac:dyDescent="0.35">
      <c r="A432" s="22" t="s">
        <v>550</v>
      </c>
    </row>
    <row r="433" spans="1:1" x14ac:dyDescent="0.35">
      <c r="A433" s="34" t="s">
        <v>481</v>
      </c>
    </row>
    <row r="434" spans="1:1" x14ac:dyDescent="0.35">
      <c r="A434" s="22" t="s">
        <v>2229</v>
      </c>
    </row>
    <row r="435" spans="1:1" x14ac:dyDescent="0.35">
      <c r="A435" s="34" t="s">
        <v>590</v>
      </c>
    </row>
    <row r="436" spans="1:1" x14ac:dyDescent="0.35">
      <c r="A436" s="22" t="s">
        <v>3991</v>
      </c>
    </row>
    <row r="437" spans="1:1" x14ac:dyDescent="0.35">
      <c r="A437" s="34" t="s">
        <v>236</v>
      </c>
    </row>
    <row r="438" spans="1:1" x14ac:dyDescent="0.35">
      <c r="A438" s="22" t="s">
        <v>2271</v>
      </c>
    </row>
    <row r="439" spans="1:1" x14ac:dyDescent="0.35">
      <c r="A439" s="34" t="s">
        <v>154</v>
      </c>
    </row>
    <row r="440" spans="1:1" x14ac:dyDescent="0.35">
      <c r="A440" s="22" t="s">
        <v>1640</v>
      </c>
    </row>
    <row r="441" spans="1:1" x14ac:dyDescent="0.35">
      <c r="A441" s="34" t="s">
        <v>288</v>
      </c>
    </row>
    <row r="442" spans="1:1" x14ac:dyDescent="0.35">
      <c r="A442" s="22" t="s">
        <v>1771</v>
      </c>
    </row>
    <row r="443" spans="1:1" x14ac:dyDescent="0.35">
      <c r="A443" s="34" t="s">
        <v>121</v>
      </c>
    </row>
    <row r="444" spans="1:1" x14ac:dyDescent="0.35">
      <c r="A444" s="22" t="s">
        <v>2395</v>
      </c>
    </row>
    <row r="445" spans="1:1" x14ac:dyDescent="0.35">
      <c r="A445" s="34" t="s">
        <v>121</v>
      </c>
    </row>
    <row r="446" spans="1:1" x14ac:dyDescent="0.35">
      <c r="A446" s="22" t="s">
        <v>460</v>
      </c>
    </row>
    <row r="447" spans="1:1" x14ac:dyDescent="0.35">
      <c r="A447" s="34" t="s">
        <v>446</v>
      </c>
    </row>
    <row r="448" spans="1:1" x14ac:dyDescent="0.35">
      <c r="A448" s="22" t="s">
        <v>20</v>
      </c>
    </row>
    <row r="449" spans="1:1" x14ac:dyDescent="0.35">
      <c r="A449" s="34" t="s">
        <v>15</v>
      </c>
    </row>
    <row r="450" spans="1:1" x14ac:dyDescent="0.35">
      <c r="A450" s="22" t="s">
        <v>3822</v>
      </c>
    </row>
    <row r="451" spans="1:1" x14ac:dyDescent="0.35">
      <c r="A451" s="34" t="s">
        <v>39</v>
      </c>
    </row>
    <row r="452" spans="1:1" x14ac:dyDescent="0.35">
      <c r="A452" s="22" t="s">
        <v>1239</v>
      </c>
    </row>
    <row r="453" spans="1:1" x14ac:dyDescent="0.35">
      <c r="A453" s="34" t="s">
        <v>253</v>
      </c>
    </row>
    <row r="454" spans="1:1" x14ac:dyDescent="0.35">
      <c r="A454" s="22" t="s">
        <v>1704</v>
      </c>
    </row>
    <row r="455" spans="1:1" x14ac:dyDescent="0.35">
      <c r="A455" s="34" t="s">
        <v>121</v>
      </c>
    </row>
    <row r="456" spans="1:1" x14ac:dyDescent="0.35">
      <c r="A456" s="22" t="s">
        <v>3489</v>
      </c>
    </row>
    <row r="457" spans="1:1" x14ac:dyDescent="0.35">
      <c r="A457" s="34" t="s">
        <v>39</v>
      </c>
    </row>
    <row r="458" spans="1:1" x14ac:dyDescent="0.35">
      <c r="A458" s="22" t="s">
        <v>1232</v>
      </c>
    </row>
    <row r="459" spans="1:1" x14ac:dyDescent="0.35">
      <c r="A459" s="34" t="s">
        <v>236</v>
      </c>
    </row>
    <row r="460" spans="1:1" x14ac:dyDescent="0.35">
      <c r="A460" s="22" t="s">
        <v>948</v>
      </c>
    </row>
    <row r="461" spans="1:1" x14ac:dyDescent="0.35">
      <c r="A461" s="34" t="s">
        <v>236</v>
      </c>
    </row>
    <row r="462" spans="1:1" x14ac:dyDescent="0.35">
      <c r="A462" s="22" t="s">
        <v>2161</v>
      </c>
    </row>
    <row r="463" spans="1:1" x14ac:dyDescent="0.35">
      <c r="A463" s="34" t="s">
        <v>236</v>
      </c>
    </row>
    <row r="464" spans="1:1" x14ac:dyDescent="0.35">
      <c r="A464" s="22" t="s">
        <v>1199</v>
      </c>
    </row>
    <row r="465" spans="1:1" x14ac:dyDescent="0.35">
      <c r="A465" s="34" t="s">
        <v>121</v>
      </c>
    </row>
    <row r="466" spans="1:1" x14ac:dyDescent="0.35">
      <c r="A466" s="22" t="s">
        <v>3145</v>
      </c>
    </row>
    <row r="467" spans="1:1" x14ac:dyDescent="0.35">
      <c r="A467" s="34" t="s">
        <v>253</v>
      </c>
    </row>
    <row r="468" spans="1:1" x14ac:dyDescent="0.35">
      <c r="A468" s="22" t="s">
        <v>2203</v>
      </c>
    </row>
    <row r="469" spans="1:1" x14ac:dyDescent="0.35">
      <c r="A469" s="34" t="s">
        <v>121</v>
      </c>
    </row>
    <row r="470" spans="1:1" x14ac:dyDescent="0.35">
      <c r="A470" s="22" t="s">
        <v>2684</v>
      </c>
    </row>
    <row r="471" spans="1:1" x14ac:dyDescent="0.35">
      <c r="A471" s="34" t="s">
        <v>590</v>
      </c>
    </row>
    <row r="472" spans="1:1" x14ac:dyDescent="0.35">
      <c r="A472" s="22" t="s">
        <v>2853</v>
      </c>
    </row>
    <row r="473" spans="1:1" x14ac:dyDescent="0.35">
      <c r="A473" s="34" t="s">
        <v>95</v>
      </c>
    </row>
    <row r="474" spans="1:1" x14ac:dyDescent="0.35">
      <c r="A474" s="22" t="s">
        <v>2135</v>
      </c>
    </row>
    <row r="475" spans="1:1" x14ac:dyDescent="0.35">
      <c r="A475" s="34" t="s">
        <v>39</v>
      </c>
    </row>
    <row r="476" spans="1:1" x14ac:dyDescent="0.35">
      <c r="A476" s="22" t="s">
        <v>2584</v>
      </c>
    </row>
    <row r="477" spans="1:1" x14ac:dyDescent="0.35">
      <c r="A477" s="34" t="s">
        <v>121</v>
      </c>
    </row>
    <row r="478" spans="1:1" x14ac:dyDescent="0.35">
      <c r="A478" s="22" t="s">
        <v>2988</v>
      </c>
    </row>
    <row r="479" spans="1:1" x14ac:dyDescent="0.35">
      <c r="A479" s="34" t="s">
        <v>590</v>
      </c>
    </row>
    <row r="480" spans="1:1" x14ac:dyDescent="0.35">
      <c r="A480" s="22" t="s">
        <v>3398</v>
      </c>
    </row>
    <row r="481" spans="1:1" x14ac:dyDescent="0.35">
      <c r="A481" s="34" t="s">
        <v>39</v>
      </c>
    </row>
    <row r="482" spans="1:1" x14ac:dyDescent="0.35">
      <c r="A482" s="22" t="s">
        <v>4024</v>
      </c>
    </row>
    <row r="483" spans="1:1" x14ac:dyDescent="0.35">
      <c r="A483" s="34" t="s">
        <v>121</v>
      </c>
    </row>
    <row r="484" spans="1:1" x14ac:dyDescent="0.35">
      <c r="A484" s="22" t="s">
        <v>1139</v>
      </c>
    </row>
    <row r="485" spans="1:1" x14ac:dyDescent="0.35">
      <c r="A485" s="34" t="s">
        <v>236</v>
      </c>
    </row>
    <row r="486" spans="1:1" x14ac:dyDescent="0.35">
      <c r="A486" s="22" t="s">
        <v>3005</v>
      </c>
    </row>
    <row r="487" spans="1:1" x14ac:dyDescent="0.35">
      <c r="A487" s="34" t="s">
        <v>590</v>
      </c>
    </row>
    <row r="488" spans="1:1" x14ac:dyDescent="0.35">
      <c r="A488" s="22" t="s">
        <v>158</v>
      </c>
    </row>
    <row r="489" spans="1:1" x14ac:dyDescent="0.35">
      <c r="A489" s="34" t="s">
        <v>154</v>
      </c>
    </row>
    <row r="490" spans="1:1" x14ac:dyDescent="0.35">
      <c r="A490" s="22" t="s">
        <v>969</v>
      </c>
    </row>
    <row r="491" spans="1:1" x14ac:dyDescent="0.35">
      <c r="A491" s="34" t="s">
        <v>39</v>
      </c>
    </row>
    <row r="492" spans="1:1" x14ac:dyDescent="0.35">
      <c r="A492" s="22" t="s">
        <v>2512</v>
      </c>
    </row>
    <row r="493" spans="1:1" x14ac:dyDescent="0.35">
      <c r="A493" s="34" t="s">
        <v>590</v>
      </c>
    </row>
    <row r="494" spans="1:1" x14ac:dyDescent="0.35">
      <c r="A494" s="22" t="s">
        <v>1532</v>
      </c>
    </row>
    <row r="495" spans="1:1" x14ac:dyDescent="0.35">
      <c r="A495" s="34" t="s">
        <v>481</v>
      </c>
    </row>
    <row r="496" spans="1:1" x14ac:dyDescent="0.35">
      <c r="A496" s="22" t="s">
        <v>3521</v>
      </c>
    </row>
    <row r="497" spans="1:1" x14ac:dyDescent="0.35">
      <c r="A497" s="34" t="s">
        <v>39</v>
      </c>
    </row>
    <row r="498" spans="1:1" x14ac:dyDescent="0.35">
      <c r="A498" s="22" t="s">
        <v>1317</v>
      </c>
    </row>
    <row r="499" spans="1:1" x14ac:dyDescent="0.35">
      <c r="A499" s="34" t="s">
        <v>236</v>
      </c>
    </row>
    <row r="500" spans="1:1" x14ac:dyDescent="0.35">
      <c r="A500" s="22" t="s">
        <v>1397</v>
      </c>
    </row>
    <row r="501" spans="1:1" x14ac:dyDescent="0.35">
      <c r="A501" s="34" t="s">
        <v>154</v>
      </c>
    </row>
    <row r="502" spans="1:1" x14ac:dyDescent="0.35">
      <c r="A502" s="22" t="s">
        <v>994</v>
      </c>
    </row>
    <row r="503" spans="1:1" x14ac:dyDescent="0.35">
      <c r="A503" s="34" t="s">
        <v>121</v>
      </c>
    </row>
    <row r="504" spans="1:1" x14ac:dyDescent="0.35">
      <c r="A504" s="22" t="s">
        <v>2901</v>
      </c>
    </row>
    <row r="505" spans="1:1" x14ac:dyDescent="0.35">
      <c r="A505" s="34" t="s">
        <v>590</v>
      </c>
    </row>
    <row r="506" spans="1:1" x14ac:dyDescent="0.35">
      <c r="A506" s="22" t="s">
        <v>3302</v>
      </c>
    </row>
    <row r="507" spans="1:1" x14ac:dyDescent="0.35">
      <c r="A507" s="34" t="s">
        <v>481</v>
      </c>
    </row>
    <row r="508" spans="1:1" x14ac:dyDescent="0.35">
      <c r="A508" s="22" t="s">
        <v>2401</v>
      </c>
    </row>
    <row r="509" spans="1:1" x14ac:dyDescent="0.35">
      <c r="A509" s="34" t="s">
        <v>15</v>
      </c>
    </row>
    <row r="510" spans="1:1" x14ac:dyDescent="0.35">
      <c r="A510" s="22" t="s">
        <v>1596</v>
      </c>
    </row>
    <row r="511" spans="1:1" x14ac:dyDescent="0.35">
      <c r="A511" s="34" t="s">
        <v>590</v>
      </c>
    </row>
    <row r="512" spans="1:1" x14ac:dyDescent="0.35">
      <c r="A512" s="22" t="s">
        <v>2844</v>
      </c>
    </row>
    <row r="513" spans="1:1" x14ac:dyDescent="0.35">
      <c r="A513" s="34" t="s">
        <v>481</v>
      </c>
    </row>
    <row r="514" spans="1:1" x14ac:dyDescent="0.35">
      <c r="A514" s="22" t="s">
        <v>2648</v>
      </c>
    </row>
    <row r="515" spans="1:1" x14ac:dyDescent="0.35">
      <c r="A515" s="34" t="s">
        <v>154</v>
      </c>
    </row>
    <row r="516" spans="1:1" x14ac:dyDescent="0.35">
      <c r="A516" s="22" t="s">
        <v>2036</v>
      </c>
    </row>
    <row r="517" spans="1:1" x14ac:dyDescent="0.35">
      <c r="A517" s="34" t="s">
        <v>236</v>
      </c>
    </row>
    <row r="518" spans="1:1" x14ac:dyDescent="0.35">
      <c r="A518" s="22" t="s">
        <v>3910</v>
      </c>
    </row>
    <row r="519" spans="1:1" x14ac:dyDescent="0.35">
      <c r="A519" s="34" t="s">
        <v>236</v>
      </c>
    </row>
    <row r="520" spans="1:1" x14ac:dyDescent="0.35">
      <c r="A520" s="22" t="s">
        <v>2357</v>
      </c>
    </row>
    <row r="521" spans="1:1" x14ac:dyDescent="0.35">
      <c r="A521" s="34" t="s">
        <v>121</v>
      </c>
    </row>
    <row r="522" spans="1:1" x14ac:dyDescent="0.35">
      <c r="A522" s="22" t="s">
        <v>1465</v>
      </c>
    </row>
    <row r="523" spans="1:1" x14ac:dyDescent="0.35">
      <c r="A523" s="34" t="s">
        <v>236</v>
      </c>
    </row>
    <row r="524" spans="1:1" x14ac:dyDescent="0.35">
      <c r="A524" s="22" t="s">
        <v>2508</v>
      </c>
    </row>
    <row r="525" spans="1:1" x14ac:dyDescent="0.35">
      <c r="A525" s="34" t="s">
        <v>236</v>
      </c>
    </row>
    <row r="526" spans="1:1" x14ac:dyDescent="0.35">
      <c r="A526" s="22" t="s">
        <v>3936</v>
      </c>
    </row>
    <row r="527" spans="1:1" x14ac:dyDescent="0.35">
      <c r="A527" s="34" t="s">
        <v>253</v>
      </c>
    </row>
    <row r="528" spans="1:1" x14ac:dyDescent="0.35">
      <c r="A528" s="22" t="s">
        <v>3527</v>
      </c>
    </row>
    <row r="529" spans="1:1" x14ac:dyDescent="0.35">
      <c r="A529" s="34" t="s">
        <v>15</v>
      </c>
    </row>
    <row r="530" spans="1:1" x14ac:dyDescent="0.35">
      <c r="A530" s="22" t="s">
        <v>2446</v>
      </c>
    </row>
    <row r="531" spans="1:1" x14ac:dyDescent="0.35">
      <c r="A531" s="34" t="s">
        <v>236</v>
      </c>
    </row>
    <row r="532" spans="1:1" x14ac:dyDescent="0.35">
      <c r="A532" s="22" t="s">
        <v>2139</v>
      </c>
    </row>
    <row r="533" spans="1:1" x14ac:dyDescent="0.35">
      <c r="A533" s="34" t="s">
        <v>15</v>
      </c>
    </row>
    <row r="534" spans="1:1" x14ac:dyDescent="0.35">
      <c r="A534" s="22" t="s">
        <v>3049</v>
      </c>
    </row>
    <row r="535" spans="1:1" x14ac:dyDescent="0.35">
      <c r="A535" s="34" t="s">
        <v>590</v>
      </c>
    </row>
    <row r="536" spans="1:1" x14ac:dyDescent="0.35">
      <c r="A536" s="22" t="s">
        <v>3582</v>
      </c>
    </row>
    <row r="537" spans="1:1" x14ac:dyDescent="0.35">
      <c r="A537" s="34" t="s">
        <v>154</v>
      </c>
    </row>
    <row r="538" spans="1:1" x14ac:dyDescent="0.35">
      <c r="A538" s="22" t="s">
        <v>3774</v>
      </c>
    </row>
    <row r="539" spans="1:1" x14ac:dyDescent="0.35">
      <c r="A539" s="34" t="s">
        <v>121</v>
      </c>
    </row>
    <row r="540" spans="1:1" x14ac:dyDescent="0.35">
      <c r="A540" s="22" t="s">
        <v>1629</v>
      </c>
    </row>
    <row r="541" spans="1:1" x14ac:dyDescent="0.35">
      <c r="A541" s="34" t="s">
        <v>236</v>
      </c>
    </row>
    <row r="542" spans="1:1" x14ac:dyDescent="0.35">
      <c r="A542" s="22" t="s">
        <v>1575</v>
      </c>
    </row>
    <row r="543" spans="1:1" x14ac:dyDescent="0.35">
      <c r="A543" s="34" t="s">
        <v>95</v>
      </c>
    </row>
    <row r="544" spans="1:1" x14ac:dyDescent="0.35">
      <c r="A544" s="22" t="s">
        <v>3500</v>
      </c>
    </row>
    <row r="545" spans="1:1" x14ac:dyDescent="0.35">
      <c r="A545" s="34" t="s">
        <v>95</v>
      </c>
    </row>
    <row r="546" spans="1:1" x14ac:dyDescent="0.35">
      <c r="A546" s="22" t="s">
        <v>2636</v>
      </c>
    </row>
    <row r="547" spans="1:1" x14ac:dyDescent="0.35">
      <c r="A547" s="34" t="s">
        <v>39</v>
      </c>
    </row>
    <row r="548" spans="1:1" x14ac:dyDescent="0.35">
      <c r="A548" s="22" t="s">
        <v>1802</v>
      </c>
    </row>
    <row r="549" spans="1:1" x14ac:dyDescent="0.35">
      <c r="A549" s="34" t="s">
        <v>15</v>
      </c>
    </row>
    <row r="550" spans="1:1" x14ac:dyDescent="0.35">
      <c r="A550" s="22" t="s">
        <v>3895</v>
      </c>
    </row>
    <row r="551" spans="1:1" x14ac:dyDescent="0.35">
      <c r="A551" s="34" t="s">
        <v>236</v>
      </c>
    </row>
    <row r="552" spans="1:1" x14ac:dyDescent="0.35">
      <c r="A552" s="22" t="s">
        <v>2651</v>
      </c>
    </row>
    <row r="553" spans="1:1" x14ac:dyDescent="0.35">
      <c r="A553" s="34" t="s">
        <v>39</v>
      </c>
    </row>
    <row r="554" spans="1:1" x14ac:dyDescent="0.35">
      <c r="A554" s="22" t="s">
        <v>657</v>
      </c>
    </row>
    <row r="555" spans="1:1" x14ac:dyDescent="0.35">
      <c r="A555" s="34" t="s">
        <v>481</v>
      </c>
    </row>
    <row r="556" spans="1:1" x14ac:dyDescent="0.35">
      <c r="A556" s="22" t="s">
        <v>3559</v>
      </c>
    </row>
    <row r="557" spans="1:1" x14ac:dyDescent="0.35">
      <c r="A557" s="34" t="s">
        <v>590</v>
      </c>
    </row>
    <row r="558" spans="1:1" x14ac:dyDescent="0.35">
      <c r="A558" s="22" t="s">
        <v>3495</v>
      </c>
    </row>
    <row r="559" spans="1:1" x14ac:dyDescent="0.35">
      <c r="A559" s="34" t="s">
        <v>15</v>
      </c>
    </row>
    <row r="560" spans="1:1" x14ac:dyDescent="0.35">
      <c r="A560" s="22" t="s">
        <v>2198</v>
      </c>
    </row>
    <row r="561" spans="1:1" x14ac:dyDescent="0.35">
      <c r="A561" s="34" t="s">
        <v>236</v>
      </c>
    </row>
    <row r="562" spans="1:1" x14ac:dyDescent="0.35">
      <c r="A562" s="22" t="s">
        <v>1357</v>
      </c>
    </row>
    <row r="563" spans="1:1" x14ac:dyDescent="0.35">
      <c r="A563" s="34" t="s">
        <v>590</v>
      </c>
    </row>
    <row r="564" spans="1:1" x14ac:dyDescent="0.35">
      <c r="A564" s="22" t="s">
        <v>1130</v>
      </c>
    </row>
    <row r="565" spans="1:1" x14ac:dyDescent="0.35">
      <c r="A565" s="34" t="s">
        <v>236</v>
      </c>
    </row>
    <row r="566" spans="1:1" x14ac:dyDescent="0.35">
      <c r="A566" s="22" t="s">
        <v>2353</v>
      </c>
    </row>
    <row r="567" spans="1:1" x14ac:dyDescent="0.35">
      <c r="A567" s="34" t="s">
        <v>39</v>
      </c>
    </row>
    <row r="568" spans="1:1" x14ac:dyDescent="0.35">
      <c r="A568" s="22" t="s">
        <v>3044</v>
      </c>
    </row>
    <row r="569" spans="1:1" x14ac:dyDescent="0.35">
      <c r="A569" s="34" t="s">
        <v>15</v>
      </c>
    </row>
    <row r="570" spans="1:1" x14ac:dyDescent="0.35">
      <c r="A570" s="22" t="s">
        <v>2804</v>
      </c>
    </row>
    <row r="571" spans="1:1" x14ac:dyDescent="0.35">
      <c r="A571" s="34" t="s">
        <v>121</v>
      </c>
    </row>
    <row r="572" spans="1:1" x14ac:dyDescent="0.35">
      <c r="A572" s="22" t="s">
        <v>2824</v>
      </c>
    </row>
    <row r="573" spans="1:1" x14ac:dyDescent="0.35">
      <c r="A573" s="34" t="s">
        <v>95</v>
      </c>
    </row>
    <row r="574" spans="1:1" x14ac:dyDescent="0.35">
      <c r="A574" s="22" t="s">
        <v>1541</v>
      </c>
    </row>
    <row r="575" spans="1:1" x14ac:dyDescent="0.35">
      <c r="A575" s="34" t="s">
        <v>95</v>
      </c>
    </row>
    <row r="576" spans="1:1" x14ac:dyDescent="0.35">
      <c r="A576" s="22" t="s">
        <v>2312</v>
      </c>
    </row>
    <row r="577" spans="1:1" x14ac:dyDescent="0.35">
      <c r="A577" s="34" t="s">
        <v>95</v>
      </c>
    </row>
    <row r="578" spans="1:1" x14ac:dyDescent="0.35">
      <c r="A578" s="22" t="s">
        <v>2754</v>
      </c>
    </row>
    <row r="579" spans="1:1" x14ac:dyDescent="0.35">
      <c r="A579" s="34" t="s">
        <v>15</v>
      </c>
    </row>
    <row r="580" spans="1:1" x14ac:dyDescent="0.35">
      <c r="A580" s="22" t="s">
        <v>3031</v>
      </c>
    </row>
    <row r="581" spans="1:1" x14ac:dyDescent="0.35">
      <c r="A581" s="34" t="s">
        <v>15</v>
      </c>
    </row>
    <row r="582" spans="1:1" x14ac:dyDescent="0.35">
      <c r="A582" s="22" t="s">
        <v>900</v>
      </c>
    </row>
    <row r="583" spans="1:1" x14ac:dyDescent="0.35">
      <c r="A583" s="34" t="s">
        <v>154</v>
      </c>
    </row>
    <row r="584" spans="1:1" x14ac:dyDescent="0.35">
      <c r="A584" s="22" t="s">
        <v>104</v>
      </c>
    </row>
    <row r="585" spans="1:1" x14ac:dyDescent="0.35">
      <c r="A585" s="34" t="s">
        <v>15</v>
      </c>
    </row>
    <row r="586" spans="1:1" x14ac:dyDescent="0.35">
      <c r="A586" s="22" t="s">
        <v>1345</v>
      </c>
    </row>
    <row r="587" spans="1:1" x14ac:dyDescent="0.35">
      <c r="A587" s="34" t="s">
        <v>253</v>
      </c>
    </row>
    <row r="588" spans="1:1" x14ac:dyDescent="0.35">
      <c r="A588" s="22" t="s">
        <v>829</v>
      </c>
    </row>
    <row r="589" spans="1:1" x14ac:dyDescent="0.35">
      <c r="A589" s="34" t="s">
        <v>15</v>
      </c>
    </row>
    <row r="590" spans="1:1" x14ac:dyDescent="0.35">
      <c r="A590" s="22" t="s">
        <v>2782</v>
      </c>
    </row>
    <row r="591" spans="1:1" x14ac:dyDescent="0.35">
      <c r="A591" s="34" t="s">
        <v>15</v>
      </c>
    </row>
    <row r="592" spans="1:1" x14ac:dyDescent="0.35">
      <c r="A592" s="22" t="s">
        <v>580</v>
      </c>
    </row>
    <row r="593" spans="1:1" x14ac:dyDescent="0.35">
      <c r="A593" s="34" t="s">
        <v>15</v>
      </c>
    </row>
    <row r="594" spans="1:1" x14ac:dyDescent="0.35">
      <c r="A594" s="22" t="s">
        <v>3378</v>
      </c>
    </row>
    <row r="595" spans="1:1" x14ac:dyDescent="0.35">
      <c r="A595" s="34" t="s">
        <v>15</v>
      </c>
    </row>
    <row r="596" spans="1:1" x14ac:dyDescent="0.35">
      <c r="A596" s="22" t="s">
        <v>1074</v>
      </c>
    </row>
    <row r="597" spans="1:1" x14ac:dyDescent="0.35">
      <c r="A597" s="34" t="s">
        <v>39</v>
      </c>
    </row>
    <row r="598" spans="1:1" x14ac:dyDescent="0.35">
      <c r="A598" s="22" t="s">
        <v>3644</v>
      </c>
    </row>
    <row r="599" spans="1:1" x14ac:dyDescent="0.35">
      <c r="A599" s="34" t="s">
        <v>590</v>
      </c>
    </row>
    <row r="600" spans="1:1" x14ac:dyDescent="0.35">
      <c r="A600" s="22" t="s">
        <v>239</v>
      </c>
    </row>
    <row r="601" spans="1:1" x14ac:dyDescent="0.35">
      <c r="A601" s="34" t="s">
        <v>236</v>
      </c>
    </row>
    <row r="602" spans="1:1" x14ac:dyDescent="0.35">
      <c r="A602" s="22" t="s">
        <v>3738</v>
      </c>
    </row>
    <row r="603" spans="1:1" x14ac:dyDescent="0.35">
      <c r="A603" s="34" t="s">
        <v>121</v>
      </c>
    </row>
    <row r="604" spans="1:1" x14ac:dyDescent="0.35">
      <c r="A604" s="22" t="s">
        <v>3590</v>
      </c>
    </row>
    <row r="605" spans="1:1" x14ac:dyDescent="0.35">
      <c r="A605" s="34" t="s">
        <v>39</v>
      </c>
    </row>
    <row r="606" spans="1:1" x14ac:dyDescent="0.35">
      <c r="A606" s="22" t="s">
        <v>542</v>
      </c>
    </row>
    <row r="607" spans="1:1" x14ac:dyDescent="0.35">
      <c r="A607" s="34" t="s">
        <v>236</v>
      </c>
    </row>
    <row r="608" spans="1:1" x14ac:dyDescent="0.35">
      <c r="A608" s="22" t="s">
        <v>3556</v>
      </c>
    </row>
    <row r="609" spans="1:1" x14ac:dyDescent="0.35">
      <c r="A609" s="34" t="s">
        <v>446</v>
      </c>
    </row>
    <row r="610" spans="1:1" x14ac:dyDescent="0.35">
      <c r="A610" s="22" t="s">
        <v>592</v>
      </c>
    </row>
    <row r="611" spans="1:1" x14ac:dyDescent="0.35">
      <c r="A611" s="34" t="s">
        <v>590</v>
      </c>
    </row>
    <row r="612" spans="1:1" x14ac:dyDescent="0.35">
      <c r="A612" s="22" t="s">
        <v>2977</v>
      </c>
    </row>
    <row r="613" spans="1:1" x14ac:dyDescent="0.35">
      <c r="A613" s="34" t="s">
        <v>481</v>
      </c>
    </row>
    <row r="614" spans="1:1" x14ac:dyDescent="0.35">
      <c r="A614" s="22" t="s">
        <v>1936</v>
      </c>
    </row>
    <row r="615" spans="1:1" x14ac:dyDescent="0.35">
      <c r="A615" s="34" t="s">
        <v>39</v>
      </c>
    </row>
    <row r="616" spans="1:1" x14ac:dyDescent="0.35">
      <c r="A616" s="22" t="s">
        <v>1046</v>
      </c>
    </row>
    <row r="617" spans="1:1" x14ac:dyDescent="0.35">
      <c r="A617" s="34" t="s">
        <v>590</v>
      </c>
    </row>
    <row r="618" spans="1:1" x14ac:dyDescent="0.35">
      <c r="A618" s="22" t="s">
        <v>1228</v>
      </c>
    </row>
    <row r="619" spans="1:1" x14ac:dyDescent="0.35">
      <c r="A619" s="34" t="s">
        <v>481</v>
      </c>
    </row>
    <row r="620" spans="1:1" x14ac:dyDescent="0.35">
      <c r="A620" s="22" t="s">
        <v>2624</v>
      </c>
    </row>
    <row r="621" spans="1:1" x14ac:dyDescent="0.35">
      <c r="A621" s="34" t="s">
        <v>15</v>
      </c>
    </row>
    <row r="622" spans="1:1" x14ac:dyDescent="0.35">
      <c r="A622" s="22" t="s">
        <v>3632</v>
      </c>
    </row>
    <row r="623" spans="1:1" x14ac:dyDescent="0.35">
      <c r="A623" s="34" t="s">
        <v>15</v>
      </c>
    </row>
    <row r="624" spans="1:1" x14ac:dyDescent="0.35">
      <c r="A624" s="22" t="s">
        <v>3636</v>
      </c>
    </row>
    <row r="625" spans="1:1" x14ac:dyDescent="0.35">
      <c r="A625" s="34" t="s">
        <v>236</v>
      </c>
    </row>
    <row r="626" spans="1:1" x14ac:dyDescent="0.35">
      <c r="A626" s="22" t="s">
        <v>2264</v>
      </c>
    </row>
    <row r="627" spans="1:1" x14ac:dyDescent="0.35">
      <c r="A627" s="34" t="s">
        <v>590</v>
      </c>
    </row>
    <row r="628" spans="1:1" x14ac:dyDescent="0.35">
      <c r="A628" s="22" t="s">
        <v>1918</v>
      </c>
    </row>
    <row r="629" spans="1:1" x14ac:dyDescent="0.35">
      <c r="A629" s="34" t="s">
        <v>253</v>
      </c>
    </row>
    <row r="630" spans="1:1" x14ac:dyDescent="0.35">
      <c r="A630" s="34" t="s">
        <v>15</v>
      </c>
    </row>
    <row r="631" spans="1:1" x14ac:dyDescent="0.35">
      <c r="A631" s="22" t="s">
        <v>3283</v>
      </c>
    </row>
    <row r="632" spans="1:1" x14ac:dyDescent="0.35">
      <c r="A632" s="34" t="s">
        <v>236</v>
      </c>
    </row>
    <row r="633" spans="1:1" x14ac:dyDescent="0.35">
      <c r="A633" s="22" t="s">
        <v>825</v>
      </c>
    </row>
    <row r="634" spans="1:1" x14ac:dyDescent="0.35">
      <c r="A634" s="34" t="s">
        <v>253</v>
      </c>
    </row>
    <row r="635" spans="1:1" x14ac:dyDescent="0.35">
      <c r="A635" s="22" t="s">
        <v>3681</v>
      </c>
    </row>
    <row r="636" spans="1:1" x14ac:dyDescent="0.35">
      <c r="A636" s="34" t="s">
        <v>236</v>
      </c>
    </row>
    <row r="637" spans="1:1" x14ac:dyDescent="0.35">
      <c r="A637" s="22" t="s">
        <v>3921</v>
      </c>
    </row>
    <row r="638" spans="1:1" x14ac:dyDescent="0.35">
      <c r="A638" s="34" t="s">
        <v>39</v>
      </c>
    </row>
    <row r="639" spans="1:1" x14ac:dyDescent="0.35">
      <c r="A639" s="22" t="s">
        <v>191</v>
      </c>
    </row>
    <row r="640" spans="1:1" x14ac:dyDescent="0.35">
      <c r="A640" s="34" t="s">
        <v>39</v>
      </c>
    </row>
    <row r="641" spans="1:1" x14ac:dyDescent="0.35">
      <c r="A641" s="22" t="s">
        <v>2024</v>
      </c>
    </row>
    <row r="642" spans="1:1" x14ac:dyDescent="0.35">
      <c r="A642" s="34" t="s">
        <v>481</v>
      </c>
    </row>
    <row r="643" spans="1:1" x14ac:dyDescent="0.35">
      <c r="A643" s="22" t="s">
        <v>2575</v>
      </c>
    </row>
    <row r="644" spans="1:1" x14ac:dyDescent="0.35">
      <c r="A644" s="34" t="s">
        <v>446</v>
      </c>
    </row>
    <row r="645" spans="1:1" x14ac:dyDescent="0.35">
      <c r="A645" s="22" t="s">
        <v>176</v>
      </c>
    </row>
    <row r="646" spans="1:1" x14ac:dyDescent="0.35">
      <c r="A646" s="34" t="s">
        <v>95</v>
      </c>
    </row>
    <row r="647" spans="1:1" x14ac:dyDescent="0.35">
      <c r="A647" s="22" t="s">
        <v>1065</v>
      </c>
    </row>
    <row r="648" spans="1:1" x14ac:dyDescent="0.35">
      <c r="A648" s="34" t="s">
        <v>95</v>
      </c>
    </row>
    <row r="649" spans="1:1" x14ac:dyDescent="0.35">
      <c r="A649" s="22" t="s">
        <v>3053</v>
      </c>
    </row>
    <row r="650" spans="1:1" x14ac:dyDescent="0.35">
      <c r="A650" s="34" t="s">
        <v>215</v>
      </c>
    </row>
    <row r="651" spans="1:1" x14ac:dyDescent="0.35">
      <c r="A651" s="22" t="s">
        <v>1049</v>
      </c>
    </row>
    <row r="652" spans="1:1" x14ac:dyDescent="0.35">
      <c r="A652" s="34" t="s">
        <v>55</v>
      </c>
    </row>
    <row r="653" spans="1:1" x14ac:dyDescent="0.35">
      <c r="A653" s="22" t="s">
        <v>795</v>
      </c>
    </row>
    <row r="654" spans="1:1" x14ac:dyDescent="0.35">
      <c r="A654" s="34" t="s">
        <v>23</v>
      </c>
    </row>
    <row r="655" spans="1:1" x14ac:dyDescent="0.35">
      <c r="A655" s="34" t="s">
        <v>30</v>
      </c>
    </row>
    <row r="656" spans="1:1" x14ac:dyDescent="0.35">
      <c r="A656" s="22" t="s">
        <v>1280</v>
      </c>
    </row>
    <row r="657" spans="1:1" x14ac:dyDescent="0.35">
      <c r="A657" s="34" t="s">
        <v>80</v>
      </c>
    </row>
    <row r="658" spans="1:1" x14ac:dyDescent="0.35">
      <c r="A658" s="22" t="s">
        <v>2545</v>
      </c>
    </row>
    <row r="659" spans="1:1" x14ac:dyDescent="0.35">
      <c r="A659" s="34" t="s">
        <v>139</v>
      </c>
    </row>
    <row r="660" spans="1:1" x14ac:dyDescent="0.35">
      <c r="A660" s="22" t="s">
        <v>2502</v>
      </c>
    </row>
    <row r="661" spans="1:1" x14ac:dyDescent="0.35">
      <c r="A661" s="34" t="s">
        <v>127</v>
      </c>
    </row>
    <row r="662" spans="1:1" x14ac:dyDescent="0.35">
      <c r="A662" s="22" t="s">
        <v>1940</v>
      </c>
    </row>
    <row r="663" spans="1:1" x14ac:dyDescent="0.35">
      <c r="A663" s="34" t="s">
        <v>30</v>
      </c>
    </row>
    <row r="664" spans="1:1" x14ac:dyDescent="0.35">
      <c r="A664" s="22" t="s">
        <v>964</v>
      </c>
    </row>
    <row r="665" spans="1:1" x14ac:dyDescent="0.35">
      <c r="A665" s="34" t="s">
        <v>47</v>
      </c>
    </row>
    <row r="666" spans="1:1" x14ac:dyDescent="0.35">
      <c r="A666" s="22" t="s">
        <v>2813</v>
      </c>
    </row>
    <row r="667" spans="1:1" x14ac:dyDescent="0.35">
      <c r="A667" s="34" t="s">
        <v>183</v>
      </c>
    </row>
    <row r="668" spans="1:1" x14ac:dyDescent="0.35">
      <c r="A668" s="22" t="s">
        <v>2041</v>
      </c>
    </row>
    <row r="669" spans="1:1" x14ac:dyDescent="0.35">
      <c r="A669" s="34" t="s">
        <v>23</v>
      </c>
    </row>
    <row r="670" spans="1:1" x14ac:dyDescent="0.35">
      <c r="A670" s="22" t="s">
        <v>3578</v>
      </c>
    </row>
    <row r="671" spans="1:1" x14ac:dyDescent="0.35">
      <c r="A671" s="34" t="s">
        <v>47</v>
      </c>
    </row>
    <row r="672" spans="1:1" x14ac:dyDescent="0.35">
      <c r="A672" s="22" t="s">
        <v>1384</v>
      </c>
    </row>
    <row r="673" spans="1:1" x14ac:dyDescent="0.35">
      <c r="A673" s="34" t="s">
        <v>68</v>
      </c>
    </row>
    <row r="674" spans="1:1" x14ac:dyDescent="0.35">
      <c r="A674" s="22" t="s">
        <v>2620</v>
      </c>
    </row>
    <row r="675" spans="1:1" x14ac:dyDescent="0.35">
      <c r="A675" s="34" t="s">
        <v>80</v>
      </c>
    </row>
    <row r="676" spans="1:1" x14ac:dyDescent="0.35">
      <c r="A676" s="22" t="s">
        <v>765</v>
      </c>
    </row>
    <row r="677" spans="1:1" x14ac:dyDescent="0.35">
      <c r="A677" s="34" t="s">
        <v>127</v>
      </c>
    </row>
    <row r="678" spans="1:1" x14ac:dyDescent="0.35">
      <c r="A678" s="22" t="s">
        <v>3826</v>
      </c>
    </row>
    <row r="679" spans="1:1" x14ac:dyDescent="0.35">
      <c r="A679" s="34" t="s">
        <v>275</v>
      </c>
    </row>
    <row r="680" spans="1:1" x14ac:dyDescent="0.35">
      <c r="A680" s="22" t="s">
        <v>3225</v>
      </c>
    </row>
    <row r="681" spans="1:1" x14ac:dyDescent="0.35">
      <c r="A681" s="34" t="s">
        <v>275</v>
      </c>
    </row>
    <row r="682" spans="1:1" x14ac:dyDescent="0.35">
      <c r="A682" s="22" t="s">
        <v>2454</v>
      </c>
    </row>
    <row r="683" spans="1:1" x14ac:dyDescent="0.35">
      <c r="A683" s="34" t="s">
        <v>221</v>
      </c>
    </row>
    <row r="684" spans="1:1" x14ac:dyDescent="0.35">
      <c r="A684" s="22" t="s">
        <v>2405</v>
      </c>
    </row>
    <row r="685" spans="1:1" x14ac:dyDescent="0.35">
      <c r="A685" s="34" t="s">
        <v>194</v>
      </c>
    </row>
    <row r="686" spans="1:1" x14ac:dyDescent="0.35">
      <c r="A686" s="22" t="s">
        <v>3083</v>
      </c>
    </row>
    <row r="687" spans="1:1" x14ac:dyDescent="0.35">
      <c r="A687" s="34" t="s">
        <v>221</v>
      </c>
    </row>
    <row r="688" spans="1:1" x14ac:dyDescent="0.35">
      <c r="A688" s="22" t="s">
        <v>2031</v>
      </c>
    </row>
    <row r="689" spans="1:1" x14ac:dyDescent="0.35">
      <c r="A689" s="34" t="s">
        <v>139</v>
      </c>
    </row>
    <row r="690" spans="1:1" x14ac:dyDescent="0.35">
      <c r="A690" s="34" t="s">
        <v>30</v>
      </c>
    </row>
    <row r="691" spans="1:1" x14ac:dyDescent="0.35">
      <c r="A691" s="22" t="s">
        <v>186</v>
      </c>
    </row>
    <row r="692" spans="1:1" x14ac:dyDescent="0.35">
      <c r="A692" s="34" t="s">
        <v>183</v>
      </c>
    </row>
    <row r="693" spans="1:1" x14ac:dyDescent="0.35">
      <c r="A693" s="22" t="s">
        <v>3331</v>
      </c>
    </row>
    <row r="694" spans="1:1" x14ac:dyDescent="0.35">
      <c r="A694" s="34" t="s">
        <v>23</v>
      </c>
    </row>
    <row r="695" spans="1:1" x14ac:dyDescent="0.35">
      <c r="A695" s="22" t="s">
        <v>443</v>
      </c>
    </row>
    <row r="696" spans="1:1" x14ac:dyDescent="0.35">
      <c r="A696" s="34" t="s">
        <v>107</v>
      </c>
    </row>
    <row r="697" spans="1:1" x14ac:dyDescent="0.35">
      <c r="A697" s="22" t="s">
        <v>2656</v>
      </c>
    </row>
    <row r="698" spans="1:1" x14ac:dyDescent="0.35">
      <c r="A698" s="34" t="s">
        <v>194</v>
      </c>
    </row>
    <row r="699" spans="1:1" x14ac:dyDescent="0.35">
      <c r="A699" s="22" t="s">
        <v>2774</v>
      </c>
    </row>
    <row r="700" spans="1:1" x14ac:dyDescent="0.35">
      <c r="A700" s="34" t="s">
        <v>221</v>
      </c>
    </row>
    <row r="701" spans="1:1" x14ac:dyDescent="0.35">
      <c r="A701" s="22" t="s">
        <v>3876</v>
      </c>
    </row>
    <row r="702" spans="1:1" x14ac:dyDescent="0.35">
      <c r="A702" s="34" t="s">
        <v>139</v>
      </c>
    </row>
    <row r="703" spans="1:1" x14ac:dyDescent="0.35">
      <c r="A703" s="22" t="s">
        <v>2796</v>
      </c>
    </row>
    <row r="704" spans="1:1" x14ac:dyDescent="0.35">
      <c r="A704" s="34" t="s">
        <v>275</v>
      </c>
    </row>
    <row r="705" spans="1:1" x14ac:dyDescent="0.35">
      <c r="A705" s="22" t="s">
        <v>2860</v>
      </c>
    </row>
    <row r="706" spans="1:1" x14ac:dyDescent="0.35">
      <c r="A706" s="34" t="s">
        <v>23</v>
      </c>
    </row>
    <row r="707" spans="1:1" x14ac:dyDescent="0.35">
      <c r="A707" s="22" t="s">
        <v>2727</v>
      </c>
    </row>
    <row r="708" spans="1:1" x14ac:dyDescent="0.35">
      <c r="A708" s="34" t="s">
        <v>194</v>
      </c>
    </row>
    <row r="709" spans="1:1" x14ac:dyDescent="0.35">
      <c r="A709" s="22" t="s">
        <v>1493</v>
      </c>
    </row>
    <row r="710" spans="1:1" x14ac:dyDescent="0.35">
      <c r="A710" s="34" t="s">
        <v>23</v>
      </c>
    </row>
    <row r="711" spans="1:1" x14ac:dyDescent="0.35">
      <c r="A711" s="22" t="s">
        <v>2121</v>
      </c>
    </row>
    <row r="712" spans="1:1" x14ac:dyDescent="0.35">
      <c r="A712" s="34" t="s">
        <v>73</v>
      </c>
    </row>
    <row r="713" spans="1:1" x14ac:dyDescent="0.35">
      <c r="A713" s="34" t="s">
        <v>127</v>
      </c>
    </row>
    <row r="714" spans="1:1" x14ac:dyDescent="0.35">
      <c r="A714" s="34" t="s">
        <v>194</v>
      </c>
    </row>
    <row r="715" spans="1:1" x14ac:dyDescent="0.35">
      <c r="A715" s="22" t="s">
        <v>2640</v>
      </c>
    </row>
    <row r="716" spans="1:1" x14ac:dyDescent="0.35">
      <c r="A716" s="34" t="s">
        <v>55</v>
      </c>
    </row>
    <row r="717" spans="1:1" x14ac:dyDescent="0.35">
      <c r="A717" s="22" t="s">
        <v>2289</v>
      </c>
    </row>
    <row r="718" spans="1:1" x14ac:dyDescent="0.35">
      <c r="A718" s="34" t="s">
        <v>30</v>
      </c>
    </row>
    <row r="719" spans="1:1" x14ac:dyDescent="0.35">
      <c r="A719" s="22" t="s">
        <v>2839</v>
      </c>
    </row>
    <row r="720" spans="1:1" x14ac:dyDescent="0.35">
      <c r="A720" s="34" t="s">
        <v>55</v>
      </c>
    </row>
    <row r="721" spans="1:1" x14ac:dyDescent="0.35">
      <c r="A721" s="22" t="s">
        <v>282</v>
      </c>
    </row>
    <row r="722" spans="1:1" x14ac:dyDescent="0.35">
      <c r="A722" s="34" t="s">
        <v>275</v>
      </c>
    </row>
    <row r="723" spans="1:1" x14ac:dyDescent="0.35">
      <c r="A723" s="22" t="s">
        <v>2909</v>
      </c>
    </row>
    <row r="724" spans="1:1" x14ac:dyDescent="0.35">
      <c r="A724" s="34" t="s">
        <v>107</v>
      </c>
    </row>
    <row r="725" spans="1:1" x14ac:dyDescent="0.35">
      <c r="A725" s="22" t="s">
        <v>560</v>
      </c>
    </row>
    <row r="726" spans="1:1" x14ac:dyDescent="0.35">
      <c r="A726" s="34" t="s">
        <v>47</v>
      </c>
    </row>
    <row r="727" spans="1:1" x14ac:dyDescent="0.35">
      <c r="A727" s="22" t="s">
        <v>940</v>
      </c>
    </row>
    <row r="728" spans="1:1" x14ac:dyDescent="0.35">
      <c r="A728" s="34" t="s">
        <v>73</v>
      </c>
    </row>
    <row r="729" spans="1:1" x14ac:dyDescent="0.35">
      <c r="A729" s="22" t="s">
        <v>533</v>
      </c>
    </row>
    <row r="730" spans="1:1" x14ac:dyDescent="0.35">
      <c r="A730" s="34" t="s">
        <v>221</v>
      </c>
    </row>
    <row r="731" spans="1:1" x14ac:dyDescent="0.35">
      <c r="A731" s="22" t="s">
        <v>1813</v>
      </c>
    </row>
    <row r="732" spans="1:1" x14ac:dyDescent="0.35">
      <c r="A732" s="34" t="s">
        <v>194</v>
      </c>
    </row>
    <row r="733" spans="1:1" x14ac:dyDescent="0.35">
      <c r="A733" s="22" t="s">
        <v>1677</v>
      </c>
    </row>
    <row r="734" spans="1:1" x14ac:dyDescent="0.35">
      <c r="A734" s="34" t="s">
        <v>55</v>
      </c>
    </row>
    <row r="735" spans="1:1" x14ac:dyDescent="0.35">
      <c r="A735" s="22" t="s">
        <v>2116</v>
      </c>
    </row>
    <row r="736" spans="1:1" x14ac:dyDescent="0.35">
      <c r="A736" s="34" t="s">
        <v>55</v>
      </c>
    </row>
    <row r="737" spans="1:1" x14ac:dyDescent="0.35">
      <c r="A737" s="22" t="s">
        <v>1457</v>
      </c>
    </row>
    <row r="738" spans="1:1" x14ac:dyDescent="0.35">
      <c r="A738" s="34" t="s">
        <v>23</v>
      </c>
    </row>
    <row r="739" spans="1:1" x14ac:dyDescent="0.35">
      <c r="A739" s="22" t="s">
        <v>1528</v>
      </c>
    </row>
    <row r="740" spans="1:1" x14ac:dyDescent="0.35">
      <c r="A740" s="34" t="s">
        <v>275</v>
      </c>
    </row>
    <row r="741" spans="1:1" x14ac:dyDescent="0.35">
      <c r="A741" s="22" t="s">
        <v>1478</v>
      </c>
    </row>
    <row r="742" spans="1:1" x14ac:dyDescent="0.35">
      <c r="A742" s="34" t="s">
        <v>47</v>
      </c>
    </row>
    <row r="743" spans="1:1" x14ac:dyDescent="0.35">
      <c r="A743" s="22" t="s">
        <v>278</v>
      </c>
    </row>
    <row r="744" spans="1:1" x14ac:dyDescent="0.35">
      <c r="A744" s="34" t="s">
        <v>275</v>
      </c>
    </row>
    <row r="745" spans="1:1" x14ac:dyDescent="0.35">
      <c r="A745" s="22" t="s">
        <v>1159</v>
      </c>
    </row>
    <row r="746" spans="1:1" x14ac:dyDescent="0.35">
      <c r="A746" s="34" t="s">
        <v>73</v>
      </c>
    </row>
    <row r="747" spans="1:1" x14ac:dyDescent="0.35">
      <c r="A747" s="22" t="s">
        <v>224</v>
      </c>
    </row>
    <row r="748" spans="1:1" x14ac:dyDescent="0.35">
      <c r="A748" s="34" t="s">
        <v>221</v>
      </c>
    </row>
    <row r="749" spans="1:1" x14ac:dyDescent="0.35">
      <c r="A749" s="34" t="s">
        <v>127</v>
      </c>
    </row>
    <row r="750" spans="1:1" x14ac:dyDescent="0.35">
      <c r="A750" s="22" t="s">
        <v>744</v>
      </c>
    </row>
    <row r="751" spans="1:1" x14ac:dyDescent="0.35">
      <c r="A751" s="34" t="s">
        <v>23</v>
      </c>
    </row>
    <row r="752" spans="1:1" x14ac:dyDescent="0.35">
      <c r="A752" s="22" t="s">
        <v>3099</v>
      </c>
    </row>
    <row r="753" spans="1:1" x14ac:dyDescent="0.35">
      <c r="A753" s="34" t="s">
        <v>139</v>
      </c>
    </row>
    <row r="754" spans="1:1" x14ac:dyDescent="0.35">
      <c r="A754" s="22" t="s">
        <v>3374</v>
      </c>
    </row>
    <row r="755" spans="1:1" x14ac:dyDescent="0.35">
      <c r="A755" s="34" t="s">
        <v>194</v>
      </c>
    </row>
    <row r="756" spans="1:1" x14ac:dyDescent="0.35">
      <c r="A756" s="22" t="s">
        <v>2735</v>
      </c>
    </row>
    <row r="757" spans="1:1" x14ac:dyDescent="0.35">
      <c r="A757" s="34" t="s">
        <v>221</v>
      </c>
    </row>
    <row r="758" spans="1:1" x14ac:dyDescent="0.35">
      <c r="A758" s="22" t="s">
        <v>3660</v>
      </c>
    </row>
    <row r="759" spans="1:1" x14ac:dyDescent="0.35">
      <c r="A759" s="34" t="s">
        <v>107</v>
      </c>
    </row>
    <row r="760" spans="1:1" x14ac:dyDescent="0.35">
      <c r="A760" s="22" t="s">
        <v>2361</v>
      </c>
    </row>
    <row r="761" spans="1:1" x14ac:dyDescent="0.35">
      <c r="A761" s="34" t="s">
        <v>80</v>
      </c>
    </row>
    <row r="762" spans="1:1" x14ac:dyDescent="0.35">
      <c r="A762" s="34" t="s">
        <v>107</v>
      </c>
    </row>
    <row r="763" spans="1:1" x14ac:dyDescent="0.35">
      <c r="A763" s="22" t="s">
        <v>406</v>
      </c>
    </row>
    <row r="764" spans="1:1" x14ac:dyDescent="0.35">
      <c r="A764" s="34" t="s">
        <v>55</v>
      </c>
    </row>
    <row r="765" spans="1:1" x14ac:dyDescent="0.35">
      <c r="A765" s="34" t="s">
        <v>127</v>
      </c>
    </row>
    <row r="766" spans="1:1" x14ac:dyDescent="0.35">
      <c r="A766" s="22" t="s">
        <v>494</v>
      </c>
    </row>
    <row r="767" spans="1:1" x14ac:dyDescent="0.35">
      <c r="A767" s="34" t="s">
        <v>23</v>
      </c>
    </row>
    <row r="768" spans="1:1" x14ac:dyDescent="0.35">
      <c r="A768" s="34" t="s">
        <v>215</v>
      </c>
    </row>
    <row r="769" spans="1:1" x14ac:dyDescent="0.35">
      <c r="A769" s="22" t="s">
        <v>1797</v>
      </c>
    </row>
    <row r="770" spans="1:1" x14ac:dyDescent="0.35">
      <c r="A770" s="34" t="s">
        <v>194</v>
      </c>
    </row>
    <row r="771" spans="1:1" x14ac:dyDescent="0.35">
      <c r="A771" s="22" t="s">
        <v>1292</v>
      </c>
    </row>
    <row r="772" spans="1:1" x14ac:dyDescent="0.35">
      <c r="A772" s="34" t="s">
        <v>215</v>
      </c>
    </row>
    <row r="773" spans="1:1" x14ac:dyDescent="0.35">
      <c r="A773" s="22" t="s">
        <v>731</v>
      </c>
    </row>
    <row r="774" spans="1:1" x14ac:dyDescent="0.35">
      <c r="A774" s="34" t="s">
        <v>275</v>
      </c>
    </row>
    <row r="775" spans="1:1" x14ac:dyDescent="0.35">
      <c r="A775" s="22" t="s">
        <v>3758</v>
      </c>
    </row>
    <row r="776" spans="1:1" x14ac:dyDescent="0.35">
      <c r="A776" s="34" t="s">
        <v>127</v>
      </c>
    </row>
    <row r="777" spans="1:1" x14ac:dyDescent="0.35">
      <c r="A777" s="22" t="s">
        <v>1449</v>
      </c>
    </row>
    <row r="778" spans="1:1" x14ac:dyDescent="0.35">
      <c r="A778" s="34" t="s">
        <v>80</v>
      </c>
    </row>
    <row r="779" spans="1:1" x14ac:dyDescent="0.35">
      <c r="A779" s="22" t="s">
        <v>3418</v>
      </c>
    </row>
    <row r="780" spans="1:1" x14ac:dyDescent="0.35">
      <c r="A780" s="34" t="s">
        <v>215</v>
      </c>
    </row>
    <row r="781" spans="1:1" x14ac:dyDescent="0.35">
      <c r="A781" s="22" t="s">
        <v>312</v>
      </c>
    </row>
    <row r="782" spans="1:1" x14ac:dyDescent="0.35">
      <c r="A782" s="34" t="s">
        <v>221</v>
      </c>
    </row>
    <row r="783" spans="1:1" x14ac:dyDescent="0.35">
      <c r="A783" s="22" t="s">
        <v>1082</v>
      </c>
    </row>
    <row r="784" spans="1:1" x14ac:dyDescent="0.35">
      <c r="A784" s="34" t="s">
        <v>139</v>
      </c>
    </row>
    <row r="785" spans="1:1" x14ac:dyDescent="0.35">
      <c r="A785" s="22" t="s">
        <v>1195</v>
      </c>
    </row>
    <row r="786" spans="1:1" x14ac:dyDescent="0.35">
      <c r="A786" s="34" t="s">
        <v>139</v>
      </c>
    </row>
    <row r="787" spans="1:1" x14ac:dyDescent="0.35">
      <c r="A787" s="34" t="s">
        <v>30</v>
      </c>
    </row>
    <row r="788" spans="1:1" x14ac:dyDescent="0.35">
      <c r="A788" s="22" t="s">
        <v>1028</v>
      </c>
    </row>
    <row r="789" spans="1:1" x14ac:dyDescent="0.35">
      <c r="A789" s="34" t="s">
        <v>183</v>
      </c>
    </row>
    <row r="790" spans="1:1" x14ac:dyDescent="0.35">
      <c r="A790" s="22" t="s">
        <v>344</v>
      </c>
    </row>
    <row r="791" spans="1:1" x14ac:dyDescent="0.35">
      <c r="A791" s="34" t="s">
        <v>80</v>
      </c>
    </row>
    <row r="792" spans="1:1" x14ac:dyDescent="0.35">
      <c r="A792" s="22" t="s">
        <v>714</v>
      </c>
    </row>
    <row r="793" spans="1:1" x14ac:dyDescent="0.35">
      <c r="A793" s="34" t="s">
        <v>127</v>
      </c>
    </row>
    <row r="794" spans="1:1" x14ac:dyDescent="0.35">
      <c r="A794" s="22" t="s">
        <v>2474</v>
      </c>
    </row>
    <row r="795" spans="1:1" x14ac:dyDescent="0.35">
      <c r="A795" s="34" t="s">
        <v>80</v>
      </c>
    </row>
    <row r="796" spans="1:1" x14ac:dyDescent="0.35">
      <c r="A796" s="22" t="s">
        <v>3292</v>
      </c>
    </row>
    <row r="797" spans="1:1" x14ac:dyDescent="0.35">
      <c r="A797" s="34" t="s">
        <v>30</v>
      </c>
    </row>
    <row r="798" spans="1:1" x14ac:dyDescent="0.35">
      <c r="A798" s="22" t="s">
        <v>2960</v>
      </c>
    </row>
    <row r="799" spans="1:1" x14ac:dyDescent="0.35">
      <c r="A799" s="34" t="s">
        <v>183</v>
      </c>
    </row>
    <row r="800" spans="1:1" x14ac:dyDescent="0.35">
      <c r="A800" s="22" t="s">
        <v>285</v>
      </c>
    </row>
    <row r="801" spans="1:1" x14ac:dyDescent="0.35">
      <c r="A801" s="34" t="s">
        <v>139</v>
      </c>
    </row>
    <row r="802" spans="1:1" x14ac:dyDescent="0.35">
      <c r="A802" s="22" t="s">
        <v>2719</v>
      </c>
    </row>
    <row r="803" spans="1:1" x14ac:dyDescent="0.35">
      <c r="A803" s="34" t="s">
        <v>275</v>
      </c>
    </row>
    <row r="804" spans="1:1" x14ac:dyDescent="0.35">
      <c r="A804" s="22" t="s">
        <v>2325</v>
      </c>
    </row>
    <row r="805" spans="1:1" x14ac:dyDescent="0.35">
      <c r="A805" s="34" t="s">
        <v>47</v>
      </c>
    </row>
    <row r="806" spans="1:1" x14ac:dyDescent="0.35">
      <c r="A806" s="22" t="s">
        <v>3246</v>
      </c>
    </row>
    <row r="807" spans="1:1" x14ac:dyDescent="0.35">
      <c r="A807" s="34" t="s">
        <v>194</v>
      </c>
    </row>
    <row r="808" spans="1:1" x14ac:dyDescent="0.35">
      <c r="A808" s="22" t="s">
        <v>164</v>
      </c>
    </row>
    <row r="809" spans="1:1" x14ac:dyDescent="0.35">
      <c r="A809" s="34" t="s">
        <v>30</v>
      </c>
    </row>
    <row r="810" spans="1:1" x14ac:dyDescent="0.35">
      <c r="A810" s="22" t="s">
        <v>1952</v>
      </c>
    </row>
    <row r="811" spans="1:1" x14ac:dyDescent="0.35">
      <c r="A811" s="34" t="s">
        <v>275</v>
      </c>
    </row>
    <row r="812" spans="1:1" x14ac:dyDescent="0.35">
      <c r="A812" s="22" t="s">
        <v>245</v>
      </c>
    </row>
    <row r="813" spans="1:1" x14ac:dyDescent="0.35">
      <c r="A813" s="34" t="s">
        <v>194</v>
      </c>
    </row>
    <row r="814" spans="1:1" x14ac:dyDescent="0.35">
      <c r="A814" s="22" t="s">
        <v>3767</v>
      </c>
    </row>
    <row r="815" spans="1:1" x14ac:dyDescent="0.35">
      <c r="A815" s="34" t="s">
        <v>80</v>
      </c>
    </row>
    <row r="816" spans="1:1" x14ac:dyDescent="0.35">
      <c r="A816" s="22" t="s">
        <v>1931</v>
      </c>
    </row>
    <row r="817" spans="1:1" x14ac:dyDescent="0.35">
      <c r="A817" s="34" t="s">
        <v>275</v>
      </c>
    </row>
    <row r="818" spans="1:1" x14ac:dyDescent="0.35">
      <c r="A818" s="22" t="s">
        <v>197</v>
      </c>
    </row>
    <row r="819" spans="1:1" x14ac:dyDescent="0.35">
      <c r="A819" s="34" t="s">
        <v>194</v>
      </c>
    </row>
    <row r="820" spans="1:1" x14ac:dyDescent="0.35">
      <c r="A820" s="22" t="s">
        <v>868</v>
      </c>
    </row>
    <row r="821" spans="1:1" x14ac:dyDescent="0.35">
      <c r="A821" s="34" t="s">
        <v>194</v>
      </c>
    </row>
    <row r="822" spans="1:1" x14ac:dyDescent="0.35">
      <c r="A822" s="22" t="s">
        <v>3212</v>
      </c>
    </row>
    <row r="823" spans="1:1" x14ac:dyDescent="0.35">
      <c r="A823" s="34" t="s">
        <v>80</v>
      </c>
    </row>
    <row r="824" spans="1:1" x14ac:dyDescent="0.35">
      <c r="A824" s="22" t="s">
        <v>3535</v>
      </c>
    </row>
    <row r="825" spans="1:1" x14ac:dyDescent="0.35">
      <c r="A825" s="34" t="s">
        <v>30</v>
      </c>
    </row>
    <row r="826" spans="1:1" x14ac:dyDescent="0.35">
      <c r="A826" s="22" t="s">
        <v>2316</v>
      </c>
    </row>
    <row r="827" spans="1:1" x14ac:dyDescent="0.35">
      <c r="A827" s="34" t="s">
        <v>221</v>
      </c>
    </row>
    <row r="828" spans="1:1" x14ac:dyDescent="0.35">
      <c r="A828" s="34" t="s">
        <v>215</v>
      </c>
    </row>
    <row r="829" spans="1:1" x14ac:dyDescent="0.35">
      <c r="A829" s="22" t="s">
        <v>1486</v>
      </c>
    </row>
    <row r="830" spans="1:1" x14ac:dyDescent="0.35">
      <c r="A830" s="34" t="s">
        <v>194</v>
      </c>
    </row>
    <row r="831" spans="1:1" x14ac:dyDescent="0.35">
      <c r="A831" s="22" t="s">
        <v>2588</v>
      </c>
    </row>
    <row r="832" spans="1:1" x14ac:dyDescent="0.35">
      <c r="A832" s="34" t="s">
        <v>73</v>
      </c>
    </row>
    <row r="833" spans="1:1" x14ac:dyDescent="0.35">
      <c r="A833" s="22" t="s">
        <v>3339</v>
      </c>
    </row>
    <row r="834" spans="1:1" x14ac:dyDescent="0.35">
      <c r="A834" s="34" t="s">
        <v>183</v>
      </c>
    </row>
    <row r="835" spans="1:1" x14ac:dyDescent="0.35">
      <c r="A835" s="22" t="s">
        <v>1966</v>
      </c>
    </row>
    <row r="836" spans="1:1" x14ac:dyDescent="0.35">
      <c r="A836" s="34" t="s">
        <v>55</v>
      </c>
    </row>
    <row r="837" spans="1:1" x14ac:dyDescent="0.35">
      <c r="A837" s="34" t="s">
        <v>221</v>
      </c>
    </row>
    <row r="838" spans="1:1" x14ac:dyDescent="0.35">
      <c r="A838" s="22" t="s">
        <v>2027</v>
      </c>
    </row>
    <row r="839" spans="1:1" x14ac:dyDescent="0.35">
      <c r="A839" s="34" t="s">
        <v>215</v>
      </c>
    </row>
    <row r="840" spans="1:1" x14ac:dyDescent="0.35">
      <c r="A840" s="22" t="s">
        <v>2985</v>
      </c>
    </row>
    <row r="841" spans="1:1" x14ac:dyDescent="0.35">
      <c r="A841" s="34" t="s">
        <v>47</v>
      </c>
    </row>
    <row r="842" spans="1:1" x14ac:dyDescent="0.35">
      <c r="A842" s="22" t="s">
        <v>2238</v>
      </c>
    </row>
    <row r="843" spans="1:1" x14ac:dyDescent="0.35">
      <c r="A843" s="34" t="s">
        <v>23</v>
      </c>
    </row>
    <row r="844" spans="1:1" x14ac:dyDescent="0.35">
      <c r="A844" s="22" t="s">
        <v>2243</v>
      </c>
    </row>
    <row r="845" spans="1:1" x14ac:dyDescent="0.35">
      <c r="A845" s="34" t="s">
        <v>183</v>
      </c>
    </row>
    <row r="846" spans="1:1" x14ac:dyDescent="0.35">
      <c r="A846" s="22" t="s">
        <v>1285</v>
      </c>
    </row>
    <row r="847" spans="1:1" x14ac:dyDescent="0.35">
      <c r="A847" s="34" t="s">
        <v>215</v>
      </c>
    </row>
    <row r="848" spans="1:1" x14ac:dyDescent="0.35">
      <c r="A848" s="22" t="s">
        <v>1437</v>
      </c>
    </row>
    <row r="849" spans="1:1" x14ac:dyDescent="0.35">
      <c r="A849" s="34" t="s">
        <v>275</v>
      </c>
    </row>
    <row r="850" spans="1:1" x14ac:dyDescent="0.35">
      <c r="A850" s="22" t="s">
        <v>1783</v>
      </c>
    </row>
    <row r="851" spans="1:1" x14ac:dyDescent="0.35">
      <c r="A851" s="34" t="s">
        <v>194</v>
      </c>
    </row>
    <row r="852" spans="1:1" x14ac:dyDescent="0.35">
      <c r="A852" s="22" t="s">
        <v>671</v>
      </c>
    </row>
    <row r="853" spans="1:1" x14ac:dyDescent="0.35">
      <c r="A853" s="34" t="s">
        <v>215</v>
      </c>
    </row>
    <row r="854" spans="1:1" x14ac:dyDescent="0.35">
      <c r="A854" s="22" t="s">
        <v>1898</v>
      </c>
    </row>
    <row r="855" spans="1:1" x14ac:dyDescent="0.35">
      <c r="A855" s="34" t="s">
        <v>139</v>
      </c>
    </row>
    <row r="856" spans="1:1" x14ac:dyDescent="0.35">
      <c r="A856" s="22" t="s">
        <v>77</v>
      </c>
    </row>
    <row r="857" spans="1:1" x14ac:dyDescent="0.35">
      <c r="A857" s="34" t="s">
        <v>73</v>
      </c>
    </row>
    <row r="858" spans="1:1" x14ac:dyDescent="0.35">
      <c r="A858" s="22" t="s">
        <v>3140</v>
      </c>
    </row>
    <row r="859" spans="1:1" x14ac:dyDescent="0.35">
      <c r="A859" s="34" t="s">
        <v>127</v>
      </c>
    </row>
    <row r="860" spans="1:1" x14ac:dyDescent="0.35">
      <c r="A860" s="22" t="s">
        <v>2017</v>
      </c>
    </row>
    <row r="861" spans="1:1" x14ac:dyDescent="0.35">
      <c r="A861" s="34" t="s">
        <v>127</v>
      </c>
    </row>
    <row r="862" spans="1:1" x14ac:dyDescent="0.35">
      <c r="A862" s="22" t="s">
        <v>3574</v>
      </c>
    </row>
    <row r="863" spans="1:1" x14ac:dyDescent="0.35">
      <c r="A863" s="34" t="s">
        <v>215</v>
      </c>
    </row>
    <row r="864" spans="1:1" x14ac:dyDescent="0.35">
      <c r="A864" s="22" t="s">
        <v>876</v>
      </c>
    </row>
    <row r="865" spans="1:1" x14ac:dyDescent="0.35">
      <c r="A865" s="34" t="s">
        <v>127</v>
      </c>
    </row>
    <row r="866" spans="1:1" x14ac:dyDescent="0.35">
      <c r="A866" s="34" t="s">
        <v>183</v>
      </c>
    </row>
    <row r="867" spans="1:1" x14ac:dyDescent="0.35">
      <c r="A867" s="22" t="s">
        <v>58</v>
      </c>
    </row>
    <row r="868" spans="1:1" x14ac:dyDescent="0.35">
      <c r="A868" s="34" t="s">
        <v>55</v>
      </c>
    </row>
    <row r="869" spans="1:1" x14ac:dyDescent="0.35">
      <c r="A869" s="22" t="s">
        <v>3257</v>
      </c>
    </row>
    <row r="870" spans="1:1" x14ac:dyDescent="0.35">
      <c r="A870" s="34" t="s">
        <v>47</v>
      </c>
    </row>
    <row r="871" spans="1:1" x14ac:dyDescent="0.35">
      <c r="A871" s="22" t="s">
        <v>3542</v>
      </c>
    </row>
    <row r="872" spans="1:1" x14ac:dyDescent="0.35">
      <c r="A872" s="34" t="s">
        <v>194</v>
      </c>
    </row>
    <row r="873" spans="1:1" x14ac:dyDescent="0.35">
      <c r="A873" s="22" t="s">
        <v>1962</v>
      </c>
    </row>
    <row r="874" spans="1:1" x14ac:dyDescent="0.35">
      <c r="A874" s="34" t="s">
        <v>73</v>
      </c>
    </row>
    <row r="875" spans="1:1" x14ac:dyDescent="0.35">
      <c r="A875" s="22" t="s">
        <v>3778</v>
      </c>
    </row>
    <row r="876" spans="1:1" x14ac:dyDescent="0.35">
      <c r="A876" s="34" t="s">
        <v>30</v>
      </c>
    </row>
    <row r="877" spans="1:1" x14ac:dyDescent="0.35">
      <c r="A877" s="22" t="s">
        <v>362</v>
      </c>
    </row>
    <row r="878" spans="1:1" x14ac:dyDescent="0.35">
      <c r="A878" s="34" t="s">
        <v>139</v>
      </c>
    </row>
    <row r="879" spans="1:1" x14ac:dyDescent="0.35">
      <c r="A879" s="22" t="s">
        <v>3723</v>
      </c>
    </row>
    <row r="880" spans="1:1" x14ac:dyDescent="0.35">
      <c r="A880" s="34" t="s">
        <v>23</v>
      </c>
    </row>
    <row r="881" spans="1:1" x14ac:dyDescent="0.35">
      <c r="A881" s="22" t="s">
        <v>3562</v>
      </c>
    </row>
    <row r="882" spans="1:1" x14ac:dyDescent="0.35">
      <c r="A882" s="34" t="s">
        <v>183</v>
      </c>
    </row>
    <row r="883" spans="1:1" x14ac:dyDescent="0.35">
      <c r="A883" s="22" t="s">
        <v>2300</v>
      </c>
    </row>
    <row r="884" spans="1:1" x14ac:dyDescent="0.35">
      <c r="A884" s="34" t="s">
        <v>80</v>
      </c>
    </row>
    <row r="885" spans="1:1" x14ac:dyDescent="0.35">
      <c r="A885" s="22" t="s">
        <v>998</v>
      </c>
    </row>
    <row r="886" spans="1:1" x14ac:dyDescent="0.35">
      <c r="A886" s="34" t="s">
        <v>47</v>
      </c>
    </row>
    <row r="887" spans="1:1" x14ac:dyDescent="0.35">
      <c r="A887" s="22" t="s">
        <v>2516</v>
      </c>
    </row>
    <row r="888" spans="1:1" x14ac:dyDescent="0.35">
      <c r="A888" s="34" t="s">
        <v>107</v>
      </c>
    </row>
    <row r="889" spans="1:1" x14ac:dyDescent="0.35">
      <c r="A889" s="22" t="s">
        <v>463</v>
      </c>
    </row>
    <row r="890" spans="1:1" x14ac:dyDescent="0.35">
      <c r="A890" s="34" t="s">
        <v>23</v>
      </c>
    </row>
    <row r="891" spans="1:1" x14ac:dyDescent="0.35">
      <c r="A891" s="34" t="s">
        <v>30</v>
      </c>
    </row>
    <row r="892" spans="1:1" x14ac:dyDescent="0.35">
      <c r="A892" s="22" t="s">
        <v>3852</v>
      </c>
    </row>
    <row r="893" spans="1:1" x14ac:dyDescent="0.35">
      <c r="A893" s="34" t="s">
        <v>47</v>
      </c>
    </row>
    <row r="894" spans="1:1" x14ac:dyDescent="0.35">
      <c r="A894" s="22" t="s">
        <v>932</v>
      </c>
    </row>
    <row r="895" spans="1:1" x14ac:dyDescent="0.35">
      <c r="A895" s="34" t="s">
        <v>275</v>
      </c>
    </row>
    <row r="896" spans="1:1" x14ac:dyDescent="0.35">
      <c r="A896" s="22" t="s">
        <v>376</v>
      </c>
    </row>
    <row r="897" spans="1:1" x14ac:dyDescent="0.35">
      <c r="A897" s="34" t="s">
        <v>127</v>
      </c>
    </row>
    <row r="898" spans="1:1" x14ac:dyDescent="0.35">
      <c r="A898" s="22" t="s">
        <v>2767</v>
      </c>
    </row>
    <row r="899" spans="1:1" x14ac:dyDescent="0.35">
      <c r="A899" s="34" t="s">
        <v>194</v>
      </c>
    </row>
    <row r="900" spans="1:1" x14ac:dyDescent="0.35">
      <c r="A900" s="22" t="s">
        <v>1095</v>
      </c>
    </row>
    <row r="901" spans="1:1" x14ac:dyDescent="0.35">
      <c r="A901" s="34" t="s">
        <v>275</v>
      </c>
    </row>
    <row r="902" spans="1:1" x14ac:dyDescent="0.35">
      <c r="A902" s="22" t="s">
        <v>201</v>
      </c>
    </row>
    <row r="903" spans="1:1" x14ac:dyDescent="0.35">
      <c r="A903" s="34" t="s">
        <v>139</v>
      </c>
    </row>
    <row r="904" spans="1:1" x14ac:dyDescent="0.35">
      <c r="A904" s="34" t="s">
        <v>30</v>
      </c>
    </row>
    <row r="905" spans="1:1" x14ac:dyDescent="0.35">
      <c r="A905" s="22" t="s">
        <v>228</v>
      </c>
    </row>
    <row r="906" spans="1:1" x14ac:dyDescent="0.35">
      <c r="A906" s="34" t="s">
        <v>215</v>
      </c>
    </row>
    <row r="907" spans="1:1" x14ac:dyDescent="0.35">
      <c r="A907" s="34" t="s">
        <v>30</v>
      </c>
    </row>
    <row r="908" spans="1:1" x14ac:dyDescent="0.35">
      <c r="A908" s="22" t="s">
        <v>2426</v>
      </c>
    </row>
    <row r="909" spans="1:1" x14ac:dyDescent="0.35">
      <c r="A909" s="34" t="s">
        <v>30</v>
      </c>
    </row>
    <row r="910" spans="1:1" x14ac:dyDescent="0.35">
      <c r="A910" s="22" t="s">
        <v>2603</v>
      </c>
    </row>
    <row r="911" spans="1:1" x14ac:dyDescent="0.35">
      <c r="A911" s="34" t="s">
        <v>221</v>
      </c>
    </row>
    <row r="912" spans="1:1" x14ac:dyDescent="0.35">
      <c r="A912" s="22" t="s">
        <v>1564</v>
      </c>
    </row>
    <row r="913" spans="1:1" x14ac:dyDescent="0.35">
      <c r="A913" s="34" t="s">
        <v>139</v>
      </c>
    </row>
    <row r="914" spans="1:1" x14ac:dyDescent="0.35">
      <c r="A914" s="22" t="s">
        <v>3221</v>
      </c>
    </row>
    <row r="915" spans="1:1" x14ac:dyDescent="0.35">
      <c r="A915" s="34" t="s">
        <v>127</v>
      </c>
    </row>
    <row r="916" spans="1:1" x14ac:dyDescent="0.35">
      <c r="A916" s="22" t="s">
        <v>1469</v>
      </c>
    </row>
    <row r="917" spans="1:1" x14ac:dyDescent="0.35">
      <c r="A917" s="34" t="s">
        <v>215</v>
      </c>
    </row>
    <row r="918" spans="1:1" x14ac:dyDescent="0.35">
      <c r="A918" s="22" t="s">
        <v>3381</v>
      </c>
    </row>
    <row r="919" spans="1:1" x14ac:dyDescent="0.35">
      <c r="A919" s="34" t="s">
        <v>73</v>
      </c>
    </row>
    <row r="920" spans="1:1" x14ac:dyDescent="0.35">
      <c r="A920" s="22" t="s">
        <v>2561</v>
      </c>
    </row>
    <row r="921" spans="1:1" x14ac:dyDescent="0.35">
      <c r="A921" s="34" t="s">
        <v>23</v>
      </c>
    </row>
    <row r="922" spans="1:1" x14ac:dyDescent="0.35">
      <c r="A922" s="22" t="s">
        <v>2182</v>
      </c>
    </row>
    <row r="923" spans="1:1" x14ac:dyDescent="0.35">
      <c r="A923" s="34" t="s">
        <v>55</v>
      </c>
    </row>
    <row r="924" spans="1:1" x14ac:dyDescent="0.35">
      <c r="A924" s="22" t="s">
        <v>1389</v>
      </c>
    </row>
    <row r="925" spans="1:1" x14ac:dyDescent="0.35">
      <c r="A925" s="34" t="s">
        <v>275</v>
      </c>
    </row>
    <row r="926" spans="1:1" x14ac:dyDescent="0.35">
      <c r="A926" s="34" t="s">
        <v>183</v>
      </c>
    </row>
    <row r="927" spans="1:1" x14ac:dyDescent="0.35">
      <c r="A927" s="22" t="s">
        <v>2020</v>
      </c>
    </row>
    <row r="928" spans="1:1" x14ac:dyDescent="0.35">
      <c r="A928" s="34" t="s">
        <v>275</v>
      </c>
    </row>
    <row r="929" spans="1:1" x14ac:dyDescent="0.35">
      <c r="A929" s="22" t="s">
        <v>3511</v>
      </c>
    </row>
    <row r="930" spans="1:1" x14ac:dyDescent="0.35">
      <c r="A930" s="34" t="s">
        <v>127</v>
      </c>
    </row>
    <row r="931" spans="1:1" x14ac:dyDescent="0.35">
      <c r="A931" s="22" t="s">
        <v>2758</v>
      </c>
    </row>
    <row r="932" spans="1:1" x14ac:dyDescent="0.35">
      <c r="A932" s="34" t="s">
        <v>127</v>
      </c>
    </row>
    <row r="933" spans="1:1" x14ac:dyDescent="0.35">
      <c r="A933" s="34" t="s">
        <v>215</v>
      </c>
    </row>
    <row r="934" spans="1:1" x14ac:dyDescent="0.35">
      <c r="A934" s="22" t="s">
        <v>2872</v>
      </c>
    </row>
    <row r="935" spans="1:1" x14ac:dyDescent="0.35">
      <c r="A935" s="34" t="s">
        <v>215</v>
      </c>
    </row>
    <row r="936" spans="1:1" x14ac:dyDescent="0.35">
      <c r="A936" s="22" t="s">
        <v>1482</v>
      </c>
    </row>
    <row r="937" spans="1:1" x14ac:dyDescent="0.35">
      <c r="A937" s="34" t="s">
        <v>215</v>
      </c>
    </row>
    <row r="938" spans="1:1" x14ac:dyDescent="0.35">
      <c r="A938" s="22" t="s">
        <v>1985</v>
      </c>
    </row>
    <row r="939" spans="1:1" x14ac:dyDescent="0.35">
      <c r="A939" s="34" t="s">
        <v>30</v>
      </c>
    </row>
    <row r="940" spans="1:1" x14ac:dyDescent="0.35">
      <c r="A940" s="22" t="s">
        <v>647</v>
      </c>
    </row>
    <row r="941" spans="1:1" x14ac:dyDescent="0.35">
      <c r="A941" s="34" t="s">
        <v>221</v>
      </c>
    </row>
    <row r="942" spans="1:1" x14ac:dyDescent="0.35">
      <c r="A942" s="22" t="s">
        <v>1501</v>
      </c>
    </row>
    <row r="943" spans="1:1" x14ac:dyDescent="0.35">
      <c r="A943" s="34" t="s">
        <v>183</v>
      </c>
    </row>
    <row r="944" spans="1:1" x14ac:dyDescent="0.35">
      <c r="A944" s="22" t="s">
        <v>1418</v>
      </c>
    </row>
    <row r="945" spans="1:1" x14ac:dyDescent="0.35">
      <c r="A945" s="34" t="s">
        <v>80</v>
      </c>
    </row>
    <row r="946" spans="1:1" x14ac:dyDescent="0.35">
      <c r="A946" s="22" t="s">
        <v>3651</v>
      </c>
    </row>
    <row r="947" spans="1:1" x14ac:dyDescent="0.35">
      <c r="A947" s="34" t="s">
        <v>221</v>
      </c>
    </row>
    <row r="948" spans="1:1" x14ac:dyDescent="0.35">
      <c r="A948" s="22" t="s">
        <v>952</v>
      </c>
    </row>
    <row r="949" spans="1:1" x14ac:dyDescent="0.35">
      <c r="A949" s="34" t="s">
        <v>183</v>
      </c>
    </row>
    <row r="950" spans="1:1" x14ac:dyDescent="0.35">
      <c r="A950" s="22" t="s">
        <v>3022</v>
      </c>
    </row>
    <row r="951" spans="1:1" x14ac:dyDescent="0.35">
      <c r="A951" s="34" t="s">
        <v>55</v>
      </c>
    </row>
    <row r="952" spans="1:1" x14ac:dyDescent="0.35">
      <c r="A952" s="22" t="s">
        <v>1498</v>
      </c>
    </row>
    <row r="953" spans="1:1" x14ac:dyDescent="0.35">
      <c r="A953" s="34" t="s">
        <v>23</v>
      </c>
    </row>
    <row r="954" spans="1:1" x14ac:dyDescent="0.35">
      <c r="A954" s="22" t="s">
        <v>1365</v>
      </c>
    </row>
    <row r="955" spans="1:1" x14ac:dyDescent="0.35">
      <c r="A955" s="34" t="s">
        <v>127</v>
      </c>
    </row>
    <row r="956" spans="1:1" x14ac:dyDescent="0.35">
      <c r="A956" s="22" t="s">
        <v>1721</v>
      </c>
    </row>
    <row r="957" spans="1:1" x14ac:dyDescent="0.35">
      <c r="A957" s="34" t="s">
        <v>194</v>
      </c>
    </row>
    <row r="958" spans="1:1" x14ac:dyDescent="0.35">
      <c r="A958" s="22" t="s">
        <v>989</v>
      </c>
    </row>
    <row r="959" spans="1:1" x14ac:dyDescent="0.35">
      <c r="A959" s="34" t="s">
        <v>183</v>
      </c>
    </row>
    <row r="960" spans="1:1" x14ac:dyDescent="0.35">
      <c r="A960" s="22" t="s">
        <v>1948</v>
      </c>
    </row>
    <row r="961" spans="1:1" x14ac:dyDescent="0.35">
      <c r="A961" s="34" t="s">
        <v>30</v>
      </c>
    </row>
    <row r="962" spans="1:1" x14ac:dyDescent="0.35">
      <c r="A962" s="22" t="s">
        <v>4015</v>
      </c>
    </row>
    <row r="963" spans="1:1" x14ac:dyDescent="0.35">
      <c r="A963" s="34" t="s">
        <v>194</v>
      </c>
    </row>
    <row r="964" spans="1:1" x14ac:dyDescent="0.35">
      <c r="A964" s="22" t="s">
        <v>130</v>
      </c>
    </row>
    <row r="965" spans="1:1" x14ac:dyDescent="0.35">
      <c r="A965" s="34" t="s">
        <v>127</v>
      </c>
    </row>
    <row r="966" spans="1:1" x14ac:dyDescent="0.35">
      <c r="A966" s="22" t="s">
        <v>3621</v>
      </c>
    </row>
    <row r="967" spans="1:1" x14ac:dyDescent="0.35">
      <c r="A967" s="34" t="s">
        <v>68</v>
      </c>
    </row>
    <row r="968" spans="1:1" x14ac:dyDescent="0.35">
      <c r="A968" s="22" t="s">
        <v>927</v>
      </c>
    </row>
    <row r="969" spans="1:1" x14ac:dyDescent="0.35">
      <c r="A969" s="34" t="s">
        <v>275</v>
      </c>
    </row>
    <row r="970" spans="1:1" x14ac:dyDescent="0.35">
      <c r="A970" s="22" t="s">
        <v>1728</v>
      </c>
    </row>
    <row r="971" spans="1:1" x14ac:dyDescent="0.35">
      <c r="A971" s="34" t="s">
        <v>55</v>
      </c>
    </row>
    <row r="972" spans="1:1" x14ac:dyDescent="0.35">
      <c r="A972" s="22" t="s">
        <v>792</v>
      </c>
    </row>
    <row r="973" spans="1:1" x14ac:dyDescent="0.35">
      <c r="A973" s="34" t="s">
        <v>215</v>
      </c>
    </row>
    <row r="974" spans="1:1" x14ac:dyDescent="0.35">
      <c r="A974" s="22" t="s">
        <v>3015</v>
      </c>
    </row>
    <row r="975" spans="1:1" x14ac:dyDescent="0.35">
      <c r="A975" s="34" t="s">
        <v>183</v>
      </c>
    </row>
    <row r="976" spans="1:1" x14ac:dyDescent="0.35">
      <c r="A976" s="22" t="s">
        <v>2092</v>
      </c>
    </row>
    <row r="977" spans="1:1" x14ac:dyDescent="0.35">
      <c r="A977" s="34" t="s">
        <v>446</v>
      </c>
    </row>
    <row r="978" spans="1:1" x14ac:dyDescent="0.35">
      <c r="A978" s="22" t="s">
        <v>2750</v>
      </c>
    </row>
    <row r="979" spans="1:1" x14ac:dyDescent="0.35">
      <c r="A979" s="34" t="s">
        <v>253</v>
      </c>
    </row>
    <row r="980" spans="1:1" x14ac:dyDescent="0.35">
      <c r="A980" s="22" t="s">
        <v>1818</v>
      </c>
    </row>
    <row r="981" spans="1:1" x14ac:dyDescent="0.35">
      <c r="A981" s="34" t="s">
        <v>39</v>
      </c>
    </row>
    <row r="982" spans="1:1" x14ac:dyDescent="0.35">
      <c r="A982" s="22" t="s">
        <v>1612</v>
      </c>
    </row>
    <row r="983" spans="1:1" x14ac:dyDescent="0.35">
      <c r="A983" s="34" t="s">
        <v>88</v>
      </c>
    </row>
    <row r="984" spans="1:1" x14ac:dyDescent="0.35">
      <c r="A984" s="22" t="s">
        <v>3323</v>
      </c>
    </row>
    <row r="985" spans="1:1" x14ac:dyDescent="0.35">
      <c r="A985" s="34" t="s">
        <v>154</v>
      </c>
    </row>
    <row r="986" spans="1:1" x14ac:dyDescent="0.35">
      <c r="A986" s="22" t="s">
        <v>2077</v>
      </c>
    </row>
    <row r="987" spans="1:1" x14ac:dyDescent="0.35">
      <c r="A987" s="34" t="s">
        <v>446</v>
      </c>
    </row>
    <row r="988" spans="1:1" x14ac:dyDescent="0.35">
      <c r="A988" s="22" t="s">
        <v>883</v>
      </c>
    </row>
    <row r="989" spans="1:1" x14ac:dyDescent="0.35">
      <c r="A989" s="34" t="s">
        <v>95</v>
      </c>
    </row>
    <row r="990" spans="1:1" x14ac:dyDescent="0.35">
      <c r="A990" s="22" t="s">
        <v>840</v>
      </c>
    </row>
    <row r="991" spans="1:1" x14ac:dyDescent="0.35">
      <c r="A991" s="34" t="s">
        <v>39</v>
      </c>
    </row>
    <row r="992" spans="1:1" x14ac:dyDescent="0.35">
      <c r="A992" s="22" t="s">
        <v>3640</v>
      </c>
    </row>
    <row r="993" spans="1:1" x14ac:dyDescent="0.35">
      <c r="A993" s="34" t="s">
        <v>39</v>
      </c>
    </row>
    <row r="994" spans="1:1" x14ac:dyDescent="0.35">
      <c r="A994" s="22" t="s">
        <v>44</v>
      </c>
    </row>
    <row r="995" spans="1:1" x14ac:dyDescent="0.35">
      <c r="A995" s="34" t="s">
        <v>39</v>
      </c>
    </row>
    <row r="996" spans="1:1" x14ac:dyDescent="0.35">
      <c r="A996" s="22" t="s">
        <v>1331</v>
      </c>
    </row>
    <row r="997" spans="1:1" x14ac:dyDescent="0.35">
      <c r="A997" s="34" t="s">
        <v>39</v>
      </c>
    </row>
    <row r="998" spans="1:1" x14ac:dyDescent="0.35">
      <c r="A998" s="22" t="s">
        <v>3968</v>
      </c>
    </row>
    <row r="999" spans="1:1" x14ac:dyDescent="0.35">
      <c r="A999" s="34" t="s">
        <v>253</v>
      </c>
    </row>
    <row r="1000" spans="1:1" x14ac:dyDescent="0.35">
      <c r="A1000" s="22" t="s">
        <v>845</v>
      </c>
    </row>
    <row r="1001" spans="1:1" x14ac:dyDescent="0.35">
      <c r="A1001" s="34" t="s">
        <v>39</v>
      </c>
    </row>
    <row r="1002" spans="1:1" x14ac:dyDescent="0.35">
      <c r="A1002" s="22" t="s">
        <v>3109</v>
      </c>
    </row>
    <row r="1003" spans="1:1" x14ac:dyDescent="0.35">
      <c r="A1003" s="34" t="s">
        <v>446</v>
      </c>
    </row>
    <row r="1004" spans="1:1" x14ac:dyDescent="0.35">
      <c r="A1004" s="22" t="s">
        <v>3629</v>
      </c>
    </row>
    <row r="1005" spans="1:1" x14ac:dyDescent="0.35">
      <c r="A1005" s="34" t="s">
        <v>39</v>
      </c>
    </row>
    <row r="1006" spans="1:1" x14ac:dyDescent="0.35">
      <c r="A1006" s="22" t="s">
        <v>803</v>
      </c>
    </row>
    <row r="1007" spans="1:1" x14ac:dyDescent="0.35">
      <c r="A1007" s="34" t="s">
        <v>146</v>
      </c>
    </row>
    <row r="1008" spans="1:1" x14ac:dyDescent="0.35">
      <c r="A1008" s="22" t="s">
        <v>1619</v>
      </c>
    </row>
    <row r="1009" spans="1:1" x14ac:dyDescent="0.35">
      <c r="A1009" s="34" t="s">
        <v>39</v>
      </c>
    </row>
    <row r="1010" spans="1:1" x14ac:dyDescent="0.35">
      <c r="A1010" s="22" t="s">
        <v>2992</v>
      </c>
    </row>
    <row r="1011" spans="1:1" x14ac:dyDescent="0.35">
      <c r="A1011" s="34" t="s">
        <v>95</v>
      </c>
    </row>
    <row r="1012" spans="1:1" x14ac:dyDescent="0.35">
      <c r="A1012" s="22" t="s">
        <v>1914</v>
      </c>
    </row>
    <row r="1013" spans="1:1" x14ac:dyDescent="0.35">
      <c r="A1013" s="34" t="s">
        <v>95</v>
      </c>
    </row>
    <row r="1014" spans="1:1" x14ac:dyDescent="0.35">
      <c r="A1014" s="22" t="s">
        <v>3298</v>
      </c>
    </row>
    <row r="1015" spans="1:1" x14ac:dyDescent="0.35">
      <c r="A1015" s="34" t="s">
        <v>154</v>
      </c>
    </row>
    <row r="1016" spans="1:1" x14ac:dyDescent="0.35">
      <c r="A1016" s="22" t="s">
        <v>2010</v>
      </c>
    </row>
    <row r="1017" spans="1:1" x14ac:dyDescent="0.35">
      <c r="A1017" s="34" t="s">
        <v>253</v>
      </c>
    </row>
    <row r="1018" spans="1:1" x14ac:dyDescent="0.35">
      <c r="A1018" s="22" t="s">
        <v>1623</v>
      </c>
    </row>
    <row r="1019" spans="1:1" x14ac:dyDescent="0.35">
      <c r="A1019" s="34" t="s">
        <v>39</v>
      </c>
    </row>
    <row r="1020" spans="1:1" x14ac:dyDescent="0.35">
      <c r="A1020" s="22" t="s">
        <v>306</v>
      </c>
    </row>
    <row r="1021" spans="1:1" x14ac:dyDescent="0.35">
      <c r="A1021" s="34" t="s">
        <v>253</v>
      </c>
    </row>
    <row r="1022" spans="1:1" x14ac:dyDescent="0.35">
      <c r="A1022" s="22" t="s">
        <v>412</v>
      </c>
    </row>
    <row r="1023" spans="1:1" x14ac:dyDescent="0.35">
      <c r="A1023" s="34" t="s">
        <v>39</v>
      </c>
    </row>
    <row r="1024" spans="1:1" x14ac:dyDescent="0.35">
      <c r="A1024" s="22" t="s">
        <v>523</v>
      </c>
    </row>
    <row r="1025" spans="1:1" x14ac:dyDescent="0.35">
      <c r="A1025" s="34" t="s">
        <v>154</v>
      </c>
    </row>
    <row r="1026" spans="1:1" x14ac:dyDescent="0.35">
      <c r="A1026" s="22" t="s">
        <v>2530</v>
      </c>
    </row>
    <row r="1027" spans="1:1" x14ac:dyDescent="0.35">
      <c r="A1027" s="34" t="s">
        <v>39</v>
      </c>
    </row>
    <row r="1028" spans="1:1" x14ac:dyDescent="0.35">
      <c r="A1028" s="22" t="s">
        <v>1552</v>
      </c>
    </row>
    <row r="1029" spans="1:1" x14ac:dyDescent="0.35">
      <c r="A1029" s="34" t="s">
        <v>39</v>
      </c>
    </row>
    <row r="1030" spans="1:1" x14ac:dyDescent="0.35">
      <c r="A1030" s="22" t="s">
        <v>3864</v>
      </c>
    </row>
    <row r="1031" spans="1:1" x14ac:dyDescent="0.35">
      <c r="A1031" s="34" t="s">
        <v>154</v>
      </c>
    </row>
    <row r="1032" spans="1:1" x14ac:dyDescent="0.35">
      <c r="A1032" s="22" t="s">
        <v>1601</v>
      </c>
    </row>
    <row r="1033" spans="1:1" x14ac:dyDescent="0.35">
      <c r="A1033" s="34" t="s">
        <v>95</v>
      </c>
    </row>
    <row r="1034" spans="1:1" x14ac:dyDescent="0.35">
      <c r="A1034" s="22" t="s">
        <v>2693</v>
      </c>
    </row>
    <row r="1035" spans="1:1" x14ac:dyDescent="0.35">
      <c r="A1035" s="34" t="s">
        <v>446</v>
      </c>
    </row>
    <row r="1036" spans="1:1" x14ac:dyDescent="0.35">
      <c r="A1036" s="22" t="s">
        <v>3811</v>
      </c>
    </row>
    <row r="1037" spans="1:1" x14ac:dyDescent="0.35">
      <c r="A1037" s="34" t="s">
        <v>88</v>
      </c>
    </row>
    <row r="1038" spans="1:1" x14ac:dyDescent="0.35">
      <c r="A1038" s="22" t="s">
        <v>614</v>
      </c>
    </row>
    <row r="1039" spans="1:1" x14ac:dyDescent="0.35">
      <c r="A1039" s="34" t="s">
        <v>39</v>
      </c>
    </row>
    <row r="1040" spans="1:1" x14ac:dyDescent="0.35">
      <c r="A1040" s="22" t="s">
        <v>3545</v>
      </c>
    </row>
    <row r="1041" spans="1:1" x14ac:dyDescent="0.35">
      <c r="A1041" s="34" t="s">
        <v>446</v>
      </c>
    </row>
    <row r="1042" spans="1:1" x14ac:dyDescent="0.35">
      <c r="A1042" s="22" t="s">
        <v>3250</v>
      </c>
    </row>
    <row r="1043" spans="1:1" x14ac:dyDescent="0.35">
      <c r="A1043" s="34" t="s">
        <v>146</v>
      </c>
    </row>
    <row r="1044" spans="1:1" x14ac:dyDescent="0.35">
      <c r="A1044" s="22" t="s">
        <v>2920</v>
      </c>
    </row>
    <row r="1045" spans="1:1" x14ac:dyDescent="0.35">
      <c r="A1045" s="34" t="s">
        <v>432</v>
      </c>
    </row>
    <row r="1046" spans="1:1" x14ac:dyDescent="0.35">
      <c r="A1046" s="22" t="s">
        <v>1474</v>
      </c>
    </row>
    <row r="1047" spans="1:1" x14ac:dyDescent="0.35">
      <c r="A1047" s="34" t="s">
        <v>95</v>
      </c>
    </row>
    <row r="1048" spans="1:1" x14ac:dyDescent="0.35">
      <c r="A1048" s="22" t="s">
        <v>2129</v>
      </c>
    </row>
    <row r="1049" spans="1:1" x14ac:dyDescent="0.35">
      <c r="A1049" s="34" t="s">
        <v>95</v>
      </c>
    </row>
    <row r="1050" spans="1:1" x14ac:dyDescent="0.35">
      <c r="A1050" s="22" t="s">
        <v>1583</v>
      </c>
    </row>
    <row r="1051" spans="1:1" x14ac:dyDescent="0.35">
      <c r="A1051" s="34" t="s">
        <v>39</v>
      </c>
    </row>
    <row r="1052" spans="1:1" x14ac:dyDescent="0.35">
      <c r="A1052" s="22" t="s">
        <v>3464</v>
      </c>
    </row>
    <row r="1053" spans="1:1" x14ac:dyDescent="0.35">
      <c r="A1053" s="34" t="s">
        <v>446</v>
      </c>
    </row>
    <row r="1054" spans="1:1" x14ac:dyDescent="0.35">
      <c r="A1054" s="22" t="s">
        <v>1903</v>
      </c>
    </row>
    <row r="1055" spans="1:1" x14ac:dyDescent="0.35">
      <c r="A1055" s="34" t="s">
        <v>39</v>
      </c>
    </row>
    <row r="1056" spans="1:1" x14ac:dyDescent="0.35">
      <c r="A1056" s="22" t="s">
        <v>693</v>
      </c>
    </row>
    <row r="1057" spans="1:1" x14ac:dyDescent="0.35">
      <c r="A1057" s="34" t="s">
        <v>95</v>
      </c>
    </row>
    <row r="1058" spans="1:1" x14ac:dyDescent="0.35">
      <c r="A1058" s="22" t="s">
        <v>1693</v>
      </c>
    </row>
    <row r="1059" spans="1:1" x14ac:dyDescent="0.35">
      <c r="A1059" s="34" t="s">
        <v>95</v>
      </c>
    </row>
    <row r="1060" spans="1:1" x14ac:dyDescent="0.35">
      <c r="A1060" s="22" t="s">
        <v>3204</v>
      </c>
    </row>
    <row r="1061" spans="1:1" x14ac:dyDescent="0.35">
      <c r="A1061" s="34" t="s">
        <v>146</v>
      </c>
    </row>
    <row r="1062" spans="1:1" x14ac:dyDescent="0.35">
      <c r="A1062" s="22" t="s">
        <v>3423</v>
      </c>
    </row>
    <row r="1063" spans="1:1" x14ac:dyDescent="0.35">
      <c r="A1063" s="34" t="s">
        <v>432</v>
      </c>
    </row>
    <row r="1064" spans="1:1" x14ac:dyDescent="0.35">
      <c r="A1064" s="22" t="s">
        <v>2112</v>
      </c>
    </row>
    <row r="1065" spans="1:1" x14ac:dyDescent="0.35">
      <c r="A1065" s="34" t="s">
        <v>88</v>
      </c>
    </row>
    <row r="1066" spans="1:1" x14ac:dyDescent="0.35">
      <c r="A1066" s="22" t="s">
        <v>409</v>
      </c>
    </row>
    <row r="1067" spans="1:1" x14ac:dyDescent="0.35">
      <c r="A1067" s="34" t="s">
        <v>88</v>
      </c>
    </row>
    <row r="1068" spans="1:1" x14ac:dyDescent="0.35">
      <c r="A1068" s="22" t="s">
        <v>2334</v>
      </c>
    </row>
    <row r="1069" spans="1:1" x14ac:dyDescent="0.35">
      <c r="A1069" s="34" t="s">
        <v>39</v>
      </c>
    </row>
    <row r="1070" spans="1:1" x14ac:dyDescent="0.35">
      <c r="A1070" s="22" t="s">
        <v>2100</v>
      </c>
    </row>
    <row r="1071" spans="1:1" x14ac:dyDescent="0.35">
      <c r="A1071" s="34" t="s">
        <v>39</v>
      </c>
    </row>
    <row r="1072" spans="1:1" x14ac:dyDescent="0.35">
      <c r="A1072" s="22" t="s">
        <v>1091</v>
      </c>
    </row>
    <row r="1073" spans="1:1" x14ac:dyDescent="0.35">
      <c r="A1073" s="34" t="s">
        <v>95</v>
      </c>
    </row>
    <row r="1074" spans="1:1" x14ac:dyDescent="0.35">
      <c r="A1074" s="22" t="s">
        <v>2595</v>
      </c>
    </row>
    <row r="1075" spans="1:1" x14ac:dyDescent="0.35">
      <c r="A1075" s="34" t="s">
        <v>95</v>
      </c>
    </row>
    <row r="1076" spans="1:1" x14ac:dyDescent="0.35">
      <c r="A1076" s="22" t="s">
        <v>1143</v>
      </c>
    </row>
    <row r="1077" spans="1:1" x14ac:dyDescent="0.35">
      <c r="A1077" s="34" t="s">
        <v>95</v>
      </c>
    </row>
    <row r="1078" spans="1:1" x14ac:dyDescent="0.35">
      <c r="A1078" s="22" t="s">
        <v>324</v>
      </c>
    </row>
    <row r="1079" spans="1:1" x14ac:dyDescent="0.35">
      <c r="A1079" s="34" t="s">
        <v>39</v>
      </c>
    </row>
    <row r="1080" spans="1:1" x14ac:dyDescent="0.35">
      <c r="A1080" s="22" t="s">
        <v>634</v>
      </c>
    </row>
    <row r="1081" spans="1:1" x14ac:dyDescent="0.35">
      <c r="A1081" s="34" t="s">
        <v>146</v>
      </c>
    </row>
    <row r="1082" spans="1:1" x14ac:dyDescent="0.35">
      <c r="A1082" s="22" t="s">
        <v>2488</v>
      </c>
    </row>
    <row r="1083" spans="1:1" x14ac:dyDescent="0.35">
      <c r="A1083" s="34" t="s">
        <v>95</v>
      </c>
    </row>
    <row r="1084" spans="1:1" x14ac:dyDescent="0.35">
      <c r="A1084" s="22" t="s">
        <v>3040</v>
      </c>
    </row>
    <row r="1085" spans="1:1" x14ac:dyDescent="0.35">
      <c r="A1085" s="34" t="s">
        <v>253</v>
      </c>
    </row>
    <row r="1086" spans="1:1" x14ac:dyDescent="0.35">
      <c r="A1086" s="22" t="s">
        <v>1192</v>
      </c>
    </row>
    <row r="1087" spans="1:1" x14ac:dyDescent="0.35">
      <c r="A1087" s="34" t="s">
        <v>39</v>
      </c>
    </row>
    <row r="1088" spans="1:1" x14ac:dyDescent="0.35">
      <c r="A1088" s="22" t="s">
        <v>1208</v>
      </c>
    </row>
    <row r="1089" spans="1:1" x14ac:dyDescent="0.35">
      <c r="A1089" s="34" t="s">
        <v>446</v>
      </c>
    </row>
    <row r="1090" spans="1:1" x14ac:dyDescent="0.35">
      <c r="A1090" s="22" t="s">
        <v>1660</v>
      </c>
    </row>
    <row r="1091" spans="1:1" x14ac:dyDescent="0.35">
      <c r="A1091" s="34" t="s">
        <v>39</v>
      </c>
    </row>
    <row r="1092" spans="1:1" x14ac:dyDescent="0.35">
      <c r="A1092" s="22" t="s">
        <v>263</v>
      </c>
    </row>
    <row r="1093" spans="1:1" x14ac:dyDescent="0.35">
      <c r="A1093" s="34" t="s">
        <v>39</v>
      </c>
    </row>
    <row r="1094" spans="1:1" x14ac:dyDescent="0.35">
      <c r="A1094" s="22" t="s">
        <v>3176</v>
      </c>
    </row>
    <row r="1095" spans="1:1" x14ac:dyDescent="0.35">
      <c r="A1095" s="34" t="s">
        <v>432</v>
      </c>
    </row>
    <row r="1096" spans="1:1" x14ac:dyDescent="0.35">
      <c r="A1096" s="34" t="s">
        <v>146</v>
      </c>
    </row>
    <row r="1097" spans="1:1" x14ac:dyDescent="0.35">
      <c r="A1097" s="22" t="s">
        <v>372</v>
      </c>
    </row>
    <row r="1098" spans="1:1" x14ac:dyDescent="0.35">
      <c r="A1098" s="34" t="s">
        <v>288</v>
      </c>
    </row>
    <row r="1099" spans="1:1" x14ac:dyDescent="0.35">
      <c r="A1099" s="22" t="s">
        <v>1836</v>
      </c>
    </row>
    <row r="1100" spans="1:1" x14ac:dyDescent="0.35">
      <c r="A1100" s="34" t="s">
        <v>127</v>
      </c>
    </row>
    <row r="1101" spans="1:1" x14ac:dyDescent="0.35">
      <c r="A1101" s="22" t="s">
        <v>1335</v>
      </c>
    </row>
    <row r="1102" spans="1:1" x14ac:dyDescent="0.35">
      <c r="A1102" s="34" t="s">
        <v>127</v>
      </c>
    </row>
    <row r="1103" spans="1:1" x14ac:dyDescent="0.35">
      <c r="A1103" s="22" t="s">
        <v>1262</v>
      </c>
    </row>
    <row r="1104" spans="1:1" x14ac:dyDescent="0.35">
      <c r="A1104" s="34" t="s">
        <v>55</v>
      </c>
    </row>
    <row r="1105" spans="1:1" x14ac:dyDescent="0.35">
      <c r="A1105" s="22" t="s">
        <v>986</v>
      </c>
    </row>
    <row r="1106" spans="1:1" x14ac:dyDescent="0.35">
      <c r="A1106" s="34" t="s">
        <v>55</v>
      </c>
    </row>
    <row r="1107" spans="1:1" x14ac:dyDescent="0.35">
      <c r="A1107" s="22" t="s">
        <v>1147</v>
      </c>
    </row>
    <row r="1108" spans="1:1" x14ac:dyDescent="0.35">
      <c r="A1108" s="34" t="s">
        <v>47</v>
      </c>
    </row>
    <row r="1109" spans="1:1" x14ac:dyDescent="0.35">
      <c r="A1109" s="22" t="s">
        <v>2672</v>
      </c>
    </row>
    <row r="1110" spans="1:1" x14ac:dyDescent="0.35">
      <c r="A1110" s="34" t="s">
        <v>55</v>
      </c>
    </row>
    <row r="1111" spans="1:1" x14ac:dyDescent="0.35">
      <c r="A1111" s="22" t="s">
        <v>2963</v>
      </c>
    </row>
    <row r="1112" spans="1:1" x14ac:dyDescent="0.35">
      <c r="A1112" s="34" t="s">
        <v>73</v>
      </c>
    </row>
    <row r="1113" spans="1:1" x14ac:dyDescent="0.35">
      <c r="A1113" s="22" t="s">
        <v>3700</v>
      </c>
    </row>
    <row r="1114" spans="1:1" x14ac:dyDescent="0.35">
      <c r="A1114" s="34" t="s">
        <v>55</v>
      </c>
    </row>
    <row r="1115" spans="1:1" x14ac:dyDescent="0.35">
      <c r="A1115" s="22" t="s">
        <v>3566</v>
      </c>
    </row>
    <row r="1116" spans="1:1" x14ac:dyDescent="0.35">
      <c r="A1116" s="34" t="s">
        <v>288</v>
      </c>
    </row>
    <row r="1117" spans="1:1" x14ac:dyDescent="0.35">
      <c r="A1117" s="22" t="s">
        <v>905</v>
      </c>
    </row>
    <row r="1118" spans="1:1" x14ac:dyDescent="0.35">
      <c r="A1118" s="34" t="s">
        <v>55</v>
      </c>
    </row>
    <row r="1119" spans="1:1" x14ac:dyDescent="0.35">
      <c r="A1119" s="22" t="s">
        <v>2006</v>
      </c>
    </row>
    <row r="1120" spans="1:1" x14ac:dyDescent="0.35">
      <c r="A1120" s="34" t="s">
        <v>80</v>
      </c>
    </row>
    <row r="1121" spans="1:1" x14ac:dyDescent="0.35">
      <c r="A1121" s="22" t="s">
        <v>3840</v>
      </c>
    </row>
    <row r="1122" spans="1:1" x14ac:dyDescent="0.35">
      <c r="A1122" s="34" t="s">
        <v>68</v>
      </c>
    </row>
    <row r="1123" spans="1:1" x14ac:dyDescent="0.35">
      <c r="A1123" s="22" t="s">
        <v>1255</v>
      </c>
    </row>
    <row r="1124" spans="1:1" x14ac:dyDescent="0.35">
      <c r="A1124" s="34" t="s">
        <v>68</v>
      </c>
    </row>
    <row r="1125" spans="1:1" x14ac:dyDescent="0.35">
      <c r="A1125" s="22" t="s">
        <v>1536</v>
      </c>
    </row>
    <row r="1126" spans="1:1" x14ac:dyDescent="0.35">
      <c r="A1126" s="34" t="s">
        <v>73</v>
      </c>
    </row>
    <row r="1127" spans="1:1" x14ac:dyDescent="0.35">
      <c r="A1127" s="22" t="s">
        <v>651</v>
      </c>
    </row>
    <row r="1128" spans="1:1" x14ac:dyDescent="0.35">
      <c r="A1128" s="34" t="s">
        <v>127</v>
      </c>
    </row>
    <row r="1129" spans="1:1" x14ac:dyDescent="0.35">
      <c r="A1129" s="22" t="s">
        <v>2126</v>
      </c>
    </row>
    <row r="1130" spans="1:1" x14ac:dyDescent="0.35">
      <c r="A1130" s="34" t="s">
        <v>80</v>
      </c>
    </row>
    <row r="1131" spans="1:1" x14ac:dyDescent="0.35">
      <c r="A1131" s="22" t="s">
        <v>2567</v>
      </c>
    </row>
    <row r="1132" spans="1:1" x14ac:dyDescent="0.35">
      <c r="A1132" s="34" t="s">
        <v>73</v>
      </c>
    </row>
    <row r="1133" spans="1:1" x14ac:dyDescent="0.35">
      <c r="A1133" s="22" t="s">
        <v>112</v>
      </c>
    </row>
    <row r="1134" spans="1:1" x14ac:dyDescent="0.35">
      <c r="A1134" s="34" t="s">
        <v>107</v>
      </c>
    </row>
    <row r="1135" spans="1:1" x14ac:dyDescent="0.35">
      <c r="A1135" s="22" t="s">
        <v>3741</v>
      </c>
    </row>
    <row r="1136" spans="1:1" x14ac:dyDescent="0.35">
      <c r="A1136" s="34" t="s">
        <v>80</v>
      </c>
    </row>
    <row r="1137" spans="1:1" x14ac:dyDescent="0.35">
      <c r="A1137" s="22" t="s">
        <v>1258</v>
      </c>
    </row>
    <row r="1138" spans="1:1" x14ac:dyDescent="0.35">
      <c r="A1138" s="34" t="s">
        <v>80</v>
      </c>
    </row>
    <row r="1139" spans="1:1" x14ac:dyDescent="0.35">
      <c r="A1139" s="22" t="s">
        <v>1673</v>
      </c>
    </row>
    <row r="1140" spans="1:1" x14ac:dyDescent="0.35">
      <c r="A1140" s="34" t="s">
        <v>80</v>
      </c>
    </row>
    <row r="1141" spans="1:1" x14ac:dyDescent="0.35">
      <c r="A1141" s="22" t="s">
        <v>1989</v>
      </c>
    </row>
    <row r="1142" spans="1:1" x14ac:dyDescent="0.35">
      <c r="A1142" s="34" t="s">
        <v>80</v>
      </c>
    </row>
    <row r="1143" spans="1:1" x14ac:dyDescent="0.35">
      <c r="A1143" s="22" t="s">
        <v>1037</v>
      </c>
    </row>
    <row r="1144" spans="1:1" x14ac:dyDescent="0.35">
      <c r="A1144" s="34" t="s">
        <v>55</v>
      </c>
    </row>
    <row r="1145" spans="1:1" x14ac:dyDescent="0.35">
      <c r="A1145" s="22" t="s">
        <v>2553</v>
      </c>
    </row>
    <row r="1146" spans="1:1" x14ac:dyDescent="0.35">
      <c r="A1146" s="34" t="s">
        <v>107</v>
      </c>
    </row>
    <row r="1147" spans="1:1" x14ac:dyDescent="0.35">
      <c r="A1147" s="22" t="s">
        <v>619</v>
      </c>
    </row>
    <row r="1148" spans="1:1" x14ac:dyDescent="0.35">
      <c r="A1148" s="34" t="s">
        <v>47</v>
      </c>
    </row>
    <row r="1149" spans="1:1" x14ac:dyDescent="0.35">
      <c r="A1149" s="22" t="s">
        <v>642</v>
      </c>
    </row>
    <row r="1150" spans="1:1" x14ac:dyDescent="0.35">
      <c r="A1150" s="34" t="s">
        <v>55</v>
      </c>
    </row>
    <row r="1151" spans="1:1" x14ac:dyDescent="0.35">
      <c r="A1151" s="22" t="s">
        <v>607</v>
      </c>
    </row>
    <row r="1152" spans="1:1" x14ac:dyDescent="0.35">
      <c r="A1152" s="34" t="s">
        <v>55</v>
      </c>
    </row>
    <row r="1153" spans="1:1" x14ac:dyDescent="0.35">
      <c r="A1153" s="22" t="s">
        <v>3987</v>
      </c>
    </row>
    <row r="1154" spans="1:1" x14ac:dyDescent="0.35">
      <c r="A1154" s="34" t="s">
        <v>80</v>
      </c>
    </row>
    <row r="1155" spans="1:1" x14ac:dyDescent="0.35">
      <c r="A1155" s="22" t="s">
        <v>1511</v>
      </c>
    </row>
    <row r="1156" spans="1:1" x14ac:dyDescent="0.35">
      <c r="A1156" s="34" t="s">
        <v>55</v>
      </c>
    </row>
    <row r="1157" spans="1:1" x14ac:dyDescent="0.35">
      <c r="A1157" s="34" t="s">
        <v>68</v>
      </c>
    </row>
    <row r="1158" spans="1:1" x14ac:dyDescent="0.35">
      <c r="A1158" s="22" t="s">
        <v>3385</v>
      </c>
    </row>
    <row r="1159" spans="1:1" x14ac:dyDescent="0.35">
      <c r="A1159" s="34" t="s">
        <v>288</v>
      </c>
    </row>
    <row r="1160" spans="1:1" x14ac:dyDescent="0.35">
      <c r="A1160" s="22" t="s">
        <v>2492</v>
      </c>
    </row>
    <row r="1161" spans="1:1" x14ac:dyDescent="0.35">
      <c r="A1161" s="34" t="s">
        <v>55</v>
      </c>
    </row>
    <row r="1162" spans="1:1" x14ac:dyDescent="0.35">
      <c r="A1162" s="22" t="s">
        <v>85</v>
      </c>
    </row>
    <row r="1163" spans="1:1" x14ac:dyDescent="0.35">
      <c r="A1163" s="34" t="s">
        <v>80</v>
      </c>
    </row>
    <row r="1164" spans="1:1" x14ac:dyDescent="0.35">
      <c r="A1164" s="22" t="s">
        <v>1377</v>
      </c>
    </row>
    <row r="1165" spans="1:1" x14ac:dyDescent="0.35">
      <c r="A1165" s="34" t="s">
        <v>55</v>
      </c>
    </row>
    <row r="1166" spans="1:1" x14ac:dyDescent="0.35">
      <c r="A1166" s="22" t="s">
        <v>1944</v>
      </c>
    </row>
    <row r="1167" spans="1:1" x14ac:dyDescent="0.35">
      <c r="A1167" s="34" t="s">
        <v>107</v>
      </c>
    </row>
    <row r="1168" spans="1:1" x14ac:dyDescent="0.35">
      <c r="A1168" s="22" t="s">
        <v>1008</v>
      </c>
    </row>
    <row r="1169" spans="1:1" x14ac:dyDescent="0.35">
      <c r="A1169" s="34" t="s">
        <v>68</v>
      </c>
    </row>
    <row r="1170" spans="1:1" x14ac:dyDescent="0.35">
      <c r="A1170" s="22" t="s">
        <v>3229</v>
      </c>
    </row>
    <row r="1171" spans="1:1" x14ac:dyDescent="0.35">
      <c r="A1171" s="34" t="s">
        <v>288</v>
      </c>
    </row>
    <row r="1172" spans="1:1" x14ac:dyDescent="0.35">
      <c r="A1172" s="22" t="s">
        <v>2369</v>
      </c>
    </row>
    <row r="1173" spans="1:1" x14ac:dyDescent="0.35">
      <c r="A1173" s="34" t="s">
        <v>80</v>
      </c>
    </row>
    <row r="1174" spans="1:1" x14ac:dyDescent="0.35">
      <c r="A1174" s="22" t="s">
        <v>2924</v>
      </c>
    </row>
    <row r="1175" spans="1:1" x14ac:dyDescent="0.35">
      <c r="A1175" s="34" t="s">
        <v>47</v>
      </c>
    </row>
    <row r="1176" spans="1:1" x14ac:dyDescent="0.35">
      <c r="A1176" s="22" t="s">
        <v>3160</v>
      </c>
    </row>
    <row r="1177" spans="1:1" x14ac:dyDescent="0.35">
      <c r="A1177" s="34" t="s">
        <v>47</v>
      </c>
    </row>
    <row r="1178" spans="1:1" x14ac:dyDescent="0.35">
      <c r="A1178" s="22" t="s">
        <v>1087</v>
      </c>
    </row>
    <row r="1179" spans="1:1" x14ac:dyDescent="0.35">
      <c r="A1179" s="34" t="s">
        <v>154</v>
      </c>
    </row>
    <row r="1180" spans="1:1" x14ac:dyDescent="0.35">
      <c r="A1180" s="22" t="s">
        <v>1328</v>
      </c>
    </row>
    <row r="1181" spans="1:1" x14ac:dyDescent="0.35">
      <c r="A1181" s="34" t="s">
        <v>446</v>
      </c>
    </row>
    <row r="1182" spans="1:1" x14ac:dyDescent="0.35">
      <c r="A1182" s="22" t="s">
        <v>2481</v>
      </c>
    </row>
    <row r="1183" spans="1:1" x14ac:dyDescent="0.35">
      <c r="A1183" s="34" t="s">
        <v>146</v>
      </c>
    </row>
    <row r="1184" spans="1:1" x14ac:dyDescent="0.35">
      <c r="A1184" s="22" t="s">
        <v>3802</v>
      </c>
    </row>
    <row r="1185" spans="1:1" x14ac:dyDescent="0.35">
      <c r="A1185" s="34" t="s">
        <v>446</v>
      </c>
    </row>
    <row r="1186" spans="1:1" x14ac:dyDescent="0.35">
      <c r="A1186" s="22" t="s">
        <v>583</v>
      </c>
    </row>
    <row r="1187" spans="1:1" x14ac:dyDescent="0.35">
      <c r="A1187" s="34" t="s">
        <v>88</v>
      </c>
    </row>
    <row r="1188" spans="1:1" x14ac:dyDescent="0.35">
      <c r="A1188" s="22" t="s">
        <v>1273</v>
      </c>
    </row>
    <row r="1189" spans="1:1" x14ac:dyDescent="0.35">
      <c r="A1189" s="34" t="s">
        <v>446</v>
      </c>
    </row>
    <row r="1190" spans="1:1" x14ac:dyDescent="0.35">
      <c r="A1190" s="22" t="s">
        <v>2800</v>
      </c>
    </row>
    <row r="1191" spans="1:1" x14ac:dyDescent="0.35">
      <c r="A1191" s="34" t="s">
        <v>154</v>
      </c>
    </row>
    <row r="1192" spans="1:1" x14ac:dyDescent="0.35">
      <c r="A1192" s="22" t="s">
        <v>2308</v>
      </c>
    </row>
    <row r="1193" spans="1:1" x14ac:dyDescent="0.35">
      <c r="A1193" s="34" t="s">
        <v>432</v>
      </c>
    </row>
    <row r="1194" spans="1:1" x14ac:dyDescent="0.35">
      <c r="A1194" s="22" t="s">
        <v>3355</v>
      </c>
    </row>
    <row r="1195" spans="1:1" x14ac:dyDescent="0.35">
      <c r="A1195" s="34" t="s">
        <v>95</v>
      </c>
    </row>
    <row r="1196" spans="1:1" x14ac:dyDescent="0.35">
      <c r="A1196" s="22" t="s">
        <v>2330</v>
      </c>
    </row>
    <row r="1197" spans="1:1" x14ac:dyDescent="0.35">
      <c r="A1197" s="34" t="s">
        <v>95</v>
      </c>
    </row>
    <row r="1198" spans="1:1" x14ac:dyDescent="0.35">
      <c r="A1198" s="22" t="s">
        <v>2373</v>
      </c>
    </row>
    <row r="1199" spans="1:1" x14ac:dyDescent="0.35">
      <c r="A1199" s="34" t="s">
        <v>253</v>
      </c>
    </row>
    <row r="1200" spans="1:1" x14ac:dyDescent="0.35">
      <c r="A1200" s="22" t="s">
        <v>1910</v>
      </c>
    </row>
    <row r="1201" spans="1:1" x14ac:dyDescent="0.35">
      <c r="A1201" s="34" t="s">
        <v>446</v>
      </c>
    </row>
    <row r="1202" spans="1:1" x14ac:dyDescent="0.35">
      <c r="A1202" s="22" t="s">
        <v>151</v>
      </c>
    </row>
    <row r="1203" spans="1:1" x14ac:dyDescent="0.35">
      <c r="A1203" s="34" t="s">
        <v>146</v>
      </c>
    </row>
    <row r="1204" spans="1:1" x14ac:dyDescent="0.35">
      <c r="A1204" s="22" t="s">
        <v>99</v>
      </c>
    </row>
    <row r="1205" spans="1:1" x14ac:dyDescent="0.35">
      <c r="A1205" s="34" t="s">
        <v>95</v>
      </c>
    </row>
    <row r="1206" spans="1:1" x14ac:dyDescent="0.35">
      <c r="A1206" s="22" t="s">
        <v>2145</v>
      </c>
    </row>
    <row r="1207" spans="1:1" x14ac:dyDescent="0.35">
      <c r="A1207" s="34" t="s">
        <v>95</v>
      </c>
    </row>
    <row r="1208" spans="1:1" x14ac:dyDescent="0.35">
      <c r="A1208" s="22" t="s">
        <v>1270</v>
      </c>
    </row>
    <row r="1209" spans="1:1" x14ac:dyDescent="0.35">
      <c r="A1209" s="34" t="s">
        <v>95</v>
      </c>
    </row>
    <row r="1210" spans="1:1" x14ac:dyDescent="0.35">
      <c r="A1210" s="22" t="s">
        <v>1369</v>
      </c>
    </row>
    <row r="1211" spans="1:1" x14ac:dyDescent="0.35">
      <c r="A1211" s="34" t="s">
        <v>154</v>
      </c>
    </row>
    <row r="1212" spans="1:1" x14ac:dyDescent="0.35">
      <c r="A1212" s="22" t="s">
        <v>3001</v>
      </c>
    </row>
    <row r="1213" spans="1:1" x14ac:dyDescent="0.35">
      <c r="A1213" s="34" t="s">
        <v>88</v>
      </c>
    </row>
    <row r="1214" spans="1:1" x14ac:dyDescent="0.35">
      <c r="A1214" s="22" t="s">
        <v>630</v>
      </c>
    </row>
    <row r="1215" spans="1:1" x14ac:dyDescent="0.35">
      <c r="A1215" s="34" t="s">
        <v>432</v>
      </c>
    </row>
    <row r="1216" spans="1:1" x14ac:dyDescent="0.35">
      <c r="A1216" s="22" t="s">
        <v>565</v>
      </c>
    </row>
    <row r="1217" spans="1:1" x14ac:dyDescent="0.35">
      <c r="A1217" s="34" t="s">
        <v>95</v>
      </c>
    </row>
    <row r="1218" spans="1:1" x14ac:dyDescent="0.35">
      <c r="A1218" s="22" t="s">
        <v>1123</v>
      </c>
    </row>
    <row r="1219" spans="1:1" x14ac:dyDescent="0.35">
      <c r="A1219" s="34" t="s">
        <v>253</v>
      </c>
    </row>
    <row r="1220" spans="1:1" x14ac:dyDescent="0.35">
      <c r="A1220" s="22" t="s">
        <v>1821</v>
      </c>
    </row>
    <row r="1221" spans="1:1" x14ac:dyDescent="0.35">
      <c r="A1221" s="34" t="s">
        <v>432</v>
      </c>
    </row>
    <row r="1222" spans="1:1" x14ac:dyDescent="0.35">
      <c r="A1222" s="34" t="s">
        <v>95</v>
      </c>
    </row>
    <row r="1223" spans="1:1" x14ac:dyDescent="0.35">
      <c r="A1223" s="22" t="s">
        <v>1792</v>
      </c>
    </row>
    <row r="1224" spans="1:1" x14ac:dyDescent="0.35">
      <c r="A1224" s="34" t="s">
        <v>253</v>
      </c>
    </row>
    <row r="1225" spans="1:1" x14ac:dyDescent="0.35">
      <c r="A1225" s="22" t="s">
        <v>3610</v>
      </c>
    </row>
    <row r="1226" spans="1:1" x14ac:dyDescent="0.35">
      <c r="A1226" s="34" t="s">
        <v>88</v>
      </c>
    </row>
    <row r="1227" spans="1:1" x14ac:dyDescent="0.35">
      <c r="A1227" s="22" t="s">
        <v>1184</v>
      </c>
    </row>
    <row r="1228" spans="1:1" x14ac:dyDescent="0.35">
      <c r="A1228" s="34" t="s">
        <v>446</v>
      </c>
    </row>
    <row r="1229" spans="1:1" x14ac:dyDescent="0.35">
      <c r="A1229" s="22" t="s">
        <v>3106</v>
      </c>
    </row>
    <row r="1230" spans="1:1" x14ac:dyDescent="0.35">
      <c r="A1230" s="34" t="s">
        <v>88</v>
      </c>
    </row>
    <row r="1231" spans="1:1" x14ac:dyDescent="0.35">
      <c r="A1231" s="22" t="s">
        <v>1776</v>
      </c>
    </row>
    <row r="1232" spans="1:1" x14ac:dyDescent="0.35">
      <c r="A1232" s="34" t="s">
        <v>253</v>
      </c>
    </row>
    <row r="1233" spans="1:1" x14ac:dyDescent="0.35">
      <c r="A1233" s="22" t="s">
        <v>2376</v>
      </c>
    </row>
    <row r="1234" spans="1:1" x14ac:dyDescent="0.35">
      <c r="A1234" s="34" t="s">
        <v>146</v>
      </c>
    </row>
    <row r="1235" spans="1:1" x14ac:dyDescent="0.35">
      <c r="A1235" s="22" t="s">
        <v>3685</v>
      </c>
    </row>
    <row r="1236" spans="1:1" x14ac:dyDescent="0.35">
      <c r="A1236" s="34" t="s">
        <v>432</v>
      </c>
    </row>
    <row r="1237" spans="1:1" x14ac:dyDescent="0.35">
      <c r="A1237" s="22" t="s">
        <v>768</v>
      </c>
    </row>
    <row r="1238" spans="1:1" x14ac:dyDescent="0.35">
      <c r="A1238" s="34" t="s">
        <v>146</v>
      </c>
    </row>
    <row r="1239" spans="1:1" x14ac:dyDescent="0.35">
      <c r="A1239" s="22" t="s">
        <v>1608</v>
      </c>
    </row>
    <row r="1240" spans="1:1" x14ac:dyDescent="0.35">
      <c r="A1240" s="34" t="s">
        <v>95</v>
      </c>
    </row>
    <row r="1241" spans="1:1" x14ac:dyDescent="0.35">
      <c r="A1241" s="22" t="s">
        <v>546</v>
      </c>
    </row>
    <row r="1242" spans="1:1" x14ac:dyDescent="0.35">
      <c r="A1242" s="34" t="s">
        <v>95</v>
      </c>
    </row>
    <row r="1243" spans="1:1" x14ac:dyDescent="0.35">
      <c r="A1243" s="22" t="s">
        <v>233</v>
      </c>
    </row>
    <row r="1244" spans="1:1" x14ac:dyDescent="0.35">
      <c r="A1244" s="34" t="s">
        <v>88</v>
      </c>
    </row>
    <row r="1245" spans="1:1" x14ac:dyDescent="0.35">
      <c r="A1245" s="22" t="s">
        <v>2997</v>
      </c>
    </row>
    <row r="1246" spans="1:1" x14ac:dyDescent="0.35">
      <c r="A1246" s="34" t="s">
        <v>446</v>
      </c>
    </row>
    <row r="1247" spans="1:1" x14ac:dyDescent="0.35">
      <c r="A1247" s="22" t="s">
        <v>1998</v>
      </c>
    </row>
    <row r="1248" spans="1:1" x14ac:dyDescent="0.35">
      <c r="A1248" s="34" t="s">
        <v>154</v>
      </c>
    </row>
    <row r="1249" spans="1:1" x14ac:dyDescent="0.35">
      <c r="A1249" s="22" t="s">
        <v>2953</v>
      </c>
    </row>
    <row r="1250" spans="1:1" x14ac:dyDescent="0.35">
      <c r="A1250" s="34" t="s">
        <v>95</v>
      </c>
    </row>
    <row r="1251" spans="1:1" x14ac:dyDescent="0.35">
      <c r="A1251" s="22" t="s">
        <v>975</v>
      </c>
    </row>
    <row r="1252" spans="1:1" x14ac:dyDescent="0.35">
      <c r="A1252" s="34" t="s">
        <v>446</v>
      </c>
    </row>
    <row r="1253" spans="1:1" x14ac:dyDescent="0.35">
      <c r="A1253" s="22" t="s">
        <v>1109</v>
      </c>
    </row>
    <row r="1254" spans="1:1" x14ac:dyDescent="0.35">
      <c r="A1254" s="34" t="s">
        <v>446</v>
      </c>
    </row>
    <row r="1255" spans="1:1" x14ac:dyDescent="0.35">
      <c r="A1255" s="22" t="s">
        <v>1666</v>
      </c>
    </row>
    <row r="1256" spans="1:1" x14ac:dyDescent="0.35">
      <c r="A1256" s="34" t="s">
        <v>88</v>
      </c>
    </row>
    <row r="1257" spans="1:1" x14ac:dyDescent="0.35">
      <c r="A1257" s="22" t="s">
        <v>528</v>
      </c>
    </row>
    <row r="1258" spans="1:1" x14ac:dyDescent="0.35">
      <c r="A1258" s="34" t="s">
        <v>146</v>
      </c>
    </row>
    <row r="1259" spans="1:1" x14ac:dyDescent="0.35">
      <c r="A1259" s="22" t="s">
        <v>3320</v>
      </c>
    </row>
    <row r="1260" spans="1:1" x14ac:dyDescent="0.35">
      <c r="A1260" s="34" t="s">
        <v>95</v>
      </c>
    </row>
    <row r="1261" spans="1:1" x14ac:dyDescent="0.35">
      <c r="A1261" s="22" t="s">
        <v>3070</v>
      </c>
    </row>
    <row r="1262" spans="1:1" x14ac:dyDescent="0.35">
      <c r="A1262" s="34" t="s">
        <v>95</v>
      </c>
    </row>
    <row r="1263" spans="1:1" x14ac:dyDescent="0.35">
      <c r="A1263" s="22" t="s">
        <v>1518</v>
      </c>
    </row>
    <row r="1264" spans="1:1" x14ac:dyDescent="0.35">
      <c r="A1264" s="34" t="s">
        <v>47</v>
      </c>
    </row>
    <row r="1265" spans="1:1" x14ac:dyDescent="0.35">
      <c r="A1265" s="22" t="s">
        <v>3995</v>
      </c>
    </row>
    <row r="1266" spans="1:1" x14ac:dyDescent="0.35">
      <c r="A1266" s="34" t="s">
        <v>127</v>
      </c>
    </row>
    <row r="1267" spans="1:1" x14ac:dyDescent="0.35">
      <c r="A1267" s="22" t="s">
        <v>358</v>
      </c>
    </row>
    <row r="1268" spans="1:1" x14ac:dyDescent="0.35">
      <c r="A1268" s="34" t="s">
        <v>80</v>
      </c>
    </row>
    <row r="1269" spans="1:1" x14ac:dyDescent="0.35">
      <c r="A1269" s="22" t="s">
        <v>1788</v>
      </c>
    </row>
    <row r="1270" spans="1:1" x14ac:dyDescent="0.35">
      <c r="A1270" s="34" t="s">
        <v>47</v>
      </c>
    </row>
    <row r="1271" spans="1:1" x14ac:dyDescent="0.35">
      <c r="A1271" s="22" t="s">
        <v>1524</v>
      </c>
    </row>
    <row r="1272" spans="1:1" x14ac:dyDescent="0.35">
      <c r="A1272" s="34" t="s">
        <v>73</v>
      </c>
    </row>
    <row r="1273" spans="1:1" x14ac:dyDescent="0.35">
      <c r="A1273" s="22" t="s">
        <v>2523</v>
      </c>
    </row>
    <row r="1274" spans="1:1" x14ac:dyDescent="0.35">
      <c r="A1274" s="34" t="s">
        <v>80</v>
      </c>
    </row>
    <row r="1275" spans="1:1" x14ac:dyDescent="0.35">
      <c r="A1275" s="22" t="s">
        <v>2166</v>
      </c>
    </row>
    <row r="1276" spans="1:1" x14ac:dyDescent="0.35">
      <c r="A1276" s="34" t="s">
        <v>68</v>
      </c>
    </row>
    <row r="1277" spans="1:1" x14ac:dyDescent="0.35">
      <c r="A1277" s="22" t="s">
        <v>3182</v>
      </c>
    </row>
    <row r="1278" spans="1:1" x14ac:dyDescent="0.35">
      <c r="A1278" s="34" t="s">
        <v>55</v>
      </c>
    </row>
    <row r="1279" spans="1:1" x14ac:dyDescent="0.35">
      <c r="A1279" s="22" t="s">
        <v>1567</v>
      </c>
    </row>
    <row r="1280" spans="1:1" x14ac:dyDescent="0.35">
      <c r="A1280" s="34" t="s">
        <v>127</v>
      </c>
    </row>
    <row r="1281" spans="1:1" x14ac:dyDescent="0.35">
      <c r="A1281" s="22" t="s">
        <v>708</v>
      </c>
    </row>
    <row r="1282" spans="1:1" x14ac:dyDescent="0.35">
      <c r="A1282" s="34" t="s">
        <v>68</v>
      </c>
    </row>
    <row r="1283" spans="1:1" x14ac:dyDescent="0.35">
      <c r="A1283" s="22" t="s">
        <v>1592</v>
      </c>
    </row>
    <row r="1284" spans="1:1" x14ac:dyDescent="0.35">
      <c r="A1284" s="34" t="s">
        <v>47</v>
      </c>
    </row>
    <row r="1285" spans="1:1" x14ac:dyDescent="0.35">
      <c r="A1285" s="22" t="s">
        <v>3745</v>
      </c>
    </row>
    <row r="1286" spans="1:1" x14ac:dyDescent="0.35">
      <c r="A1286" s="34" t="s">
        <v>55</v>
      </c>
    </row>
    <row r="1287" spans="1:1" x14ac:dyDescent="0.35">
      <c r="A1287" s="22" t="s">
        <v>1887</v>
      </c>
    </row>
    <row r="1288" spans="1:1" x14ac:dyDescent="0.35">
      <c r="A1288" s="34" t="s">
        <v>47</v>
      </c>
    </row>
    <row r="1289" spans="1:1" x14ac:dyDescent="0.35">
      <c r="A1289" s="22" t="s">
        <v>3063</v>
      </c>
    </row>
    <row r="1290" spans="1:1" x14ac:dyDescent="0.35">
      <c r="A1290" s="34" t="s">
        <v>127</v>
      </c>
    </row>
    <row r="1291" spans="1:1" x14ac:dyDescent="0.35">
      <c r="A1291" s="22" t="s">
        <v>1220</v>
      </c>
    </row>
    <row r="1292" spans="1:1" x14ac:dyDescent="0.35">
      <c r="A1292" s="34" t="s">
        <v>68</v>
      </c>
    </row>
    <row r="1293" spans="1:1" x14ac:dyDescent="0.35">
      <c r="A1293" s="22" t="s">
        <v>3531</v>
      </c>
    </row>
    <row r="1294" spans="1:1" x14ac:dyDescent="0.35">
      <c r="A1294" s="34" t="s">
        <v>47</v>
      </c>
    </row>
    <row r="1295" spans="1:1" x14ac:dyDescent="0.35">
      <c r="A1295" s="22" t="s">
        <v>2881</v>
      </c>
    </row>
    <row r="1296" spans="1:1" x14ac:dyDescent="0.35">
      <c r="A1296" s="34" t="s">
        <v>47</v>
      </c>
    </row>
    <row r="1297" spans="1:1" x14ac:dyDescent="0.35">
      <c r="A1297" s="22" t="s">
        <v>3598</v>
      </c>
    </row>
    <row r="1298" spans="1:1" x14ac:dyDescent="0.35">
      <c r="A1298" s="34" t="s">
        <v>80</v>
      </c>
    </row>
    <row r="1299" spans="1:1" x14ac:dyDescent="0.35">
      <c r="A1299" s="22" t="s">
        <v>3868</v>
      </c>
    </row>
    <row r="1300" spans="1:1" x14ac:dyDescent="0.35">
      <c r="A1300" s="34" t="s">
        <v>127</v>
      </c>
    </row>
    <row r="1301" spans="1:1" x14ac:dyDescent="0.35">
      <c r="A1301" s="22" t="s">
        <v>857</v>
      </c>
    </row>
    <row r="1302" spans="1:1" x14ac:dyDescent="0.35">
      <c r="A1302" s="34" t="s">
        <v>47</v>
      </c>
    </row>
    <row r="1303" spans="1:1" x14ac:dyDescent="0.35">
      <c r="A1303" s="22" t="s">
        <v>1873</v>
      </c>
    </row>
    <row r="1304" spans="1:1" x14ac:dyDescent="0.35">
      <c r="A1304" s="34" t="s">
        <v>80</v>
      </c>
    </row>
    <row r="1305" spans="1:1" x14ac:dyDescent="0.35">
      <c r="A1305" s="22" t="s">
        <v>3313</v>
      </c>
    </row>
    <row r="1306" spans="1:1" x14ac:dyDescent="0.35">
      <c r="A1306" s="34" t="s">
        <v>127</v>
      </c>
    </row>
    <row r="1307" spans="1:1" x14ac:dyDescent="0.35">
      <c r="A1307" s="22" t="s">
        <v>2786</v>
      </c>
    </row>
    <row r="1308" spans="1:1" x14ac:dyDescent="0.35">
      <c r="A1308" s="34" t="s">
        <v>73</v>
      </c>
    </row>
    <row r="1309" spans="1:1" x14ac:dyDescent="0.35">
      <c r="A1309" s="22" t="s">
        <v>468</v>
      </c>
    </row>
    <row r="1310" spans="1:1" x14ac:dyDescent="0.35">
      <c r="A1310" s="34" t="s">
        <v>55</v>
      </c>
    </row>
    <row r="1311" spans="1:1" x14ac:dyDescent="0.35">
      <c r="A1311" s="22" t="s">
        <v>292</v>
      </c>
    </row>
    <row r="1312" spans="1:1" x14ac:dyDescent="0.35">
      <c r="A1312" s="34" t="s">
        <v>288</v>
      </c>
    </row>
    <row r="1313" spans="1:1" x14ac:dyDescent="0.35">
      <c r="A1313" s="22" t="s">
        <v>1514</v>
      </c>
    </row>
    <row r="1314" spans="1:1" x14ac:dyDescent="0.35">
      <c r="A1314" s="34" t="s">
        <v>107</v>
      </c>
    </row>
    <row r="1315" spans="1:1" x14ac:dyDescent="0.35">
      <c r="A1315" s="22" t="s">
        <v>3200</v>
      </c>
    </row>
    <row r="1316" spans="1:1" x14ac:dyDescent="0.35">
      <c r="A1316" s="34" t="s">
        <v>127</v>
      </c>
    </row>
    <row r="1317" spans="1:1" x14ac:dyDescent="0.35">
      <c r="A1317" s="22" t="s">
        <v>180</v>
      </c>
    </row>
    <row r="1318" spans="1:1" x14ac:dyDescent="0.35">
      <c r="A1318" s="34" t="s">
        <v>55</v>
      </c>
    </row>
    <row r="1319" spans="1:1" x14ac:dyDescent="0.35">
      <c r="A1319" s="22" t="s">
        <v>622</v>
      </c>
    </row>
    <row r="1320" spans="1:1" x14ac:dyDescent="0.35">
      <c r="A1320" s="34" t="s">
        <v>107</v>
      </c>
    </row>
    <row r="1321" spans="1:1" x14ac:dyDescent="0.35">
      <c r="A1321" s="22" t="s">
        <v>3152</v>
      </c>
    </row>
    <row r="1322" spans="1:1" x14ac:dyDescent="0.35">
      <c r="A1322" s="34" t="s">
        <v>68</v>
      </c>
    </row>
    <row r="1323" spans="1:1" x14ac:dyDescent="0.35">
      <c r="A1323" s="22" t="s">
        <v>1461</v>
      </c>
    </row>
    <row r="1324" spans="1:1" x14ac:dyDescent="0.35">
      <c r="A1324" s="34" t="s">
        <v>288</v>
      </c>
    </row>
    <row r="1325" spans="1:1" x14ac:dyDescent="0.35">
      <c r="A1325" s="22" t="s">
        <v>1866</v>
      </c>
    </row>
    <row r="1326" spans="1:1" x14ac:dyDescent="0.35">
      <c r="A1326" s="34" t="s">
        <v>80</v>
      </c>
    </row>
    <row r="1327" spans="1:1" x14ac:dyDescent="0.35">
      <c r="A1327" s="22" t="s">
        <v>3944</v>
      </c>
    </row>
    <row r="1328" spans="1:1" x14ac:dyDescent="0.35">
      <c r="A1328" s="34" t="s">
        <v>68</v>
      </c>
    </row>
    <row r="1329" spans="1:1" x14ac:dyDescent="0.35">
      <c r="A1329" s="22" t="s">
        <v>3317</v>
      </c>
    </row>
    <row r="1330" spans="1:1" x14ac:dyDescent="0.35">
      <c r="A1330" s="34" t="s">
        <v>127</v>
      </c>
    </row>
    <row r="1331" spans="1:1" x14ac:dyDescent="0.35">
      <c r="A1331" s="22" t="s">
        <v>2817</v>
      </c>
    </row>
    <row r="1332" spans="1:1" x14ac:dyDescent="0.35">
      <c r="A1332" s="34" t="s">
        <v>127</v>
      </c>
    </row>
    <row r="1333" spans="1:1" x14ac:dyDescent="0.35">
      <c r="A1333" s="22" t="s">
        <v>3913</v>
      </c>
    </row>
    <row r="1334" spans="1:1" x14ac:dyDescent="0.35">
      <c r="A1334" s="34" t="s">
        <v>80</v>
      </c>
    </row>
    <row r="1335" spans="1:1" x14ac:dyDescent="0.35">
      <c r="A1335" s="22" t="s">
        <v>3414</v>
      </c>
    </row>
    <row r="1336" spans="1:1" x14ac:dyDescent="0.35">
      <c r="A1336" s="34" t="s">
        <v>47</v>
      </c>
    </row>
    <row r="1337" spans="1:1" x14ac:dyDescent="0.35">
      <c r="A1337" s="22" t="s">
        <v>3859</v>
      </c>
    </row>
    <row r="1338" spans="1:1" x14ac:dyDescent="0.35">
      <c r="A1338" s="34" t="s">
        <v>55</v>
      </c>
    </row>
    <row r="1339" spans="1:1" x14ac:dyDescent="0.35">
      <c r="A1339" s="22" t="s">
        <v>3369</v>
      </c>
    </row>
    <row r="1340" spans="1:1" x14ac:dyDescent="0.35">
      <c r="A1340" s="34" t="s">
        <v>127</v>
      </c>
    </row>
    <row r="1341" spans="1:1" x14ac:dyDescent="0.35">
      <c r="A1341" s="22" t="s">
        <v>1217</v>
      </c>
    </row>
    <row r="1342" spans="1:1" x14ac:dyDescent="0.35">
      <c r="A1342" s="34" t="s">
        <v>127</v>
      </c>
    </row>
    <row r="1343" spans="1:1" x14ac:dyDescent="0.35">
      <c r="A1343" s="22" t="s">
        <v>822</v>
      </c>
    </row>
    <row r="1344" spans="1:1" x14ac:dyDescent="0.35">
      <c r="A1344" s="34" t="s">
        <v>107</v>
      </c>
    </row>
    <row r="1345" spans="1:1" x14ac:dyDescent="0.35">
      <c r="A1345" s="22" t="s">
        <v>2088</v>
      </c>
    </row>
    <row r="1346" spans="1:1" x14ac:dyDescent="0.35">
      <c r="A1346" s="34" t="s">
        <v>47</v>
      </c>
    </row>
    <row r="1347" spans="1:1" x14ac:dyDescent="0.35">
      <c r="A1347" s="22" t="s">
        <v>3983</v>
      </c>
    </row>
    <row r="1348" spans="1:1" x14ac:dyDescent="0.35">
      <c r="A1348" s="34" t="s">
        <v>80</v>
      </c>
    </row>
    <row r="1349" spans="1:1" x14ac:dyDescent="0.35">
      <c r="A1349" s="22" t="s">
        <v>52</v>
      </c>
    </row>
    <row r="1350" spans="1:1" x14ac:dyDescent="0.35">
      <c r="A1350" s="34" t="s">
        <v>107</v>
      </c>
    </row>
    <row r="1351" spans="1:1" x14ac:dyDescent="0.35">
      <c r="A1351" s="34" t="s">
        <v>47</v>
      </c>
    </row>
    <row r="1352" spans="1:1" x14ac:dyDescent="0.35">
      <c r="A1352" s="22" t="s">
        <v>2762</v>
      </c>
    </row>
    <row r="1353" spans="1:1" x14ac:dyDescent="0.35">
      <c r="A1353" s="34" t="s">
        <v>80</v>
      </c>
    </row>
    <row r="1354" spans="1:1" x14ac:dyDescent="0.35">
      <c r="A1354" s="22" t="s">
        <v>719</v>
      </c>
    </row>
    <row r="1355" spans="1:1" x14ac:dyDescent="0.35">
      <c r="A1355" s="34" t="s">
        <v>47</v>
      </c>
    </row>
    <row r="1356" spans="1:1" x14ac:dyDescent="0.35">
      <c r="A1356" s="22" t="s">
        <v>755</v>
      </c>
    </row>
    <row r="1357" spans="1:1" x14ac:dyDescent="0.35">
      <c r="A1357" s="34" t="s">
        <v>47</v>
      </c>
    </row>
    <row r="1358" spans="1:1" x14ac:dyDescent="0.35">
      <c r="A1358" s="22" t="s">
        <v>1840</v>
      </c>
    </row>
    <row r="1359" spans="1:1" x14ac:dyDescent="0.35">
      <c r="A1359" s="34" t="s">
        <v>288</v>
      </c>
    </row>
    <row r="1360" spans="1:1" x14ac:dyDescent="0.35">
      <c r="A1360" s="22" t="s">
        <v>2267</v>
      </c>
    </row>
    <row r="1361" spans="1:1" x14ac:dyDescent="0.35">
      <c r="A1361" s="34" t="s">
        <v>107</v>
      </c>
    </row>
    <row r="1362" spans="1:1" x14ac:dyDescent="0.35">
      <c r="A1362" s="22" t="s">
        <v>3548</v>
      </c>
    </row>
    <row r="1363" spans="1:1" x14ac:dyDescent="0.35">
      <c r="A1363" s="34" t="s">
        <v>47</v>
      </c>
    </row>
    <row r="1364" spans="1:1" x14ac:dyDescent="0.35">
      <c r="A1364" s="22" t="s">
        <v>736</v>
      </c>
    </row>
    <row r="1365" spans="1:1" x14ac:dyDescent="0.35">
      <c r="A1365" s="34" t="s">
        <v>446</v>
      </c>
    </row>
    <row r="1366" spans="1:1" x14ac:dyDescent="0.35">
      <c r="A1366" s="22" t="s">
        <v>250</v>
      </c>
    </row>
    <row r="1367" spans="1:1" x14ac:dyDescent="0.35">
      <c r="A1367" s="34" t="s">
        <v>154</v>
      </c>
    </row>
    <row r="1368" spans="1:1" x14ac:dyDescent="0.35">
      <c r="A1368" s="22" t="s">
        <v>3602</v>
      </c>
    </row>
    <row r="1369" spans="1:1" x14ac:dyDescent="0.35">
      <c r="A1369" s="34" t="s">
        <v>432</v>
      </c>
    </row>
    <row r="1370" spans="1:1" x14ac:dyDescent="0.35">
      <c r="A1370" s="22" t="s">
        <v>348</v>
      </c>
    </row>
    <row r="1371" spans="1:1" x14ac:dyDescent="0.35">
      <c r="A1371" s="34" t="s">
        <v>146</v>
      </c>
    </row>
    <row r="1372" spans="1:1" x14ac:dyDescent="0.35">
      <c r="A1372" s="22" t="s">
        <v>2207</v>
      </c>
    </row>
    <row r="1373" spans="1:1" x14ac:dyDescent="0.35">
      <c r="A1373" s="34" t="s">
        <v>432</v>
      </c>
    </row>
    <row r="1374" spans="1:1" x14ac:dyDescent="0.35">
      <c r="A1374" s="22" t="s">
        <v>3485</v>
      </c>
    </row>
    <row r="1375" spans="1:1" x14ac:dyDescent="0.35">
      <c r="A1375" s="34" t="s">
        <v>88</v>
      </c>
    </row>
    <row r="1376" spans="1:1" x14ac:dyDescent="0.35">
      <c r="A1376" s="22" t="s">
        <v>2898</v>
      </c>
    </row>
    <row r="1377" spans="1:1" x14ac:dyDescent="0.35">
      <c r="A1377" s="34" t="s">
        <v>446</v>
      </c>
    </row>
    <row r="1378" spans="1:1" x14ac:dyDescent="0.35">
      <c r="A1378" s="22" t="s">
        <v>1632</v>
      </c>
    </row>
    <row r="1379" spans="1:1" x14ac:dyDescent="0.35">
      <c r="A1379" s="34" t="s">
        <v>253</v>
      </c>
    </row>
    <row r="1380" spans="1:1" x14ac:dyDescent="0.35">
      <c r="A1380" s="22" t="s">
        <v>982</v>
      </c>
    </row>
    <row r="1381" spans="1:1" x14ac:dyDescent="0.35">
      <c r="A1381" s="34" t="s">
        <v>446</v>
      </c>
    </row>
    <row r="1382" spans="1:1" x14ac:dyDescent="0.35">
      <c r="A1382" s="22" t="s">
        <v>2218</v>
      </c>
    </row>
    <row r="1383" spans="1:1" x14ac:dyDescent="0.35">
      <c r="A1383" s="34" t="s">
        <v>446</v>
      </c>
    </row>
    <row r="1384" spans="1:1" x14ac:dyDescent="0.35">
      <c r="A1384" s="22" t="s">
        <v>2608</v>
      </c>
    </row>
    <row r="1385" spans="1:1" x14ac:dyDescent="0.35">
      <c r="A1385" s="34" t="s">
        <v>88</v>
      </c>
    </row>
    <row r="1386" spans="1:1" x14ac:dyDescent="0.35">
      <c r="A1386" s="22" t="s">
        <v>1681</v>
      </c>
    </row>
    <row r="1387" spans="1:1" x14ac:dyDescent="0.35">
      <c r="A1387" s="34" t="s">
        <v>146</v>
      </c>
    </row>
    <row r="1388" spans="1:1" x14ac:dyDescent="0.35">
      <c r="A1388" s="22" t="s">
        <v>2723</v>
      </c>
    </row>
    <row r="1389" spans="1:1" x14ac:dyDescent="0.35">
      <c r="A1389" s="34" t="s">
        <v>146</v>
      </c>
    </row>
    <row r="1390" spans="1:1" x14ac:dyDescent="0.35">
      <c r="A1390" s="22" t="s">
        <v>2633</v>
      </c>
    </row>
    <row r="1391" spans="1:1" x14ac:dyDescent="0.35">
      <c r="A1391" s="34" t="s">
        <v>154</v>
      </c>
    </row>
    <row r="1392" spans="1:1" x14ac:dyDescent="0.35">
      <c r="A1392" s="22" t="s">
        <v>1891</v>
      </c>
    </row>
    <row r="1393" spans="1:1" x14ac:dyDescent="0.35">
      <c r="A1393" s="34" t="s">
        <v>253</v>
      </c>
    </row>
    <row r="1394" spans="1:1" x14ac:dyDescent="0.35">
      <c r="A1394" s="22" t="s">
        <v>1736</v>
      </c>
    </row>
    <row r="1395" spans="1:1" x14ac:dyDescent="0.35">
      <c r="A1395" s="34" t="s">
        <v>446</v>
      </c>
    </row>
    <row r="1396" spans="1:1" x14ac:dyDescent="0.35">
      <c r="A1396" s="22" t="s">
        <v>775</v>
      </c>
    </row>
    <row r="1397" spans="1:1" x14ac:dyDescent="0.35">
      <c r="A1397" s="34" t="s">
        <v>88</v>
      </c>
    </row>
    <row r="1398" spans="1:1" x14ac:dyDescent="0.35">
      <c r="A1398" s="22" t="s">
        <v>2536</v>
      </c>
    </row>
    <row r="1399" spans="1:1" x14ac:dyDescent="0.35">
      <c r="A1399" s="34" t="s">
        <v>432</v>
      </c>
    </row>
    <row r="1400" spans="1:1" x14ac:dyDescent="0.35">
      <c r="A1400" s="22" t="s">
        <v>2499</v>
      </c>
    </row>
    <row r="1401" spans="1:1" x14ac:dyDescent="0.35">
      <c r="A1401" s="34" t="s">
        <v>253</v>
      </c>
    </row>
    <row r="1402" spans="1:1" x14ac:dyDescent="0.35">
      <c r="A1402" s="22" t="s">
        <v>3965</v>
      </c>
    </row>
    <row r="1403" spans="1:1" x14ac:dyDescent="0.35">
      <c r="A1403" s="34" t="s">
        <v>146</v>
      </c>
    </row>
    <row r="1404" spans="1:1" x14ac:dyDescent="0.35">
      <c r="A1404" s="22" t="s">
        <v>3696</v>
      </c>
    </row>
    <row r="1405" spans="1:1" x14ac:dyDescent="0.35">
      <c r="A1405" s="34" t="s">
        <v>154</v>
      </c>
    </row>
    <row r="1406" spans="1:1" x14ac:dyDescent="0.35">
      <c r="A1406" s="22" t="s">
        <v>1441</v>
      </c>
    </row>
    <row r="1407" spans="1:1" x14ac:dyDescent="0.35">
      <c r="A1407" s="34" t="s">
        <v>88</v>
      </c>
    </row>
    <row r="1408" spans="1:1" x14ac:dyDescent="0.35">
      <c r="A1408" s="22" t="s">
        <v>1062</v>
      </c>
    </row>
    <row r="1409" spans="1:1" x14ac:dyDescent="0.35">
      <c r="A1409" s="34" t="s">
        <v>253</v>
      </c>
    </row>
    <row r="1410" spans="1:1" x14ac:dyDescent="0.35">
      <c r="A1410" s="22" t="s">
        <v>2049</v>
      </c>
    </row>
    <row r="1411" spans="1:1" x14ac:dyDescent="0.35">
      <c r="A1411" s="34" t="s">
        <v>432</v>
      </c>
    </row>
    <row r="1412" spans="1:1" x14ac:dyDescent="0.35">
      <c r="A1412" s="34" t="s">
        <v>95</v>
      </c>
    </row>
    <row r="1413" spans="1:1" x14ac:dyDescent="0.35">
      <c r="A1413" s="22" t="s">
        <v>3953</v>
      </c>
    </row>
    <row r="1414" spans="1:1" x14ac:dyDescent="0.35">
      <c r="A1414" s="34" t="s">
        <v>253</v>
      </c>
    </row>
    <row r="1415" spans="1:1" x14ac:dyDescent="0.35">
      <c r="A1415" s="22" t="s">
        <v>1647</v>
      </c>
    </row>
    <row r="1416" spans="1:1" x14ac:dyDescent="0.35">
      <c r="A1416" s="34" t="s">
        <v>432</v>
      </c>
    </row>
    <row r="1417" spans="1:1" x14ac:dyDescent="0.35">
      <c r="A1417" s="22" t="s">
        <v>2410</v>
      </c>
    </row>
    <row r="1418" spans="1:1" x14ac:dyDescent="0.35">
      <c r="A1418" s="34" t="s">
        <v>146</v>
      </c>
    </row>
    <row r="1419" spans="1:1" x14ac:dyDescent="0.35">
      <c r="A1419" s="22" t="s">
        <v>871</v>
      </c>
    </row>
    <row r="1420" spans="1:1" x14ac:dyDescent="0.35">
      <c r="A1420" s="34" t="s">
        <v>432</v>
      </c>
    </row>
    <row r="1421" spans="1:1" x14ac:dyDescent="0.35">
      <c r="A1421" s="22" t="s">
        <v>1757</v>
      </c>
    </row>
    <row r="1422" spans="1:1" x14ac:dyDescent="0.35">
      <c r="A1422" s="34" t="s">
        <v>253</v>
      </c>
    </row>
    <row r="1423" spans="1:1" x14ac:dyDescent="0.35">
      <c r="A1423" s="22" t="s">
        <v>2466</v>
      </c>
    </row>
    <row r="1424" spans="1:1" x14ac:dyDescent="0.35">
      <c r="A1424" s="34" t="s">
        <v>154</v>
      </c>
    </row>
    <row r="1425" spans="1:1" x14ac:dyDescent="0.35">
      <c r="A1425" s="22" t="s">
        <v>1570</v>
      </c>
    </row>
    <row r="1426" spans="1:1" x14ac:dyDescent="0.35">
      <c r="A1426" s="34" t="s">
        <v>95</v>
      </c>
    </row>
    <row r="1427" spans="1:1" x14ac:dyDescent="0.35">
      <c r="A1427" s="22" t="s">
        <v>2304</v>
      </c>
    </row>
    <row r="1428" spans="1:1" x14ac:dyDescent="0.35">
      <c r="A1428" s="34" t="s">
        <v>253</v>
      </c>
    </row>
    <row r="1429" spans="1:1" x14ac:dyDescent="0.35">
      <c r="A1429" s="22" t="s">
        <v>257</v>
      </c>
    </row>
    <row r="1430" spans="1:1" x14ac:dyDescent="0.35">
      <c r="A1430" s="34" t="s">
        <v>253</v>
      </c>
    </row>
    <row r="1431" spans="1:1" x14ac:dyDescent="0.35">
      <c r="A1431" s="22" t="s">
        <v>448</v>
      </c>
    </row>
    <row r="1432" spans="1:1" x14ac:dyDescent="0.35">
      <c r="A1432" s="34" t="s">
        <v>446</v>
      </c>
    </row>
    <row r="1433" spans="1:1" x14ac:dyDescent="0.35">
      <c r="A1433" s="22" t="s">
        <v>1764</v>
      </c>
    </row>
    <row r="1434" spans="1:1" x14ac:dyDescent="0.35">
      <c r="A1434" s="34" t="s">
        <v>253</v>
      </c>
    </row>
    <row r="1435" spans="1:1" x14ac:dyDescent="0.35">
      <c r="A1435" s="22" t="s">
        <v>1697</v>
      </c>
    </row>
    <row r="1436" spans="1:1" x14ac:dyDescent="0.35">
      <c r="A1436" s="34" t="s">
        <v>154</v>
      </c>
    </row>
    <row r="1437" spans="1:1" x14ac:dyDescent="0.35">
      <c r="A1437" s="22" t="s">
        <v>780</v>
      </c>
    </row>
    <row r="1438" spans="1:1" x14ac:dyDescent="0.35">
      <c r="A1438" s="34" t="s">
        <v>154</v>
      </c>
    </row>
    <row r="1439" spans="1:1" x14ac:dyDescent="0.35">
      <c r="A1439" s="22" t="s">
        <v>3818</v>
      </c>
    </row>
    <row r="1440" spans="1:1" x14ac:dyDescent="0.35">
      <c r="A1440" s="34" t="s">
        <v>446</v>
      </c>
    </row>
    <row r="1441" spans="1:1" x14ac:dyDescent="0.35">
      <c r="A1441" s="22" t="s">
        <v>368</v>
      </c>
    </row>
    <row r="1442" spans="1:1" x14ac:dyDescent="0.35">
      <c r="A1442" s="34" t="s">
        <v>253</v>
      </c>
    </row>
    <row r="1443" spans="1:1" x14ac:dyDescent="0.35">
      <c r="A1443" s="22" t="s">
        <v>2520</v>
      </c>
    </row>
    <row r="1444" spans="1:1" x14ac:dyDescent="0.35">
      <c r="A1444" s="34" t="s">
        <v>154</v>
      </c>
    </row>
    <row r="1445" spans="1:1" x14ac:dyDescent="0.35">
      <c r="A1445" s="22" t="s">
        <v>571</v>
      </c>
    </row>
    <row r="1446" spans="1:1" x14ac:dyDescent="0.35">
      <c r="A1446" s="34" t="s">
        <v>95</v>
      </c>
    </row>
    <row r="1447" spans="1:1" x14ac:dyDescent="0.35">
      <c r="A1447" s="22" t="s">
        <v>1689</v>
      </c>
    </row>
    <row r="1448" spans="1:1" x14ac:dyDescent="0.35">
      <c r="A1448" s="34" t="s">
        <v>146</v>
      </c>
    </row>
    <row r="1449" spans="1:1" x14ac:dyDescent="0.35">
      <c r="A1449" s="22" t="s">
        <v>1070</v>
      </c>
    </row>
    <row r="1450" spans="1:1" x14ac:dyDescent="0.35">
      <c r="A1450" s="34" t="s">
        <v>446</v>
      </c>
    </row>
    <row r="1451" spans="1:1" x14ac:dyDescent="0.35">
      <c r="A1451" s="22" t="s">
        <v>1709</v>
      </c>
    </row>
    <row r="1452" spans="1:1" x14ac:dyDescent="0.35">
      <c r="A1452" s="34" t="s">
        <v>446</v>
      </c>
    </row>
    <row r="1453" spans="1:1" x14ac:dyDescent="0.35">
      <c r="A1453" s="22" t="s">
        <v>429</v>
      </c>
    </row>
    <row r="1454" spans="1:1" x14ac:dyDescent="0.35">
      <c r="A1454" s="34" t="s">
        <v>253</v>
      </c>
    </row>
    <row r="1455" spans="1:1" x14ac:dyDescent="0.35">
      <c r="A1455" s="22" t="s">
        <v>2889</v>
      </c>
    </row>
    <row r="1456" spans="1:1" x14ac:dyDescent="0.35">
      <c r="A1456" s="34" t="s">
        <v>95</v>
      </c>
    </row>
    <row r="1457" spans="1:1" x14ac:dyDescent="0.35">
      <c r="A1457" s="22" t="s">
        <v>2062</v>
      </c>
    </row>
    <row r="1458" spans="1:1" x14ac:dyDescent="0.35">
      <c r="A1458" s="34" t="s">
        <v>73</v>
      </c>
    </row>
    <row r="1459" spans="1:1" x14ac:dyDescent="0.35">
      <c r="A1459" s="22" t="s">
        <v>539</v>
      </c>
    </row>
    <row r="1460" spans="1:1" x14ac:dyDescent="0.35">
      <c r="A1460" s="34" t="s">
        <v>107</v>
      </c>
    </row>
    <row r="1461" spans="1:1" x14ac:dyDescent="0.35">
      <c r="A1461" s="22" t="s">
        <v>603</v>
      </c>
    </row>
    <row r="1462" spans="1:1" x14ac:dyDescent="0.35">
      <c r="A1462" s="34" t="s">
        <v>107</v>
      </c>
    </row>
    <row r="1463" spans="1:1" x14ac:dyDescent="0.35">
      <c r="A1463" s="22" t="s">
        <v>2526</v>
      </c>
    </row>
    <row r="1464" spans="1:1" x14ac:dyDescent="0.35">
      <c r="A1464" s="34" t="s">
        <v>590</v>
      </c>
    </row>
    <row r="1465" spans="1:1" x14ac:dyDescent="0.35">
      <c r="A1465" s="22" t="s">
        <v>1669</v>
      </c>
    </row>
    <row r="1466" spans="1:1" x14ac:dyDescent="0.35">
      <c r="A1466" s="34" t="s">
        <v>236</v>
      </c>
    </row>
    <row r="1467" spans="1:1" x14ac:dyDescent="0.35">
      <c r="A1467" s="22" t="s">
        <v>2856</v>
      </c>
    </row>
    <row r="1468" spans="1:1" x14ac:dyDescent="0.35">
      <c r="A1468" s="34" t="s">
        <v>121</v>
      </c>
    </row>
    <row r="1469" spans="1:1" x14ac:dyDescent="0.35">
      <c r="A1469" s="22" t="s">
        <v>1880</v>
      </c>
    </row>
    <row r="1470" spans="1:1" x14ac:dyDescent="0.35">
      <c r="A1470" s="34" t="s">
        <v>481</v>
      </c>
    </row>
    <row r="1471" spans="1:1" x14ac:dyDescent="0.35">
      <c r="A1471" s="22" t="s">
        <v>3431</v>
      </c>
    </row>
    <row r="1472" spans="1:1" x14ac:dyDescent="0.35">
      <c r="A1472" s="34" t="s">
        <v>590</v>
      </c>
    </row>
    <row r="1473" spans="1:1" x14ac:dyDescent="0.35">
      <c r="A1473" s="22" t="s">
        <v>3275</v>
      </c>
    </row>
    <row r="1474" spans="1:1" x14ac:dyDescent="0.35">
      <c r="A1474" s="34" t="s">
        <v>590</v>
      </c>
    </row>
    <row r="1475" spans="1:1" x14ac:dyDescent="0.35">
      <c r="A1475" s="22" t="s">
        <v>2863</v>
      </c>
    </row>
    <row r="1476" spans="1:1" x14ac:dyDescent="0.35">
      <c r="A1476" s="34" t="s">
        <v>154</v>
      </c>
    </row>
    <row r="1477" spans="1:1" x14ac:dyDescent="0.35">
      <c r="A1477" s="22" t="s">
        <v>1749</v>
      </c>
    </row>
    <row r="1478" spans="1:1" x14ac:dyDescent="0.35">
      <c r="A1478" s="34" t="s">
        <v>73</v>
      </c>
    </row>
    <row r="1479" spans="1:1" x14ac:dyDescent="0.35">
      <c r="A1479" s="22" t="s">
        <v>1422</v>
      </c>
    </row>
    <row r="1480" spans="1:1" x14ac:dyDescent="0.35">
      <c r="A1480" s="34" t="s">
        <v>481</v>
      </c>
    </row>
    <row r="1481" spans="1:1" x14ac:dyDescent="0.35">
      <c r="A1481" s="22" t="s">
        <v>1725</v>
      </c>
    </row>
    <row r="1482" spans="1:1" x14ac:dyDescent="0.35">
      <c r="A1482" s="34" t="s">
        <v>121</v>
      </c>
    </row>
    <row r="1483" spans="1:1" x14ac:dyDescent="0.35">
      <c r="A1483" s="22" t="s">
        <v>2193</v>
      </c>
    </row>
    <row r="1484" spans="1:1" x14ac:dyDescent="0.35">
      <c r="A1484" s="34" t="s">
        <v>68</v>
      </c>
    </row>
    <row r="1485" spans="1:1" x14ac:dyDescent="0.35">
      <c r="A1485" s="22" t="s">
        <v>3793</v>
      </c>
    </row>
    <row r="1486" spans="1:1" x14ac:dyDescent="0.35">
      <c r="A1486" s="34" t="s">
        <v>68</v>
      </c>
    </row>
    <row r="1487" spans="1:1" x14ac:dyDescent="0.35">
      <c r="A1487" s="22" t="s">
        <v>815</v>
      </c>
    </row>
    <row r="1488" spans="1:1" x14ac:dyDescent="0.35">
      <c r="A1488" s="34" t="s">
        <v>68</v>
      </c>
    </row>
    <row r="1489" spans="1:1" x14ac:dyDescent="0.35">
      <c r="A1489" s="22" t="s">
        <v>70</v>
      </c>
    </row>
    <row r="1490" spans="1:1" x14ac:dyDescent="0.35">
      <c r="A1490" s="34" t="s">
        <v>68</v>
      </c>
    </row>
    <row r="1491" spans="1:1" x14ac:dyDescent="0.35">
      <c r="A1491" s="22" t="s">
        <v>799</v>
      </c>
    </row>
    <row r="1492" spans="1:1" x14ac:dyDescent="0.35">
      <c r="A1492" s="34" t="s">
        <v>73</v>
      </c>
    </row>
    <row r="1493" spans="1:1" x14ac:dyDescent="0.35">
      <c r="A1493" s="22" t="s">
        <v>2255</v>
      </c>
    </row>
    <row r="1494" spans="1:1" x14ac:dyDescent="0.35">
      <c r="A1494" s="34" t="s">
        <v>73</v>
      </c>
    </row>
    <row r="1495" spans="1:1" x14ac:dyDescent="0.35">
      <c r="A1495" s="22" t="s">
        <v>1177</v>
      </c>
    </row>
    <row r="1496" spans="1:1" x14ac:dyDescent="0.35">
      <c r="A1496" s="34" t="s">
        <v>15</v>
      </c>
    </row>
    <row r="1497" spans="1:1" x14ac:dyDescent="0.35">
      <c r="A1497" s="22" t="s">
        <v>3196</v>
      </c>
    </row>
    <row r="1498" spans="1:1" x14ac:dyDescent="0.35">
      <c r="A1498" s="34" t="s">
        <v>73</v>
      </c>
    </row>
    <row r="1499" spans="1:1" x14ac:dyDescent="0.35">
      <c r="A1499" s="22" t="s">
        <v>397</v>
      </c>
    </row>
    <row r="1500" spans="1:1" x14ac:dyDescent="0.35">
      <c r="A1500" s="34" t="s">
        <v>236</v>
      </c>
    </row>
    <row r="1501" spans="1:1" x14ac:dyDescent="0.35">
      <c r="A1501" s="22" t="s">
        <v>416</v>
      </c>
    </row>
    <row r="1502" spans="1:1" x14ac:dyDescent="0.35">
      <c r="A1502" s="34" t="s">
        <v>107</v>
      </c>
    </row>
    <row r="1503" spans="1:1" x14ac:dyDescent="0.35">
      <c r="A1503" s="22" t="s">
        <v>2905</v>
      </c>
    </row>
    <row r="1504" spans="1:1" x14ac:dyDescent="0.35">
      <c r="A1504" s="34" t="s">
        <v>590</v>
      </c>
    </row>
    <row r="1505" spans="1:1" x14ac:dyDescent="0.35">
      <c r="A1505" s="22" t="s">
        <v>836</v>
      </c>
    </row>
    <row r="1506" spans="1:1" x14ac:dyDescent="0.35">
      <c r="A1506" s="34" t="s">
        <v>288</v>
      </c>
    </row>
    <row r="1507" spans="1:1" x14ac:dyDescent="0.35">
      <c r="A1507" s="22" t="s">
        <v>515</v>
      </c>
    </row>
    <row r="1508" spans="1:1" x14ac:dyDescent="0.35">
      <c r="A1508" s="34" t="s">
        <v>154</v>
      </c>
    </row>
    <row r="1509" spans="1:1" x14ac:dyDescent="0.35">
      <c r="A1509" s="22" t="s">
        <v>1325</v>
      </c>
    </row>
    <row r="1510" spans="1:1" x14ac:dyDescent="0.35">
      <c r="A1510" s="34" t="s">
        <v>68</v>
      </c>
    </row>
    <row r="1511" spans="1:1" x14ac:dyDescent="0.35">
      <c r="A1511" s="22" t="s">
        <v>3363</v>
      </c>
    </row>
    <row r="1512" spans="1:1" x14ac:dyDescent="0.35">
      <c r="A1512" s="34" t="s">
        <v>146</v>
      </c>
    </row>
    <row r="1513" spans="1:1" x14ac:dyDescent="0.35">
      <c r="A1513" s="22" t="s">
        <v>3961</v>
      </c>
    </row>
    <row r="1514" spans="1:1" x14ac:dyDescent="0.35">
      <c r="A1514" s="34" t="s">
        <v>221</v>
      </c>
    </row>
    <row r="1515" spans="1:1" x14ac:dyDescent="0.35">
      <c r="A1515" s="22" t="s">
        <v>3057</v>
      </c>
    </row>
    <row r="1516" spans="1:1" x14ac:dyDescent="0.35">
      <c r="A1516" s="34" t="s">
        <v>432</v>
      </c>
    </row>
    <row r="1517" spans="1:1" x14ac:dyDescent="0.35">
      <c r="A1517" s="34" t="s">
        <v>194</v>
      </c>
    </row>
    <row r="1518" spans="1:1" x14ac:dyDescent="0.35">
      <c r="A1518" s="22" t="s">
        <v>1829</v>
      </c>
    </row>
    <row r="1519" spans="1:1" x14ac:dyDescent="0.35">
      <c r="A1519" s="34" t="s">
        <v>432</v>
      </c>
    </row>
    <row r="1520" spans="1:1" x14ac:dyDescent="0.35">
      <c r="A1520" s="34" t="s">
        <v>23</v>
      </c>
    </row>
    <row r="1521" spans="1:1" x14ac:dyDescent="0.35">
      <c r="A1521" s="22" t="s">
        <v>1224</v>
      </c>
    </row>
    <row r="1522" spans="1:1" x14ac:dyDescent="0.35">
      <c r="A1522" s="34" t="s">
        <v>146</v>
      </c>
    </row>
    <row r="1523" spans="1:1" x14ac:dyDescent="0.35">
      <c r="A1523" s="22" t="s">
        <v>1809</v>
      </c>
    </row>
    <row r="1524" spans="1:1" x14ac:dyDescent="0.35">
      <c r="A1524" s="34" t="s">
        <v>23</v>
      </c>
    </row>
    <row r="1525" spans="1:1" x14ac:dyDescent="0.35">
      <c r="A1525" s="22" t="s">
        <v>3957</v>
      </c>
    </row>
    <row r="1526" spans="1:1" x14ac:dyDescent="0.35">
      <c r="A1526" s="34" t="s">
        <v>221</v>
      </c>
    </row>
    <row r="1527" spans="1:1" x14ac:dyDescent="0.35">
      <c r="A1527" s="22" t="s">
        <v>849</v>
      </c>
    </row>
    <row r="1528" spans="1:1" x14ac:dyDescent="0.35">
      <c r="A1528" s="34" t="s">
        <v>432</v>
      </c>
    </row>
    <row r="1529" spans="1:1" x14ac:dyDescent="0.35">
      <c r="A1529" s="22" t="s">
        <v>3027</v>
      </c>
    </row>
    <row r="1530" spans="1:1" x14ac:dyDescent="0.35">
      <c r="A1530" s="34" t="s">
        <v>88</v>
      </c>
    </row>
    <row r="1531" spans="1:1" x14ac:dyDescent="0.35">
      <c r="A1531" s="22" t="s">
        <v>3217</v>
      </c>
    </row>
    <row r="1532" spans="1:1" x14ac:dyDescent="0.35">
      <c r="A1532" s="34" t="s">
        <v>88</v>
      </c>
    </row>
    <row r="1533" spans="1:1" x14ac:dyDescent="0.35">
      <c r="A1533" s="22" t="s">
        <v>3351</v>
      </c>
    </row>
    <row r="1534" spans="1:1" x14ac:dyDescent="0.35">
      <c r="A1534" s="34" t="s">
        <v>139</v>
      </c>
    </row>
    <row r="1535" spans="1:1" x14ac:dyDescent="0.35">
      <c r="A1535" s="22" t="s">
        <v>207</v>
      </c>
    </row>
    <row r="1536" spans="1:1" x14ac:dyDescent="0.35">
      <c r="A1536" s="34" t="s">
        <v>432</v>
      </c>
    </row>
    <row r="1537" spans="1:1" x14ac:dyDescent="0.35">
      <c r="A1537" s="34" t="s">
        <v>146</v>
      </c>
    </row>
    <row r="1538" spans="1:1" x14ac:dyDescent="0.35">
      <c r="A1538" s="22" t="s">
        <v>2084</v>
      </c>
    </row>
    <row r="1539" spans="1:1" x14ac:dyDescent="0.35">
      <c r="A1539" s="34" t="s">
        <v>275</v>
      </c>
    </row>
    <row r="1540" spans="1:1" x14ac:dyDescent="0.35">
      <c r="A1540" s="22" t="s">
        <v>426</v>
      </c>
    </row>
    <row r="1541" spans="1:1" x14ac:dyDescent="0.35">
      <c r="A1541" s="34" t="s">
        <v>88</v>
      </c>
    </row>
    <row r="1542" spans="1:1" x14ac:dyDescent="0.35">
      <c r="A1542" s="22" t="s">
        <v>3552</v>
      </c>
    </row>
    <row r="1543" spans="1:1" x14ac:dyDescent="0.35">
      <c r="A1543" s="34" t="s">
        <v>146</v>
      </c>
    </row>
    <row r="1544" spans="1:1" x14ac:dyDescent="0.35">
      <c r="A1544" s="22" t="s">
        <v>895</v>
      </c>
    </row>
    <row r="1545" spans="1:1" x14ac:dyDescent="0.35">
      <c r="A1545" s="34" t="s">
        <v>23</v>
      </c>
    </row>
    <row r="1546" spans="1:1" x14ac:dyDescent="0.35">
      <c r="A1546" s="22" t="s">
        <v>2053</v>
      </c>
    </row>
    <row r="1547" spans="1:1" x14ac:dyDescent="0.35">
      <c r="A1547" s="34" t="s">
        <v>481</v>
      </c>
    </row>
    <row r="1548" spans="1:1" x14ac:dyDescent="0.35">
      <c r="A1548" s="22" t="s">
        <v>2282</v>
      </c>
    </row>
    <row r="1549" spans="1:1" x14ac:dyDescent="0.35">
      <c r="A1549" s="34" t="s">
        <v>68</v>
      </c>
    </row>
    <row r="1550" spans="1:1" x14ac:dyDescent="0.35">
      <c r="A1550" s="22" t="s">
        <v>914</v>
      </c>
    </row>
    <row r="1551" spans="1:1" x14ac:dyDescent="0.35">
      <c r="A1551" s="34" t="s">
        <v>107</v>
      </c>
    </row>
    <row r="1552" spans="1:1" x14ac:dyDescent="0.35">
      <c r="A1552" s="22" t="s">
        <v>3473</v>
      </c>
    </row>
    <row r="1553" spans="1:1" x14ac:dyDescent="0.35">
      <c r="A1553" s="34" t="s">
        <v>15</v>
      </c>
    </row>
    <row r="1554" spans="1:1" x14ac:dyDescent="0.35">
      <c r="A1554" s="22" t="s">
        <v>960</v>
      </c>
    </row>
    <row r="1555" spans="1:1" x14ac:dyDescent="0.35">
      <c r="A1555" s="34" t="s">
        <v>236</v>
      </c>
    </row>
    <row r="1556" spans="1:1" x14ac:dyDescent="0.35">
      <c r="A1556" s="22" t="s">
        <v>1883</v>
      </c>
    </row>
    <row r="1557" spans="1:1" x14ac:dyDescent="0.35">
      <c r="A1557" s="34" t="s">
        <v>154</v>
      </c>
    </row>
    <row r="1558" spans="1:1" x14ac:dyDescent="0.35">
      <c r="A1558" s="22" t="s">
        <v>1970</v>
      </c>
    </row>
    <row r="1559" spans="1:1" x14ac:dyDescent="0.35">
      <c r="A1559" s="34" t="s">
        <v>288</v>
      </c>
    </row>
    <row r="1560" spans="1:1" x14ac:dyDescent="0.35">
      <c r="A1560" s="22" t="s">
        <v>1489</v>
      </c>
    </row>
    <row r="1561" spans="1:1" x14ac:dyDescent="0.35">
      <c r="A1561" s="34" t="s">
        <v>107</v>
      </c>
    </row>
    <row r="1562" spans="1:1" x14ac:dyDescent="0.35">
      <c r="A1562" s="22" t="s">
        <v>302</v>
      </c>
    </row>
    <row r="1563" spans="1:1" x14ac:dyDescent="0.35">
      <c r="A1563" s="34" t="s">
        <v>236</v>
      </c>
    </row>
    <row r="1564" spans="1:1" x14ac:dyDescent="0.35">
      <c r="A1564" s="22" t="s">
        <v>918</v>
      </c>
    </row>
    <row r="1565" spans="1:1" x14ac:dyDescent="0.35">
      <c r="A1565" s="34" t="s">
        <v>73</v>
      </c>
    </row>
    <row r="1566" spans="1:1" x14ac:dyDescent="0.35">
      <c r="A1566" s="22" t="s">
        <v>1296</v>
      </c>
    </row>
    <row r="1567" spans="1:1" x14ac:dyDescent="0.35">
      <c r="A1567" s="34" t="s">
        <v>107</v>
      </c>
    </row>
    <row r="1568" spans="1:1" x14ac:dyDescent="0.35">
      <c r="A1568" s="22" t="s">
        <v>3833</v>
      </c>
    </row>
    <row r="1569" spans="1:1" x14ac:dyDescent="0.35">
      <c r="A1569" s="34" t="s">
        <v>68</v>
      </c>
    </row>
    <row r="1570" spans="1:1" x14ac:dyDescent="0.35">
      <c r="A1570" s="22" t="s">
        <v>2770</v>
      </c>
    </row>
    <row r="1571" spans="1:1" x14ac:dyDescent="0.35">
      <c r="A1571" s="34" t="s">
        <v>121</v>
      </c>
    </row>
    <row r="1572" spans="1:1" x14ac:dyDescent="0.35">
      <c r="A1572" s="22" t="s">
        <v>2893</v>
      </c>
    </row>
    <row r="1573" spans="1:1" x14ac:dyDescent="0.35">
      <c r="A1573" s="34" t="s">
        <v>68</v>
      </c>
    </row>
    <row r="1574" spans="1:1" x14ac:dyDescent="0.35">
      <c r="A1574" s="22" t="s">
        <v>438</v>
      </c>
    </row>
    <row r="1575" spans="1:1" x14ac:dyDescent="0.35">
      <c r="A1575" s="34" t="s">
        <v>73</v>
      </c>
    </row>
    <row r="1576" spans="1:1" x14ac:dyDescent="0.35">
      <c r="A1576" s="22" t="s">
        <v>3872</v>
      </c>
    </row>
    <row r="1577" spans="1:1" x14ac:dyDescent="0.35">
      <c r="A1577" s="34" t="s">
        <v>68</v>
      </c>
    </row>
    <row r="1578" spans="1:1" x14ac:dyDescent="0.35">
      <c r="A1578" s="22" t="s">
        <v>818</v>
      </c>
    </row>
    <row r="1579" spans="1:1" x14ac:dyDescent="0.35">
      <c r="A1579" s="34" t="s">
        <v>68</v>
      </c>
    </row>
    <row r="1580" spans="1:1" x14ac:dyDescent="0.35">
      <c r="A1580" s="22" t="s">
        <v>386</v>
      </c>
    </row>
    <row r="1581" spans="1:1" x14ac:dyDescent="0.35">
      <c r="A1581" s="34" t="s">
        <v>68</v>
      </c>
    </row>
    <row r="1582" spans="1:1" x14ac:dyDescent="0.35">
      <c r="A1582" s="22" t="s">
        <v>677</v>
      </c>
    </row>
    <row r="1583" spans="1:1" x14ac:dyDescent="0.35">
      <c r="A1583" s="34" t="s">
        <v>481</v>
      </c>
    </row>
    <row r="1584" spans="1:1" x14ac:dyDescent="0.35">
      <c r="A1584" s="22" t="s">
        <v>3130</v>
      </c>
    </row>
    <row r="1585" spans="1:1" x14ac:dyDescent="0.35">
      <c r="A1585" s="34" t="s">
        <v>107</v>
      </c>
    </row>
    <row r="1586" spans="1:1" x14ac:dyDescent="0.35">
      <c r="A1586" s="22" t="s">
        <v>3342</v>
      </c>
    </row>
    <row r="1587" spans="1:1" x14ac:dyDescent="0.35">
      <c r="A1587" s="34" t="s">
        <v>68</v>
      </c>
    </row>
    <row r="1588" spans="1:1" x14ac:dyDescent="0.35">
      <c r="A1588" s="22" t="s">
        <v>556</v>
      </c>
    </row>
    <row r="1589" spans="1:1" x14ac:dyDescent="0.35">
      <c r="A1589" s="34" t="s">
        <v>68</v>
      </c>
    </row>
    <row r="1590" spans="1:1" x14ac:dyDescent="0.35">
      <c r="A1590" s="22" t="s">
        <v>3790</v>
      </c>
    </row>
    <row r="1591" spans="1:1" x14ac:dyDescent="0.35">
      <c r="A1591" s="34" t="s">
        <v>121</v>
      </c>
    </row>
    <row r="1592" spans="1:1" x14ac:dyDescent="0.35">
      <c r="A1592" s="22" t="s">
        <v>2778</v>
      </c>
    </row>
    <row r="1593" spans="1:1" x14ac:dyDescent="0.35">
      <c r="A1593" s="34" t="s">
        <v>15</v>
      </c>
    </row>
    <row r="1594" spans="1:1" x14ac:dyDescent="0.35">
      <c r="A1594" s="22" t="s">
        <v>1907</v>
      </c>
    </row>
    <row r="1595" spans="1:1" x14ac:dyDescent="0.35">
      <c r="A1595" s="34" t="s">
        <v>73</v>
      </c>
    </row>
    <row r="1596" spans="1:1" x14ac:dyDescent="0.35">
      <c r="A1596" s="22" t="s">
        <v>724</v>
      </c>
    </row>
    <row r="1597" spans="1:1" x14ac:dyDescent="0.35">
      <c r="A1597" s="34" t="s">
        <v>88</v>
      </c>
    </row>
    <row r="1598" spans="1:1" x14ac:dyDescent="0.35">
      <c r="A1598" s="22" t="s">
        <v>1134</v>
      </c>
    </row>
    <row r="1599" spans="1:1" x14ac:dyDescent="0.35">
      <c r="A1599" s="34" t="s">
        <v>88</v>
      </c>
    </row>
    <row r="1600" spans="1:1" x14ac:dyDescent="0.35">
      <c r="A1600" s="22" t="s">
        <v>3261</v>
      </c>
    </row>
    <row r="1601" spans="1:1" x14ac:dyDescent="0.35">
      <c r="A1601" s="34" t="s">
        <v>88</v>
      </c>
    </row>
    <row r="1602" spans="1:1" x14ac:dyDescent="0.35">
      <c r="A1602" s="22" t="s">
        <v>3359</v>
      </c>
    </row>
    <row r="1603" spans="1:1" x14ac:dyDescent="0.35">
      <c r="A1603" s="34" t="s">
        <v>23</v>
      </c>
    </row>
    <row r="1604" spans="1:1" x14ac:dyDescent="0.35">
      <c r="A1604" s="22" t="s">
        <v>1605</v>
      </c>
    </row>
    <row r="1605" spans="1:1" x14ac:dyDescent="0.35">
      <c r="A1605" s="34" t="s">
        <v>432</v>
      </c>
    </row>
    <row r="1606" spans="1:1" x14ac:dyDescent="0.35">
      <c r="A1606" s="34" t="s">
        <v>194</v>
      </c>
    </row>
    <row r="1607" spans="1:1" x14ac:dyDescent="0.35">
      <c r="A1607" s="22" t="s">
        <v>2868</v>
      </c>
    </row>
    <row r="1608" spans="1:1" x14ac:dyDescent="0.35">
      <c r="A1608" s="34" t="s">
        <v>146</v>
      </c>
    </row>
    <row r="1609" spans="1:1" x14ac:dyDescent="0.35">
      <c r="A1609" s="22" t="s">
        <v>2347</v>
      </c>
    </row>
    <row r="1610" spans="1:1" x14ac:dyDescent="0.35">
      <c r="A1610" s="34" t="s">
        <v>146</v>
      </c>
    </row>
    <row r="1611" spans="1:1" x14ac:dyDescent="0.35">
      <c r="A1611" s="22" t="s">
        <v>3515</v>
      </c>
    </row>
    <row r="1612" spans="1:1" x14ac:dyDescent="0.35">
      <c r="A1612" s="34" t="s">
        <v>23</v>
      </c>
    </row>
    <row r="1613" spans="1:1" x14ac:dyDescent="0.35">
      <c r="A1613" s="22" t="s">
        <v>1507</v>
      </c>
    </row>
    <row r="1614" spans="1:1" x14ac:dyDescent="0.35">
      <c r="A1614" s="34" t="s">
        <v>146</v>
      </c>
    </row>
    <row r="1615" spans="1:1" x14ac:dyDescent="0.35">
      <c r="A1615" s="22" t="s">
        <v>2211</v>
      </c>
    </row>
    <row r="1616" spans="1:1" x14ac:dyDescent="0.35">
      <c r="A1616" s="34" t="s">
        <v>221</v>
      </c>
    </row>
    <row r="1617" spans="1:1" x14ac:dyDescent="0.35">
      <c r="A1617" s="22" t="s">
        <v>503</v>
      </c>
    </row>
    <row r="1618" spans="1:1" x14ac:dyDescent="0.35">
      <c r="A1618" s="34" t="s">
        <v>432</v>
      </c>
    </row>
    <row r="1619" spans="1:1" x14ac:dyDescent="0.35">
      <c r="A1619" s="22" t="s">
        <v>3829</v>
      </c>
    </row>
    <row r="1620" spans="1:1" x14ac:dyDescent="0.35">
      <c r="A1620" s="34" t="s">
        <v>146</v>
      </c>
    </row>
    <row r="1621" spans="1:1" x14ac:dyDescent="0.35">
      <c r="A1621" s="22" t="s">
        <v>354</v>
      </c>
    </row>
    <row r="1622" spans="1:1" x14ac:dyDescent="0.35">
      <c r="A1622" s="34" t="s">
        <v>23</v>
      </c>
    </row>
    <row r="1623" spans="1:1" x14ac:dyDescent="0.35">
      <c r="A1623" s="22" t="s">
        <v>2592</v>
      </c>
    </row>
    <row r="1624" spans="1:1" x14ac:dyDescent="0.35">
      <c r="A1624" s="34" t="s">
        <v>275</v>
      </c>
    </row>
    <row r="1625" spans="1:1" x14ac:dyDescent="0.35">
      <c r="A1625" s="22" t="s">
        <v>389</v>
      </c>
    </row>
    <row r="1626" spans="1:1" x14ac:dyDescent="0.35">
      <c r="A1626" s="34" t="s">
        <v>146</v>
      </c>
    </row>
    <row r="1627" spans="1:1" x14ac:dyDescent="0.35">
      <c r="A1627" s="22" t="s">
        <v>3008</v>
      </c>
    </row>
    <row r="1628" spans="1:1" x14ac:dyDescent="0.35">
      <c r="A1628" s="34" t="s">
        <v>88</v>
      </c>
    </row>
    <row r="1629" spans="1:1" x14ac:dyDescent="0.35">
      <c r="A1629" s="22" t="s">
        <v>3940</v>
      </c>
    </row>
    <row r="1630" spans="1:1" x14ac:dyDescent="0.35">
      <c r="A1630" s="34" t="s">
        <v>88</v>
      </c>
    </row>
    <row r="1631" spans="1:1" x14ac:dyDescent="0.35">
      <c r="A1631" s="22" t="s">
        <v>2742</v>
      </c>
    </row>
    <row r="1632" spans="1:1" x14ac:dyDescent="0.35">
      <c r="A1632" s="34" t="s">
        <v>432</v>
      </c>
    </row>
    <row r="1633" spans="1:1" x14ac:dyDescent="0.35">
      <c r="A1633" s="34" t="s">
        <v>139</v>
      </c>
    </row>
    <row r="1634" spans="1:1" x14ac:dyDescent="0.35">
      <c r="A1634" s="22" t="s">
        <v>489</v>
      </c>
    </row>
    <row r="1635" spans="1:1" x14ac:dyDescent="0.35">
      <c r="A1635" s="34" t="s">
        <v>183</v>
      </c>
    </row>
    <row r="1636" spans="1:1" x14ac:dyDescent="0.35">
      <c r="A1636" s="34" t="s">
        <v>146</v>
      </c>
    </row>
    <row r="1637" spans="1:1" x14ac:dyDescent="0.35">
      <c r="A1637" s="22" t="s">
        <v>2957</v>
      </c>
    </row>
    <row r="1638" spans="1:1" x14ac:dyDescent="0.35">
      <c r="A1638" s="34" t="s">
        <v>432</v>
      </c>
    </row>
    <row r="1639" spans="1:1" x14ac:dyDescent="0.35">
      <c r="A1639" s="22" t="s">
        <v>923</v>
      </c>
    </row>
    <row r="1640" spans="1:1" x14ac:dyDescent="0.35">
      <c r="A1640" s="34" t="s">
        <v>275</v>
      </c>
    </row>
    <row r="1641" spans="1:1" x14ac:dyDescent="0.35">
      <c r="A1641" s="34" t="s">
        <v>146</v>
      </c>
    </row>
    <row r="1642" spans="1:1" x14ac:dyDescent="0.35">
      <c r="A1642" s="22" t="s">
        <v>478</v>
      </c>
    </row>
    <row r="1643" spans="1:1" x14ac:dyDescent="0.35">
      <c r="A1643" s="34" t="s">
        <v>432</v>
      </c>
    </row>
    <row r="1644" spans="1:1" x14ac:dyDescent="0.35">
      <c r="A1644" s="22" t="s">
        <v>3504</v>
      </c>
    </row>
    <row r="1645" spans="1:1" x14ac:dyDescent="0.35">
      <c r="A1645" s="34" t="s">
        <v>139</v>
      </c>
    </row>
    <row r="1646" spans="1:1" x14ac:dyDescent="0.35">
      <c r="A1646" s="22" t="s">
        <v>812</v>
      </c>
    </row>
    <row r="1647" spans="1:1" x14ac:dyDescent="0.35">
      <c r="A1647" s="34" t="s">
        <v>146</v>
      </c>
    </row>
    <row r="1648" spans="1:1" x14ac:dyDescent="0.35">
      <c r="A1648" s="22" t="s">
        <v>3279</v>
      </c>
    </row>
    <row r="1649" spans="1:1" x14ac:dyDescent="0.35">
      <c r="A1649" s="34" t="s">
        <v>88</v>
      </c>
    </row>
    <row r="1650" spans="1:1" x14ac:dyDescent="0.35">
      <c r="A1650" s="22" t="s">
        <v>3446</v>
      </c>
    </row>
    <row r="1651" spans="1:1" x14ac:dyDescent="0.35">
      <c r="A1651" s="34" t="s">
        <v>146</v>
      </c>
    </row>
    <row r="1652" spans="1:1" x14ac:dyDescent="0.35">
      <c r="A1652" s="22" t="s">
        <v>3899</v>
      </c>
    </row>
    <row r="1653" spans="1:1" x14ac:dyDescent="0.35">
      <c r="A1653" s="34" t="s">
        <v>146</v>
      </c>
    </row>
    <row r="1654" spans="1:1" x14ac:dyDescent="0.35">
      <c r="A1654" s="22" t="s">
        <v>1288</v>
      </c>
    </row>
    <row r="1655" spans="1:1" x14ac:dyDescent="0.35">
      <c r="A1655" s="34" t="s">
        <v>73</v>
      </c>
    </row>
    <row r="1656" spans="1:1" x14ac:dyDescent="0.35">
      <c r="A1656" s="22" t="s">
        <v>1922</v>
      </c>
    </row>
    <row r="1657" spans="1:1" x14ac:dyDescent="0.35">
      <c r="A1657" s="34" t="s">
        <v>121</v>
      </c>
    </row>
    <row r="1658" spans="1:1" x14ac:dyDescent="0.35">
      <c r="A1658" s="22" t="s">
        <v>891</v>
      </c>
    </row>
    <row r="1659" spans="1:1" x14ac:dyDescent="0.35">
      <c r="A1659" s="34" t="s">
        <v>236</v>
      </c>
    </row>
    <row r="1660" spans="1:1" x14ac:dyDescent="0.35">
      <c r="A1660" s="22" t="s">
        <v>3806</v>
      </c>
    </row>
    <row r="1661" spans="1:1" x14ac:dyDescent="0.35">
      <c r="A1661" s="34" t="s">
        <v>121</v>
      </c>
    </row>
    <row r="1662" spans="1:1" x14ac:dyDescent="0.35">
      <c r="A1662" s="22" t="s">
        <v>2190</v>
      </c>
    </row>
    <row r="1663" spans="1:1" x14ac:dyDescent="0.35">
      <c r="A1663" s="34" t="s">
        <v>68</v>
      </c>
    </row>
    <row r="1664" spans="1:1" x14ac:dyDescent="0.35">
      <c r="A1664" s="22" t="s">
        <v>1452</v>
      </c>
    </row>
    <row r="1665" spans="1:1" x14ac:dyDescent="0.35">
      <c r="A1665" s="34" t="s">
        <v>73</v>
      </c>
    </row>
    <row r="1666" spans="1:1" x14ac:dyDescent="0.35">
      <c r="A1666" s="22" t="s">
        <v>2645</v>
      </c>
    </row>
    <row r="1667" spans="1:1" x14ac:dyDescent="0.35">
      <c r="A1667" s="34" t="s">
        <v>107</v>
      </c>
    </row>
    <row r="1668" spans="1:1" x14ac:dyDescent="0.35">
      <c r="A1668" s="22" t="s">
        <v>3999</v>
      </c>
    </row>
    <row r="1669" spans="1:1" x14ac:dyDescent="0.35">
      <c r="A1669" s="34" t="s">
        <v>68</v>
      </c>
    </row>
    <row r="1670" spans="1:1" x14ac:dyDescent="0.35">
      <c r="A1670" s="22" t="s">
        <v>1982</v>
      </c>
    </row>
    <row r="1671" spans="1:1" x14ac:dyDescent="0.35">
      <c r="A1671" s="34" t="s">
        <v>73</v>
      </c>
    </row>
    <row r="1672" spans="1:1" x14ac:dyDescent="0.35">
      <c r="A1672" s="22" t="s">
        <v>1753</v>
      </c>
    </row>
    <row r="1673" spans="1:1" x14ac:dyDescent="0.35">
      <c r="A1673" s="34" t="s">
        <v>288</v>
      </c>
    </row>
    <row r="1674" spans="1:1" x14ac:dyDescent="0.35">
      <c r="A1674" s="22" t="s">
        <v>124</v>
      </c>
    </row>
    <row r="1675" spans="1:1" x14ac:dyDescent="0.35">
      <c r="A1675" s="34" t="s">
        <v>121</v>
      </c>
    </row>
    <row r="1676" spans="1:1" x14ac:dyDescent="0.35">
      <c r="A1676" s="22" t="s">
        <v>1213</v>
      </c>
    </row>
    <row r="1677" spans="1:1" x14ac:dyDescent="0.35">
      <c r="A1677" s="34" t="s">
        <v>73</v>
      </c>
    </row>
    <row r="1678" spans="1:1" x14ac:dyDescent="0.35">
      <c r="A1678" s="22" t="s">
        <v>1154</v>
      </c>
    </row>
    <row r="1679" spans="1:1" x14ac:dyDescent="0.35">
      <c r="A1679" s="34" t="s">
        <v>590</v>
      </c>
    </row>
    <row r="1680" spans="1:1" x14ac:dyDescent="0.35">
      <c r="A1680" s="22" t="s">
        <v>3074</v>
      </c>
    </row>
    <row r="1681" spans="1:1" x14ac:dyDescent="0.35">
      <c r="A1681" s="34" t="s">
        <v>107</v>
      </c>
    </row>
    <row r="1682" spans="1:1" x14ac:dyDescent="0.35">
      <c r="A1682" s="22" t="s">
        <v>979</v>
      </c>
    </row>
    <row r="1683" spans="1:1" x14ac:dyDescent="0.35">
      <c r="A1683" s="34" t="s">
        <v>68</v>
      </c>
    </row>
    <row r="1684" spans="1:1" x14ac:dyDescent="0.35">
      <c r="A1684" s="22" t="s">
        <v>3267</v>
      </c>
    </row>
    <row r="1685" spans="1:1" x14ac:dyDescent="0.35">
      <c r="A1685" s="34" t="s">
        <v>121</v>
      </c>
    </row>
    <row r="1686" spans="1:1" x14ac:dyDescent="0.35">
      <c r="A1686" s="22" t="s">
        <v>2438</v>
      </c>
    </row>
    <row r="1687" spans="1:1" x14ac:dyDescent="0.35">
      <c r="A1687" s="34" t="s">
        <v>107</v>
      </c>
    </row>
    <row r="1688" spans="1:1" x14ac:dyDescent="0.35">
      <c r="A1688" s="22" t="s">
        <v>1313</v>
      </c>
    </row>
    <row r="1689" spans="1:1" x14ac:dyDescent="0.35">
      <c r="A1689" s="34" t="s">
        <v>236</v>
      </c>
    </row>
    <row r="1690" spans="1:1" x14ac:dyDescent="0.35">
      <c r="A1690" s="22" t="s">
        <v>1877</v>
      </c>
    </row>
    <row r="1691" spans="1:1" x14ac:dyDescent="0.35">
      <c r="A1691" s="34" t="s">
        <v>481</v>
      </c>
    </row>
    <row r="1692" spans="1:1" x14ac:dyDescent="0.35">
      <c r="A1692" s="22" t="s">
        <v>3798</v>
      </c>
    </row>
    <row r="1693" spans="1:1" x14ac:dyDescent="0.35">
      <c r="A1693" s="34" t="s">
        <v>288</v>
      </c>
    </row>
    <row r="1694" spans="1:1" x14ac:dyDescent="0.35">
      <c r="A1694" s="22" t="s">
        <v>1732</v>
      </c>
    </row>
    <row r="1695" spans="1:1" x14ac:dyDescent="0.35">
      <c r="A1695" s="34" t="s">
        <v>107</v>
      </c>
    </row>
    <row r="1696" spans="1:1" x14ac:dyDescent="0.35">
      <c r="A1696" s="22" t="s">
        <v>789</v>
      </c>
    </row>
    <row r="1697" spans="1:1" x14ac:dyDescent="0.35">
      <c r="A1697" s="34" t="s">
        <v>481</v>
      </c>
    </row>
    <row r="1698" spans="1:1" x14ac:dyDescent="0.35">
      <c r="A1698" s="22" t="s">
        <v>3207</v>
      </c>
    </row>
    <row r="1699" spans="1:1" x14ac:dyDescent="0.35">
      <c r="A1699" s="34" t="s">
        <v>590</v>
      </c>
    </row>
    <row r="1700" spans="1:1" x14ac:dyDescent="0.35">
      <c r="A1700" s="22" t="s">
        <v>269</v>
      </c>
    </row>
    <row r="1701" spans="1:1" x14ac:dyDescent="0.35">
      <c r="A1701" s="34" t="s">
        <v>15</v>
      </c>
    </row>
    <row r="1702" spans="1:1" x14ac:dyDescent="0.35">
      <c r="A1702" s="22" t="s">
        <v>3079</v>
      </c>
    </row>
    <row r="1703" spans="1:1" x14ac:dyDescent="0.35">
      <c r="A1703" s="34" t="s">
        <v>107</v>
      </c>
    </row>
    <row r="1704" spans="1:1" x14ac:dyDescent="0.35">
      <c r="A1704" s="22" t="s">
        <v>2667</v>
      </c>
    </row>
    <row r="1705" spans="1:1" x14ac:dyDescent="0.35">
      <c r="A1705" s="34" t="s">
        <v>73</v>
      </c>
    </row>
    <row r="1706" spans="1:1" x14ac:dyDescent="0.35">
      <c r="A1706" s="22" t="s">
        <v>2233</v>
      </c>
    </row>
    <row r="1707" spans="1:1" x14ac:dyDescent="0.35">
      <c r="A1707" s="34" t="s">
        <v>68</v>
      </c>
    </row>
    <row r="1708" spans="1:1" x14ac:dyDescent="0.35">
      <c r="A1708" s="22" t="s">
        <v>2278</v>
      </c>
    </row>
    <row r="1709" spans="1:1" x14ac:dyDescent="0.35">
      <c r="A1709" s="34" t="s">
        <v>73</v>
      </c>
    </row>
    <row r="1710" spans="1:1" x14ac:dyDescent="0.35">
      <c r="A1710" s="22" t="s">
        <v>3450</v>
      </c>
    </row>
    <row r="1711" spans="1:1" x14ac:dyDescent="0.35">
      <c r="A1711" s="34" t="s">
        <v>288</v>
      </c>
    </row>
    <row r="1712" spans="1:1" x14ac:dyDescent="0.35">
      <c r="A1712" s="22" t="s">
        <v>3618</v>
      </c>
    </row>
    <row r="1713" spans="1:1" x14ac:dyDescent="0.35">
      <c r="A1713" s="34" t="s">
        <v>15</v>
      </c>
    </row>
    <row r="1714" spans="1:1" x14ac:dyDescent="0.35">
      <c r="A1714" s="22" t="s">
        <v>1844</v>
      </c>
    </row>
    <row r="1715" spans="1:1" x14ac:dyDescent="0.35">
      <c r="A1715" s="34" t="s">
        <v>288</v>
      </c>
    </row>
    <row r="1716" spans="1:1" x14ac:dyDescent="0.35">
      <c r="A1716" s="22" t="s">
        <v>1276</v>
      </c>
    </row>
    <row r="1717" spans="1:1" x14ac:dyDescent="0.35">
      <c r="A1717" s="34" t="s">
        <v>236</v>
      </c>
    </row>
    <row r="1718" spans="1:1" x14ac:dyDescent="0.35">
      <c r="A1718" s="22" t="s">
        <v>3917</v>
      </c>
    </row>
    <row r="1719" spans="1:1" x14ac:dyDescent="0.35">
      <c r="A1719" s="34" t="s">
        <v>15</v>
      </c>
    </row>
    <row r="1720" spans="1:1" x14ac:dyDescent="0.35">
      <c r="A1720" s="22" t="s">
        <v>1761</v>
      </c>
    </row>
    <row r="1721" spans="1:1" x14ac:dyDescent="0.35">
      <c r="A1721" s="34" t="s">
        <v>88</v>
      </c>
    </row>
    <row r="1722" spans="1:1" x14ac:dyDescent="0.35">
      <c r="A1722" s="22" t="s">
        <v>3235</v>
      </c>
    </row>
    <row r="1723" spans="1:1" x14ac:dyDescent="0.35">
      <c r="A1723" s="34" t="s">
        <v>146</v>
      </c>
    </row>
    <row r="1724" spans="1:1" x14ac:dyDescent="0.35">
      <c r="A1724" s="22" t="s">
        <v>2697</v>
      </c>
    </row>
    <row r="1725" spans="1:1" x14ac:dyDescent="0.35">
      <c r="A1725" s="34" t="s">
        <v>194</v>
      </c>
    </row>
    <row r="1726" spans="1:1" x14ac:dyDescent="0.35">
      <c r="A1726" s="22" t="s">
        <v>27</v>
      </c>
    </row>
    <row r="1727" spans="1:1" x14ac:dyDescent="0.35">
      <c r="A1727" s="34" t="s">
        <v>23</v>
      </c>
    </row>
    <row r="1728" spans="1:1" x14ac:dyDescent="0.35">
      <c r="A1728" s="22" t="s">
        <v>1203</v>
      </c>
    </row>
    <row r="1729" spans="1:1" x14ac:dyDescent="0.35">
      <c r="A1729" s="34" t="s">
        <v>183</v>
      </c>
    </row>
    <row r="1730" spans="1:1" x14ac:dyDescent="0.35">
      <c r="A1730" s="34" t="s">
        <v>215</v>
      </c>
    </row>
    <row r="1731" spans="1:1" x14ac:dyDescent="0.35">
      <c r="A1731" s="22" t="s">
        <v>136</v>
      </c>
    </row>
    <row r="1732" spans="1:1" x14ac:dyDescent="0.35">
      <c r="A1732" s="34" t="s">
        <v>88</v>
      </c>
    </row>
    <row r="1733" spans="1:1" x14ac:dyDescent="0.35">
      <c r="A1733" s="22" t="s">
        <v>92</v>
      </c>
    </row>
    <row r="1734" spans="1:1" x14ac:dyDescent="0.35">
      <c r="A1734" s="34" t="s">
        <v>88</v>
      </c>
    </row>
    <row r="1735" spans="1:1" x14ac:dyDescent="0.35">
      <c r="A1735" s="22" t="s">
        <v>3728</v>
      </c>
    </row>
    <row r="1736" spans="1:1" x14ac:dyDescent="0.35">
      <c r="A1736" s="34" t="s">
        <v>432</v>
      </c>
    </row>
    <row r="1737" spans="1:1" x14ac:dyDescent="0.35">
      <c r="A1737" s="22" t="s">
        <v>1126</v>
      </c>
    </row>
    <row r="1738" spans="1:1" x14ac:dyDescent="0.35">
      <c r="A1738" s="34" t="s">
        <v>432</v>
      </c>
    </row>
    <row r="1739" spans="1:1" x14ac:dyDescent="0.35">
      <c r="A1739" s="34" t="s">
        <v>221</v>
      </c>
    </row>
    <row r="1740" spans="1:1" x14ac:dyDescent="0.35">
      <c r="A1740" s="22" t="s">
        <v>1236</v>
      </c>
    </row>
    <row r="1741" spans="1:1" x14ac:dyDescent="0.35">
      <c r="A1741" s="34" t="s">
        <v>432</v>
      </c>
    </row>
    <row r="1742" spans="1:1" x14ac:dyDescent="0.35">
      <c r="A1742" s="22" t="s">
        <v>1616</v>
      </c>
    </row>
    <row r="1743" spans="1:1" x14ac:dyDescent="0.35">
      <c r="A1743" s="34" t="s">
        <v>88</v>
      </c>
    </row>
    <row r="1744" spans="1:1" x14ac:dyDescent="0.35">
      <c r="A1744" s="22" t="s">
        <v>2469</v>
      </c>
    </row>
    <row r="1745" spans="1:1" x14ac:dyDescent="0.35">
      <c r="A1745" s="34" t="s">
        <v>183</v>
      </c>
    </row>
    <row r="1746" spans="1:1" x14ac:dyDescent="0.35">
      <c r="A1746" s="34" t="s">
        <v>23</v>
      </c>
    </row>
    <row r="1747" spans="1:1" x14ac:dyDescent="0.35">
      <c r="A1747" s="22" t="s">
        <v>423</v>
      </c>
    </row>
    <row r="1748" spans="1:1" x14ac:dyDescent="0.35">
      <c r="A1748" s="34" t="s">
        <v>221</v>
      </c>
    </row>
    <row r="1749" spans="1:1" x14ac:dyDescent="0.35">
      <c r="A1749" s="22" t="s">
        <v>316</v>
      </c>
    </row>
    <row r="1750" spans="1:1" x14ac:dyDescent="0.35">
      <c r="A1750" s="34" t="s">
        <v>88</v>
      </c>
    </row>
    <row r="1751" spans="1:1" x14ac:dyDescent="0.35">
      <c r="A1751" s="22" t="s">
        <v>759</v>
      </c>
    </row>
    <row r="1752" spans="1:1" x14ac:dyDescent="0.35">
      <c r="A1752" s="34" t="s">
        <v>139</v>
      </c>
    </row>
    <row r="1753" spans="1:1" x14ac:dyDescent="0.35">
      <c r="A1753" s="22" t="s">
        <v>1189</v>
      </c>
    </row>
    <row r="1754" spans="1:1" x14ac:dyDescent="0.35">
      <c r="A1754" s="34" t="s">
        <v>221</v>
      </c>
    </row>
    <row r="1755" spans="1:1" x14ac:dyDescent="0.35">
      <c r="A1755" s="22" t="s">
        <v>611</v>
      </c>
    </row>
    <row r="1756" spans="1:1" x14ac:dyDescent="0.35">
      <c r="A1756" s="34" t="s">
        <v>221</v>
      </c>
    </row>
    <row r="1757" spans="1:1" x14ac:dyDescent="0.35">
      <c r="A1757" s="22" t="s">
        <v>2966</v>
      </c>
    </row>
    <row r="1758" spans="1:1" x14ac:dyDescent="0.35">
      <c r="A1758" s="34" t="s">
        <v>30</v>
      </c>
    </row>
    <row r="1759" spans="1:1" x14ac:dyDescent="0.35">
      <c r="A1759" s="22" t="s">
        <v>2557</v>
      </c>
    </row>
    <row r="1760" spans="1:1" x14ac:dyDescent="0.35">
      <c r="A1760" s="34" t="s">
        <v>432</v>
      </c>
    </row>
    <row r="1761" spans="1:1" x14ac:dyDescent="0.35">
      <c r="A1761" s="22" t="s">
        <v>420</v>
      </c>
    </row>
    <row r="1762" spans="1:1" x14ac:dyDescent="0.35">
      <c r="A1762" s="34" t="s">
        <v>236</v>
      </c>
    </row>
    <row r="1763" spans="1:1" x14ac:dyDescent="0.35">
      <c r="A1763" s="22" t="s">
        <v>3594</v>
      </c>
    </row>
    <row r="1764" spans="1:1" x14ac:dyDescent="0.35">
      <c r="A1764" s="34" t="s">
        <v>68</v>
      </c>
    </row>
    <row r="1765" spans="1:1" x14ac:dyDescent="0.35">
      <c r="A1765" s="22" t="s">
        <v>1393</v>
      </c>
    </row>
    <row r="1766" spans="1:1" x14ac:dyDescent="0.35">
      <c r="A1766" s="34" t="s">
        <v>73</v>
      </c>
    </row>
    <row r="1767" spans="1:1" x14ac:dyDescent="0.35">
      <c r="A1767" s="22" t="s">
        <v>1162</v>
      </c>
    </row>
    <row r="1768" spans="1:1" x14ac:dyDescent="0.35">
      <c r="A1768" s="34" t="s">
        <v>107</v>
      </c>
    </row>
    <row r="1769" spans="1:1" x14ac:dyDescent="0.35">
      <c r="A1769" s="22" t="s">
        <v>3750</v>
      </c>
    </row>
    <row r="1770" spans="1:1" x14ac:dyDescent="0.35">
      <c r="A1770" s="34" t="s">
        <v>68</v>
      </c>
    </row>
    <row r="1771" spans="1:1" x14ac:dyDescent="0.35">
      <c r="A1771" s="22" t="s">
        <v>2103</v>
      </c>
    </row>
    <row r="1772" spans="1:1" x14ac:dyDescent="0.35">
      <c r="A1772" s="34" t="s">
        <v>590</v>
      </c>
    </row>
    <row r="1773" spans="1:1" x14ac:dyDescent="0.35">
      <c r="A1773" s="22" t="s">
        <v>3781</v>
      </c>
    </row>
    <row r="1774" spans="1:1" x14ac:dyDescent="0.35">
      <c r="A1774" s="34" t="s">
        <v>236</v>
      </c>
    </row>
    <row r="1775" spans="1:1" x14ac:dyDescent="0.35">
      <c r="A1775" s="22" t="s">
        <v>1104</v>
      </c>
    </row>
    <row r="1776" spans="1:1" x14ac:dyDescent="0.35">
      <c r="A1776" s="34" t="s">
        <v>121</v>
      </c>
    </row>
    <row r="1777" spans="1:1" x14ac:dyDescent="0.35">
      <c r="A1777" s="22" t="s">
        <v>2385</v>
      </c>
    </row>
    <row r="1778" spans="1:1" x14ac:dyDescent="0.35">
      <c r="A1778" s="34" t="s">
        <v>39</v>
      </c>
    </row>
    <row r="1779" spans="1:1" x14ac:dyDescent="0.35">
      <c r="A1779" s="22" t="s">
        <v>2970</v>
      </c>
    </row>
    <row r="1780" spans="1:1" x14ac:dyDescent="0.35">
      <c r="A1780" s="34" t="s">
        <v>121</v>
      </c>
    </row>
    <row r="1781" spans="1:1" x14ac:dyDescent="0.35">
      <c r="A1781" s="22" t="s">
        <v>1380</v>
      </c>
    </row>
    <row r="1782" spans="1:1" x14ac:dyDescent="0.35">
      <c r="A1782" s="34" t="s">
        <v>236</v>
      </c>
    </row>
    <row r="1783" spans="1:1" x14ac:dyDescent="0.35">
      <c r="A1783" s="22" t="s">
        <v>684</v>
      </c>
    </row>
    <row r="1784" spans="1:1" x14ac:dyDescent="0.35">
      <c r="A1784" s="34" t="s">
        <v>68</v>
      </c>
    </row>
    <row r="1785" spans="1:1" x14ac:dyDescent="0.35">
      <c r="A1785" s="22" t="s">
        <v>2388</v>
      </c>
    </row>
    <row r="1786" spans="1:1" x14ac:dyDescent="0.35">
      <c r="A1786" s="34" t="s">
        <v>481</v>
      </c>
    </row>
    <row r="1787" spans="1:1" x14ac:dyDescent="0.35">
      <c r="A1787" s="22" t="s">
        <v>2398</v>
      </c>
    </row>
    <row r="1788" spans="1:1" x14ac:dyDescent="0.35">
      <c r="A1788" s="34" t="s">
        <v>288</v>
      </c>
    </row>
    <row r="1789" spans="1:1" x14ac:dyDescent="0.35">
      <c r="A1789" s="22" t="s">
        <v>4007</v>
      </c>
    </row>
    <row r="1790" spans="1:1" x14ac:dyDescent="0.35">
      <c r="A1790" s="34" t="s">
        <v>68</v>
      </c>
    </row>
    <row r="1791" spans="1:1" x14ac:dyDescent="0.35">
      <c r="A1791" s="22" t="s">
        <v>3771</v>
      </c>
    </row>
    <row r="1792" spans="1:1" x14ac:dyDescent="0.35">
      <c r="A1792" s="34" t="s">
        <v>73</v>
      </c>
    </row>
    <row r="1793" spans="1:1" x14ac:dyDescent="0.35">
      <c r="A1793" s="22" t="s">
        <v>3710</v>
      </c>
    </row>
    <row r="1794" spans="1:1" x14ac:dyDescent="0.35">
      <c r="A1794" s="34" t="s">
        <v>481</v>
      </c>
    </row>
    <row r="1795" spans="1:1" x14ac:dyDescent="0.35">
      <c r="A1795" s="22" t="s">
        <v>2153</v>
      </c>
    </row>
    <row r="1796" spans="1:1" x14ac:dyDescent="0.35">
      <c r="A1796" s="34" t="s">
        <v>288</v>
      </c>
    </row>
    <row r="1797" spans="1:1" x14ac:dyDescent="0.35">
      <c r="A1797" s="22" t="s">
        <v>1636</v>
      </c>
    </row>
    <row r="1798" spans="1:1" x14ac:dyDescent="0.35">
      <c r="A1798" s="34" t="s">
        <v>73</v>
      </c>
    </row>
    <row r="1799" spans="1:1" x14ac:dyDescent="0.35">
      <c r="A1799" s="22" t="s">
        <v>2156</v>
      </c>
    </row>
    <row r="1800" spans="1:1" x14ac:dyDescent="0.35">
      <c r="A1800" s="34" t="s">
        <v>121</v>
      </c>
    </row>
    <row r="1801" spans="1:1" x14ac:dyDescent="0.35">
      <c r="A1801" s="22" t="s">
        <v>3394</v>
      </c>
    </row>
    <row r="1802" spans="1:1" x14ac:dyDescent="0.35">
      <c r="A1802" s="34" t="s">
        <v>590</v>
      </c>
    </row>
    <row r="1803" spans="1:1" x14ac:dyDescent="0.35">
      <c r="A1803" s="22" t="s">
        <v>1414</v>
      </c>
    </row>
    <row r="1804" spans="1:1" x14ac:dyDescent="0.35">
      <c r="A1804" s="34" t="s">
        <v>481</v>
      </c>
    </row>
    <row r="1805" spans="1:1" x14ac:dyDescent="0.35">
      <c r="A1805" s="22" t="s">
        <v>3406</v>
      </c>
    </row>
    <row r="1806" spans="1:1" x14ac:dyDescent="0.35">
      <c r="A1806" s="34" t="s">
        <v>288</v>
      </c>
    </row>
    <row r="1807" spans="1:1" x14ac:dyDescent="0.35">
      <c r="A1807" s="22" t="s">
        <v>2096</v>
      </c>
    </row>
    <row r="1808" spans="1:1" x14ac:dyDescent="0.35">
      <c r="A1808" s="34" t="s">
        <v>432</v>
      </c>
    </row>
    <row r="1809" spans="1:1" x14ac:dyDescent="0.35">
      <c r="A1809" s="22" t="s">
        <v>4029</v>
      </c>
    </row>
    <row r="1810" spans="1:1" x14ac:dyDescent="0.35">
      <c r="A1810" s="34" t="s">
        <v>194</v>
      </c>
    </row>
    <row r="1811" spans="1:1" x14ac:dyDescent="0.35">
      <c r="A1811" s="22" t="s">
        <v>435</v>
      </c>
    </row>
    <row r="1812" spans="1:1" x14ac:dyDescent="0.35">
      <c r="A1812" s="34" t="s">
        <v>432</v>
      </c>
    </row>
    <row r="1813" spans="1:1" x14ac:dyDescent="0.35">
      <c r="A1813" s="22" t="s">
        <v>3881</v>
      </c>
    </row>
    <row r="1814" spans="1:1" x14ac:dyDescent="0.35">
      <c r="A1814" s="34" t="s">
        <v>146</v>
      </c>
    </row>
    <row r="1815" spans="1:1" x14ac:dyDescent="0.35">
      <c r="A1815" s="22" t="s">
        <v>2540</v>
      </c>
    </row>
    <row r="1816" spans="1:1" x14ac:dyDescent="0.35">
      <c r="A1816" s="34" t="s">
        <v>88</v>
      </c>
    </row>
    <row r="1817" spans="1:1" x14ac:dyDescent="0.35">
      <c r="A1817" s="22" t="s">
        <v>1741</v>
      </c>
    </row>
    <row r="1818" spans="1:1" x14ac:dyDescent="0.35">
      <c r="A1818" s="34" t="s">
        <v>183</v>
      </c>
    </row>
    <row r="1819" spans="1:1" x14ac:dyDescent="0.35">
      <c r="A1819" s="22" t="s">
        <v>3167</v>
      </c>
    </row>
    <row r="1820" spans="1:1" x14ac:dyDescent="0.35">
      <c r="A1820" s="34" t="s">
        <v>215</v>
      </c>
    </row>
    <row r="1821" spans="1:1" x14ac:dyDescent="0.35">
      <c r="A1821" s="22" t="s">
        <v>1848</v>
      </c>
    </row>
    <row r="1822" spans="1:1" x14ac:dyDescent="0.35">
      <c r="A1822" s="34" t="s">
        <v>146</v>
      </c>
    </row>
    <row r="1823" spans="1:1" x14ac:dyDescent="0.35">
      <c r="A1823" s="22" t="s">
        <v>2458</v>
      </c>
    </row>
    <row r="1824" spans="1:1" x14ac:dyDescent="0.35">
      <c r="A1824" s="34" t="s">
        <v>146</v>
      </c>
    </row>
    <row r="1825" spans="1:1" x14ac:dyDescent="0.35">
      <c r="A1825" s="22" t="s">
        <v>1431</v>
      </c>
    </row>
    <row r="1826" spans="1:1" x14ac:dyDescent="0.35">
      <c r="A1826" s="34" t="s">
        <v>183</v>
      </c>
    </row>
    <row r="1827" spans="1:1" x14ac:dyDescent="0.35">
      <c r="A1827" s="22" t="s">
        <v>698</v>
      </c>
    </row>
    <row r="1828" spans="1:1" x14ac:dyDescent="0.35">
      <c r="A1828" s="34" t="s">
        <v>23</v>
      </c>
    </row>
    <row r="1829" spans="1:1" x14ac:dyDescent="0.35">
      <c r="A1829" s="22" t="s">
        <v>2293</v>
      </c>
    </row>
    <row r="1830" spans="1:1" x14ac:dyDescent="0.35">
      <c r="A1830" s="34" t="s">
        <v>275</v>
      </c>
    </row>
    <row r="1831" spans="1:1" x14ac:dyDescent="0.35">
      <c r="A1831" s="22" t="s">
        <v>1767</v>
      </c>
    </row>
    <row r="1832" spans="1:1" x14ac:dyDescent="0.35">
      <c r="A1832" s="34" t="s">
        <v>146</v>
      </c>
    </row>
    <row r="1833" spans="1:1" x14ac:dyDescent="0.35">
      <c r="A1833" s="22" t="s">
        <v>1409</v>
      </c>
    </row>
    <row r="1834" spans="1:1" x14ac:dyDescent="0.35">
      <c r="A1834" s="34" t="s">
        <v>215</v>
      </c>
    </row>
    <row r="1835" spans="1:1" x14ac:dyDescent="0.35">
      <c r="A1835" s="22" t="s">
        <v>853</v>
      </c>
    </row>
    <row r="1836" spans="1:1" x14ac:dyDescent="0.35">
      <c r="A1836" s="34" t="s">
        <v>146</v>
      </c>
    </row>
    <row r="1837" spans="1:1" x14ac:dyDescent="0.35">
      <c r="A1837" s="22" t="s">
        <v>2885</v>
      </c>
    </row>
    <row r="1838" spans="1:1" x14ac:dyDescent="0.35">
      <c r="A1838" s="34" t="s">
        <v>139</v>
      </c>
    </row>
    <row r="1839" spans="1:1" x14ac:dyDescent="0.35">
      <c r="A1839" s="22" t="s">
        <v>2807</v>
      </c>
    </row>
    <row r="1840" spans="1:1" x14ac:dyDescent="0.35">
      <c r="A1840" s="34" t="s">
        <v>88</v>
      </c>
    </row>
    <row r="1841" spans="1:1" x14ac:dyDescent="0.35">
      <c r="A1841" s="22" t="s">
        <v>456</v>
      </c>
    </row>
    <row r="1842" spans="1:1" x14ac:dyDescent="0.35">
      <c r="A1842" s="34" t="s">
        <v>30</v>
      </c>
    </row>
    <row r="1843" spans="1:1" x14ac:dyDescent="0.35">
      <c r="A1843" s="22" t="s">
        <v>2599</v>
      </c>
    </row>
    <row r="1844" spans="1:1" x14ac:dyDescent="0.35">
      <c r="A1844" s="34" t="s">
        <v>146</v>
      </c>
    </row>
    <row r="1845" spans="1:1" x14ac:dyDescent="0.35">
      <c r="A1845" s="22" t="s">
        <v>2344</v>
      </c>
    </row>
    <row r="1846" spans="1:1" x14ac:dyDescent="0.35">
      <c r="A1846" s="34" t="s">
        <v>107</v>
      </c>
    </row>
    <row r="1847" spans="1:1" x14ac:dyDescent="0.35">
      <c r="A1847" s="22" t="s">
        <v>2013</v>
      </c>
    </row>
    <row r="1848" spans="1:1" x14ac:dyDescent="0.35">
      <c r="A1848" s="34" t="s">
        <v>590</v>
      </c>
    </row>
    <row r="1849" spans="1:1" x14ac:dyDescent="0.35">
      <c r="A1849" s="22" t="s">
        <v>2495</v>
      </c>
    </row>
    <row r="1850" spans="1:1" x14ac:dyDescent="0.35">
      <c r="A1850" s="34" t="s">
        <v>68</v>
      </c>
    </row>
    <row r="1851" spans="1:1" x14ac:dyDescent="0.35">
      <c r="A1851" s="22" t="s">
        <v>575</v>
      </c>
    </row>
    <row r="1852" spans="1:1" x14ac:dyDescent="0.35">
      <c r="A1852" s="34" t="s">
        <v>288</v>
      </c>
    </row>
    <row r="1853" spans="1:1" x14ac:dyDescent="0.35">
      <c r="A1853" s="22" t="s">
        <v>2616</v>
      </c>
    </row>
    <row r="1854" spans="1:1" x14ac:dyDescent="0.35">
      <c r="A1854" s="34" t="s">
        <v>107</v>
      </c>
    </row>
    <row r="1855" spans="1:1" x14ac:dyDescent="0.35">
      <c r="A1855" s="22" t="s">
        <v>2613</v>
      </c>
    </row>
    <row r="1856" spans="1:1" x14ac:dyDescent="0.35">
      <c r="A1856" s="34" t="s">
        <v>73</v>
      </c>
    </row>
    <row r="1857" spans="1:1" x14ac:dyDescent="0.35">
      <c r="A1857" s="22" t="s">
        <v>297</v>
      </c>
    </row>
    <row r="1858" spans="1:1" x14ac:dyDescent="0.35">
      <c r="A1858" s="34" t="s">
        <v>288</v>
      </c>
    </row>
    <row r="1859" spans="1:1" x14ac:dyDescent="0.35">
      <c r="A1859" s="22" t="s">
        <v>3973</v>
      </c>
    </row>
    <row r="1860" spans="1:1" x14ac:dyDescent="0.35">
      <c r="A1860" s="34" t="s">
        <v>481</v>
      </c>
    </row>
    <row r="1861" spans="1:1" x14ac:dyDescent="0.35">
      <c r="A1861" s="22" t="s">
        <v>3389</v>
      </c>
    </row>
    <row r="1862" spans="1:1" x14ac:dyDescent="0.35">
      <c r="A1862" s="34" t="s">
        <v>68</v>
      </c>
    </row>
    <row r="1863" spans="1:1" x14ac:dyDescent="0.35">
      <c r="A1863" s="22" t="s">
        <v>2731</v>
      </c>
    </row>
    <row r="1864" spans="1:1" x14ac:dyDescent="0.35">
      <c r="A1864" s="34" t="s">
        <v>107</v>
      </c>
    </row>
    <row r="1865" spans="1:1" x14ac:dyDescent="0.35">
      <c r="A1865" s="22" t="s">
        <v>4019</v>
      </c>
    </row>
    <row r="1866" spans="1:1" x14ac:dyDescent="0.35">
      <c r="A1866" s="34" t="s">
        <v>236</v>
      </c>
    </row>
    <row r="1867" spans="1:1" x14ac:dyDescent="0.35">
      <c r="A1867" s="22" t="s">
        <v>2629</v>
      </c>
    </row>
    <row r="1868" spans="1:1" x14ac:dyDescent="0.35">
      <c r="A1868" s="34" t="s">
        <v>73</v>
      </c>
    </row>
    <row r="1869" spans="1:1" x14ac:dyDescent="0.35">
      <c r="A1869" s="22" t="s">
        <v>1169</v>
      </c>
    </row>
    <row r="1870" spans="1:1" x14ac:dyDescent="0.35">
      <c r="A1870" s="34" t="s">
        <v>73</v>
      </c>
    </row>
    <row r="1871" spans="1:1" x14ac:dyDescent="0.35">
      <c r="A1871" s="22" t="s">
        <v>1401</v>
      </c>
    </row>
    <row r="1872" spans="1:1" x14ac:dyDescent="0.35">
      <c r="A1872" s="34" t="s">
        <v>288</v>
      </c>
    </row>
    <row r="1873" spans="1:1" x14ac:dyDescent="0.35">
      <c r="A1873" s="22" t="s">
        <v>1427</v>
      </c>
    </row>
    <row r="1874" spans="1:1" x14ac:dyDescent="0.35">
      <c r="A1874" s="34" t="s">
        <v>590</v>
      </c>
    </row>
    <row r="1875" spans="1:1" x14ac:dyDescent="0.35">
      <c r="A1875" s="22" t="s">
        <v>4003</v>
      </c>
    </row>
    <row r="1876" spans="1:1" x14ac:dyDescent="0.35">
      <c r="A1876" s="34" t="s">
        <v>68</v>
      </c>
    </row>
    <row r="1877" spans="1:1" x14ac:dyDescent="0.35">
      <c r="A1877" s="22" t="s">
        <v>3647</v>
      </c>
    </row>
    <row r="1878" spans="1:1" x14ac:dyDescent="0.35">
      <c r="A1878" s="34" t="s">
        <v>236</v>
      </c>
    </row>
    <row r="1879" spans="1:1" x14ac:dyDescent="0.35">
      <c r="A1879" s="22" t="s">
        <v>3586</v>
      </c>
    </row>
    <row r="1880" spans="1:1" x14ac:dyDescent="0.35">
      <c r="A1880" s="34" t="s">
        <v>68</v>
      </c>
    </row>
    <row r="1881" spans="1:1" x14ac:dyDescent="0.35">
      <c r="A1881" s="22" t="s">
        <v>1003</v>
      </c>
    </row>
    <row r="1882" spans="1:1" x14ac:dyDescent="0.35">
      <c r="A1882" s="34" t="s">
        <v>73</v>
      </c>
    </row>
    <row r="1883" spans="1:1" x14ac:dyDescent="0.35">
      <c r="A1883" s="22" t="s">
        <v>1686</v>
      </c>
    </row>
    <row r="1884" spans="1:1" x14ac:dyDescent="0.35">
      <c r="A1884" s="34" t="s">
        <v>68</v>
      </c>
    </row>
    <row r="1885" spans="1:1" x14ac:dyDescent="0.35">
      <c r="A1885" s="22" t="s">
        <v>2321</v>
      </c>
    </row>
    <row r="1886" spans="1:1" x14ac:dyDescent="0.35">
      <c r="A1886" s="34" t="s">
        <v>121</v>
      </c>
    </row>
    <row r="1887" spans="1:1" x14ac:dyDescent="0.35">
      <c r="A1887" s="22" t="s">
        <v>1955</v>
      </c>
    </row>
    <row r="1888" spans="1:1" x14ac:dyDescent="0.35">
      <c r="A1888" s="34" t="s">
        <v>88</v>
      </c>
    </row>
    <row r="1889" spans="1:1" x14ac:dyDescent="0.35">
      <c r="A1889" s="22" t="s">
        <v>1360</v>
      </c>
    </row>
    <row r="1890" spans="1:1" x14ac:dyDescent="0.35">
      <c r="A1890" s="34" t="s">
        <v>88</v>
      </c>
    </row>
    <row r="1891" spans="1:1" x14ac:dyDescent="0.35">
      <c r="A1891" s="22" t="s">
        <v>1869</v>
      </c>
    </row>
    <row r="1892" spans="1:1" x14ac:dyDescent="0.35">
      <c r="A1892" s="34" t="s">
        <v>88</v>
      </c>
    </row>
    <row r="1893" spans="1:1" x14ac:dyDescent="0.35">
      <c r="A1893" s="22" t="s">
        <v>1247</v>
      </c>
    </row>
    <row r="1894" spans="1:1" x14ac:dyDescent="0.35">
      <c r="A1894" s="34" t="s">
        <v>194</v>
      </c>
    </row>
    <row r="1895" spans="1:1" x14ac:dyDescent="0.35">
      <c r="A1895" s="22" t="s">
        <v>3717</v>
      </c>
    </row>
    <row r="1896" spans="1:1" x14ac:dyDescent="0.35">
      <c r="A1896" s="34" t="s">
        <v>183</v>
      </c>
    </row>
    <row r="1897" spans="1:1" x14ac:dyDescent="0.35">
      <c r="A1897" s="22" t="s">
        <v>2177</v>
      </c>
    </row>
    <row r="1898" spans="1:1" x14ac:dyDescent="0.35">
      <c r="A1898" s="34" t="s">
        <v>221</v>
      </c>
    </row>
    <row r="1899" spans="1:1" x14ac:dyDescent="0.35">
      <c r="A1899" s="22" t="s">
        <v>1057</v>
      </c>
    </row>
    <row r="1900" spans="1:1" x14ac:dyDescent="0.35">
      <c r="A1900" s="34" t="s">
        <v>146</v>
      </c>
    </row>
    <row r="1901" spans="1:1" x14ac:dyDescent="0.35">
      <c r="A1901" s="22" t="s">
        <v>2913</v>
      </c>
    </row>
    <row r="1902" spans="1:1" x14ac:dyDescent="0.35">
      <c r="A1902" s="34" t="s">
        <v>146</v>
      </c>
    </row>
    <row r="1903" spans="1:1" x14ac:dyDescent="0.35">
      <c r="A1903" s="22" t="s">
        <v>2173</v>
      </c>
    </row>
    <row r="1904" spans="1:1" x14ac:dyDescent="0.35">
      <c r="A1904" s="34" t="s">
        <v>139</v>
      </c>
    </row>
    <row r="1905" spans="1:1" x14ac:dyDescent="0.35">
      <c r="A1905" s="22" t="s">
        <v>2688</v>
      </c>
    </row>
    <row r="1906" spans="1:1" x14ac:dyDescent="0.35">
      <c r="A1906" s="34" t="s">
        <v>183</v>
      </c>
    </row>
    <row r="1907" spans="1:1" x14ac:dyDescent="0.35">
      <c r="A1907" s="22" t="s">
        <v>2073</v>
      </c>
    </row>
    <row r="1908" spans="1:1" x14ac:dyDescent="0.35">
      <c r="A1908" s="34" t="s">
        <v>215</v>
      </c>
    </row>
    <row r="1909" spans="1:1" x14ac:dyDescent="0.35">
      <c r="A1909" s="22" t="s">
        <v>3156</v>
      </c>
    </row>
    <row r="1910" spans="1:1" x14ac:dyDescent="0.35">
      <c r="A1910" s="34" t="s">
        <v>275</v>
      </c>
    </row>
    <row r="1911" spans="1:1" x14ac:dyDescent="0.35">
      <c r="A1911" s="22" t="s">
        <v>587</v>
      </c>
    </row>
    <row r="1912" spans="1:1" x14ac:dyDescent="0.35">
      <c r="A1912" s="34" t="s">
        <v>146</v>
      </c>
    </row>
    <row r="1913" spans="1:1" x14ac:dyDescent="0.35">
      <c r="A1913" s="22" t="s">
        <v>2876</v>
      </c>
    </row>
    <row r="1914" spans="1:1" x14ac:dyDescent="0.35">
      <c r="A1914" s="34" t="s">
        <v>432</v>
      </c>
    </row>
    <row r="1915" spans="1:1" x14ac:dyDescent="0.35">
      <c r="A1915" s="22" t="s">
        <v>2835</v>
      </c>
    </row>
    <row r="1916" spans="1:1" x14ac:dyDescent="0.35">
      <c r="A1916" s="34" t="s">
        <v>146</v>
      </c>
    </row>
    <row r="1917" spans="1:1" x14ac:dyDescent="0.35">
      <c r="A1917" s="22" t="s">
        <v>1434</v>
      </c>
    </row>
    <row r="1918" spans="1:1" x14ac:dyDescent="0.35">
      <c r="A1918" s="34" t="s">
        <v>88</v>
      </c>
    </row>
    <row r="1919" spans="1:1" x14ac:dyDescent="0.35">
      <c r="A1919" s="22" t="s">
        <v>2066</v>
      </c>
    </row>
    <row r="1920" spans="1:1" x14ac:dyDescent="0.35">
      <c r="A1920" s="34" t="s">
        <v>146</v>
      </c>
    </row>
    <row r="1921" spans="1:1" x14ac:dyDescent="0.35">
      <c r="A1921" s="22" t="s">
        <v>3441</v>
      </c>
    </row>
    <row r="1922" spans="1:1" x14ac:dyDescent="0.35">
      <c r="A1922" s="34" t="s">
        <v>139</v>
      </c>
    </row>
    <row r="1923" spans="1:1" x14ac:dyDescent="0.35">
      <c r="A1923" s="22" t="s">
        <v>1560</v>
      </c>
    </row>
    <row r="1924" spans="1:1" x14ac:dyDescent="0.35">
      <c r="A1924" s="34" t="s">
        <v>221</v>
      </c>
    </row>
    <row r="1925" spans="1:1" x14ac:dyDescent="0.35">
      <c r="A1925" s="22" t="s">
        <v>2380</v>
      </c>
    </row>
    <row r="1926" spans="1:1" x14ac:dyDescent="0.35">
      <c r="A1926" s="34" t="s">
        <v>146</v>
      </c>
    </row>
    <row r="1927" spans="1:1" x14ac:dyDescent="0.35">
      <c r="A1927" s="22" t="s">
        <v>666</v>
      </c>
    </row>
    <row r="1928" spans="1:1" x14ac:dyDescent="0.35">
      <c r="A1928" s="34" t="s">
        <v>183</v>
      </c>
    </row>
    <row r="1929" spans="1:1" x14ac:dyDescent="0.35">
      <c r="A1929" s="22" t="s">
        <v>2149</v>
      </c>
    </row>
    <row r="1930" spans="1:1" x14ac:dyDescent="0.35">
      <c r="A1930" s="34" t="s">
        <v>146</v>
      </c>
    </row>
    <row r="1931" spans="1:1" x14ac:dyDescent="0.35">
      <c r="A1931" s="22" t="s">
        <v>2080</v>
      </c>
    </row>
    <row r="1932" spans="1:1" x14ac:dyDescent="0.35">
      <c r="A1932" s="34" t="s">
        <v>88</v>
      </c>
    </row>
    <row r="1933" spans="1:1" x14ac:dyDescent="0.35">
      <c r="A1933" s="22" t="s">
        <v>909</v>
      </c>
    </row>
    <row r="1934" spans="1:1" x14ac:dyDescent="0.35">
      <c r="A1934" s="34" t="s">
        <v>183</v>
      </c>
    </row>
    <row r="1935" spans="1:1" x14ac:dyDescent="0.35">
      <c r="A1935" s="22" t="s">
        <v>1805</v>
      </c>
    </row>
    <row r="1936" spans="1:1" x14ac:dyDescent="0.35">
      <c r="A1936" s="34" t="s">
        <v>194</v>
      </c>
    </row>
    <row r="1937" spans="1:1" x14ac:dyDescent="0.35">
      <c r="A1937" s="22" t="s">
        <v>2700</v>
      </c>
    </row>
    <row r="1938" spans="1:1" x14ac:dyDescent="0.35">
      <c r="A1938" s="34" t="s">
        <v>146</v>
      </c>
    </row>
    <row r="1939" spans="1:1" x14ac:dyDescent="0.35">
      <c r="A1939" s="22" t="s">
        <v>1993</v>
      </c>
    </row>
    <row r="1940" spans="1:1" x14ac:dyDescent="0.35">
      <c r="A1940" s="34" t="s">
        <v>88</v>
      </c>
    </row>
    <row r="1941" spans="1:1" x14ac:dyDescent="0.35">
      <c r="A1941" s="22" t="s">
        <v>3693</v>
      </c>
    </row>
    <row r="1942" spans="1:1" x14ac:dyDescent="0.35">
      <c r="A1942" s="34" t="s">
        <v>146</v>
      </c>
    </row>
    <row r="1943" spans="1:1" x14ac:dyDescent="0.35">
      <c r="A1943" s="22" t="s">
        <v>3844</v>
      </c>
    </row>
    <row r="1944" spans="1:1" x14ac:dyDescent="0.35">
      <c r="A1944" s="34" t="s">
        <v>432</v>
      </c>
    </row>
    <row r="1945" spans="1:1" x14ac:dyDescent="0.35">
      <c r="A1945" s="22" t="s">
        <v>4049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36E46-EB86-45BA-A8E1-0C4E9EFB5464}">
  <dimension ref="A1:Q34"/>
  <sheetViews>
    <sheetView workbookViewId="0"/>
  </sheetViews>
  <sheetFormatPr defaultRowHeight="14.5" x14ac:dyDescent="0.35"/>
  <cols>
    <col min="1" max="1" width="18.6328125" bestFit="1" customWidth="1"/>
    <col min="2" max="2" width="36.08984375" bestFit="1" customWidth="1"/>
    <col min="3" max="3" width="37.453125" bestFit="1" customWidth="1"/>
    <col min="4" max="4" width="16.6328125" bestFit="1" customWidth="1"/>
    <col min="5" max="5" width="21.81640625" bestFit="1" customWidth="1"/>
    <col min="6" max="6" width="14.81640625" bestFit="1" customWidth="1"/>
    <col min="7" max="7" width="17" bestFit="1" customWidth="1"/>
    <col min="8" max="8" width="20.54296875" bestFit="1" customWidth="1"/>
    <col min="9" max="9" width="17.1796875" bestFit="1" customWidth="1"/>
    <col min="10" max="10" width="26.36328125" bestFit="1" customWidth="1"/>
    <col min="11" max="11" width="20.81640625" bestFit="1" customWidth="1"/>
    <col min="12" max="12" width="36.81640625" bestFit="1" customWidth="1"/>
    <col min="13" max="13" width="25.7265625" bestFit="1" customWidth="1"/>
    <col min="14" max="14" width="27.36328125" bestFit="1" customWidth="1"/>
    <col min="15" max="15" width="30.26953125" bestFit="1" customWidth="1"/>
    <col min="16" max="16" width="27.36328125" bestFit="1" customWidth="1"/>
    <col min="17" max="17" width="20.81640625" bestFit="1" customWidth="1"/>
  </cols>
  <sheetData>
    <row r="1" spans="1:17" x14ac:dyDescent="0.35">
      <c r="A1" s="35" t="s">
        <v>4110</v>
      </c>
    </row>
    <row r="3" spans="1:17" x14ac:dyDescent="0.35">
      <c r="A3" t="s">
        <v>4057</v>
      </c>
      <c r="B3" t="s">
        <v>4058</v>
      </c>
      <c r="C3" t="s">
        <v>4059</v>
      </c>
      <c r="D3" t="s">
        <v>4060</v>
      </c>
      <c r="E3" t="s">
        <v>4061</v>
      </c>
      <c r="F3" t="s">
        <v>4062</v>
      </c>
      <c r="G3" t="s">
        <v>4063</v>
      </c>
      <c r="H3" t="s">
        <v>4064</v>
      </c>
      <c r="I3" t="s">
        <v>4065</v>
      </c>
      <c r="J3" t="s">
        <v>4066</v>
      </c>
      <c r="K3" t="s">
        <v>4067</v>
      </c>
      <c r="L3" t="s">
        <v>4068</v>
      </c>
      <c r="M3" t="s">
        <v>4069</v>
      </c>
      <c r="N3" t="s">
        <v>4070</v>
      </c>
      <c r="O3" t="s">
        <v>4071</v>
      </c>
      <c r="P3" t="s">
        <v>4072</v>
      </c>
      <c r="Q3" t="s">
        <v>4073</v>
      </c>
    </row>
    <row r="4" spans="1:17" x14ac:dyDescent="0.35">
      <c r="A4">
        <v>1052</v>
      </c>
      <c r="B4" t="s">
        <v>3841</v>
      </c>
      <c r="C4" t="s">
        <v>4074</v>
      </c>
      <c r="D4" t="s">
        <v>3842</v>
      </c>
      <c r="E4" s="18">
        <v>36813</v>
      </c>
      <c r="F4">
        <v>24.145205479452056</v>
      </c>
      <c r="G4" t="s">
        <v>4075</v>
      </c>
      <c r="H4" t="s">
        <v>4046</v>
      </c>
      <c r="I4" t="s">
        <v>14</v>
      </c>
      <c r="J4" t="s">
        <v>432</v>
      </c>
      <c r="K4" t="s">
        <v>475</v>
      </c>
      <c r="L4" t="s">
        <v>434</v>
      </c>
      <c r="M4" t="s">
        <v>3843</v>
      </c>
      <c r="N4" t="s">
        <v>3825</v>
      </c>
      <c r="O4">
        <v>23</v>
      </c>
      <c r="P4" t="s">
        <v>3825</v>
      </c>
      <c r="Q4">
        <v>14651.34</v>
      </c>
    </row>
    <row r="5" spans="1:17" x14ac:dyDescent="0.35">
      <c r="A5">
        <v>796</v>
      </c>
      <c r="B5" t="s">
        <v>2873</v>
      </c>
      <c r="C5" t="s">
        <v>4076</v>
      </c>
      <c r="D5" t="s">
        <v>2874</v>
      </c>
      <c r="E5" s="18">
        <v>13607</v>
      </c>
      <c r="F5">
        <v>87.723287671232882</v>
      </c>
      <c r="G5" t="s">
        <v>4077</v>
      </c>
      <c r="H5" t="s">
        <v>4044</v>
      </c>
      <c r="I5" t="s">
        <v>14</v>
      </c>
      <c r="J5" t="s">
        <v>432</v>
      </c>
      <c r="K5" t="s">
        <v>475</v>
      </c>
      <c r="L5" t="s">
        <v>434</v>
      </c>
      <c r="M5" t="s">
        <v>2875</v>
      </c>
      <c r="N5" t="s">
        <v>2867</v>
      </c>
      <c r="O5">
        <v>27</v>
      </c>
      <c r="P5" t="s">
        <v>2867</v>
      </c>
      <c r="Q5">
        <v>7391.17</v>
      </c>
    </row>
    <row r="6" spans="1:17" x14ac:dyDescent="0.35">
      <c r="A6">
        <v>180</v>
      </c>
      <c r="B6" t="s">
        <v>430</v>
      </c>
      <c r="C6" t="s">
        <v>4078</v>
      </c>
      <c r="D6" t="s">
        <v>431</v>
      </c>
      <c r="E6" s="18">
        <v>29653</v>
      </c>
      <c r="F6">
        <v>43.761643835616439</v>
      </c>
      <c r="G6" t="s">
        <v>4079</v>
      </c>
      <c r="H6" t="s">
        <v>4043</v>
      </c>
      <c r="I6" t="s">
        <v>38</v>
      </c>
      <c r="J6" t="s">
        <v>432</v>
      </c>
      <c r="K6" t="s">
        <v>433</v>
      </c>
      <c r="L6" t="s">
        <v>434</v>
      </c>
      <c r="M6" t="s">
        <v>268</v>
      </c>
      <c r="N6" t="s">
        <v>323</v>
      </c>
      <c r="O6">
        <v>2</v>
      </c>
      <c r="P6" t="s">
        <v>323</v>
      </c>
      <c r="Q6">
        <v>12696.72</v>
      </c>
    </row>
    <row r="7" spans="1:17" x14ac:dyDescent="0.35">
      <c r="A7">
        <v>593</v>
      </c>
      <c r="B7" t="s">
        <v>2093</v>
      </c>
      <c r="C7" t="s">
        <v>4080</v>
      </c>
      <c r="D7" t="s">
        <v>2094</v>
      </c>
      <c r="E7" s="18">
        <v>40260</v>
      </c>
      <c r="F7">
        <v>14.701369863013699</v>
      </c>
      <c r="G7" t="s">
        <v>4081</v>
      </c>
      <c r="H7" t="s">
        <v>4047</v>
      </c>
      <c r="I7" t="s">
        <v>14</v>
      </c>
      <c r="J7" t="s">
        <v>432</v>
      </c>
      <c r="K7" t="s">
        <v>433</v>
      </c>
      <c r="L7" t="s">
        <v>501</v>
      </c>
      <c r="M7" t="s">
        <v>2091</v>
      </c>
      <c r="N7" t="s">
        <v>2095</v>
      </c>
      <c r="O7">
        <v>18</v>
      </c>
      <c r="P7" t="s">
        <v>2095</v>
      </c>
      <c r="Q7">
        <v>658.07</v>
      </c>
    </row>
    <row r="8" spans="1:17" x14ac:dyDescent="0.35">
      <c r="A8">
        <v>714</v>
      </c>
      <c r="B8" t="s">
        <v>2554</v>
      </c>
      <c r="C8" t="s">
        <v>4082</v>
      </c>
      <c r="D8" t="s">
        <v>2555</v>
      </c>
      <c r="E8" s="18">
        <v>16908</v>
      </c>
      <c r="F8">
        <v>78.679452054794524</v>
      </c>
      <c r="G8" t="s">
        <v>4077</v>
      </c>
      <c r="H8" t="s">
        <v>4044</v>
      </c>
      <c r="I8" t="s">
        <v>38</v>
      </c>
      <c r="J8" t="s">
        <v>432</v>
      </c>
      <c r="K8" t="s">
        <v>475</v>
      </c>
      <c r="L8" t="s">
        <v>434</v>
      </c>
      <c r="M8" t="s">
        <v>2552</v>
      </c>
      <c r="N8" t="s">
        <v>2556</v>
      </c>
      <c r="O8">
        <v>25</v>
      </c>
      <c r="P8" t="s">
        <v>2556</v>
      </c>
      <c r="Q8">
        <v>672.29</v>
      </c>
    </row>
    <row r="9" spans="1:17" x14ac:dyDescent="0.35">
      <c r="A9">
        <v>372</v>
      </c>
      <c r="B9" t="s">
        <v>1233</v>
      </c>
      <c r="C9" t="s">
        <v>4083</v>
      </c>
      <c r="D9" t="s">
        <v>1234</v>
      </c>
      <c r="E9" s="18">
        <v>25030</v>
      </c>
      <c r="F9">
        <v>56.42739726027397</v>
      </c>
      <c r="G9" t="s">
        <v>4077</v>
      </c>
      <c r="H9" t="s">
        <v>4044</v>
      </c>
      <c r="I9" t="s">
        <v>38</v>
      </c>
      <c r="J9" t="s">
        <v>432</v>
      </c>
      <c r="K9" t="s">
        <v>475</v>
      </c>
      <c r="L9" t="s">
        <v>501</v>
      </c>
      <c r="M9" t="s">
        <v>1227</v>
      </c>
      <c r="N9" t="s">
        <v>1235</v>
      </c>
      <c r="O9">
        <v>4</v>
      </c>
      <c r="P9" t="s">
        <v>1235</v>
      </c>
      <c r="Q9">
        <v>2309.31</v>
      </c>
    </row>
    <row r="10" spans="1:17" x14ac:dyDescent="0.35">
      <c r="A10">
        <v>344</v>
      </c>
      <c r="B10" t="s">
        <v>1124</v>
      </c>
      <c r="C10" t="s">
        <v>4084</v>
      </c>
      <c r="D10" t="s">
        <v>1125</v>
      </c>
      <c r="E10" s="18">
        <v>22511</v>
      </c>
      <c r="F10">
        <v>63.328767123287669</v>
      </c>
      <c r="G10" t="s">
        <v>4077</v>
      </c>
      <c r="H10" t="s">
        <v>4044</v>
      </c>
      <c r="I10" t="s">
        <v>14</v>
      </c>
      <c r="J10" t="s">
        <v>432</v>
      </c>
      <c r="K10" t="s">
        <v>433</v>
      </c>
      <c r="L10" t="s">
        <v>629</v>
      </c>
      <c r="M10" t="s">
        <v>1045</v>
      </c>
      <c r="N10" t="s">
        <v>1081</v>
      </c>
      <c r="O10">
        <v>11</v>
      </c>
      <c r="P10" t="s">
        <v>1081</v>
      </c>
      <c r="Q10">
        <v>5017.34</v>
      </c>
    </row>
    <row r="11" spans="1:17" x14ac:dyDescent="0.35">
      <c r="A11">
        <v>1021</v>
      </c>
      <c r="B11" t="s">
        <v>3724</v>
      </c>
      <c r="C11" t="s">
        <v>4085</v>
      </c>
      <c r="D11" t="s">
        <v>3725</v>
      </c>
      <c r="E11" s="18">
        <v>13629</v>
      </c>
      <c r="F11">
        <v>87.663013698630138</v>
      </c>
      <c r="G11" t="s">
        <v>4077</v>
      </c>
      <c r="H11" t="s">
        <v>4044</v>
      </c>
      <c r="I11" t="s">
        <v>14</v>
      </c>
      <c r="J11" t="s">
        <v>432</v>
      </c>
      <c r="K11" t="s">
        <v>433</v>
      </c>
      <c r="L11" t="s">
        <v>501</v>
      </c>
      <c r="M11" t="s">
        <v>3726</v>
      </c>
      <c r="N11" t="s">
        <v>3727</v>
      </c>
      <c r="O11">
        <v>12</v>
      </c>
      <c r="P11" t="s">
        <v>3727</v>
      </c>
      <c r="Q11">
        <v>367.55</v>
      </c>
    </row>
    <row r="12" spans="1:17" x14ac:dyDescent="0.35">
      <c r="A12">
        <v>190</v>
      </c>
      <c r="B12" t="s">
        <v>473</v>
      </c>
      <c r="C12" t="s">
        <v>4086</v>
      </c>
      <c r="D12" t="s">
        <v>474</v>
      </c>
      <c r="E12" s="18">
        <v>32043</v>
      </c>
      <c r="F12">
        <v>37.213698630136989</v>
      </c>
      <c r="G12" t="s">
        <v>4079</v>
      </c>
      <c r="H12" t="s">
        <v>4043</v>
      </c>
      <c r="I12" t="s">
        <v>14</v>
      </c>
      <c r="J12" t="s">
        <v>432</v>
      </c>
      <c r="K12" t="s">
        <v>475</v>
      </c>
      <c r="L12" t="s">
        <v>434</v>
      </c>
      <c r="M12" t="s">
        <v>476</v>
      </c>
      <c r="N12" t="s">
        <v>477</v>
      </c>
      <c r="O12">
        <v>20</v>
      </c>
      <c r="P12" t="s">
        <v>477</v>
      </c>
      <c r="Q12">
        <v>4925.04</v>
      </c>
    </row>
    <row r="13" spans="1:17" x14ac:dyDescent="0.35">
      <c r="A13">
        <v>817</v>
      </c>
      <c r="B13" t="s">
        <v>2954</v>
      </c>
      <c r="C13" t="s">
        <v>4087</v>
      </c>
      <c r="D13" t="s">
        <v>2955</v>
      </c>
      <c r="E13" s="18">
        <v>42658</v>
      </c>
      <c r="F13">
        <v>8.131506849315068</v>
      </c>
      <c r="G13" t="s">
        <v>4088</v>
      </c>
      <c r="H13" t="s">
        <v>4045</v>
      </c>
      <c r="I13" t="s">
        <v>38</v>
      </c>
      <c r="J13" t="s">
        <v>432</v>
      </c>
      <c r="K13" t="s">
        <v>433</v>
      </c>
      <c r="L13" t="s">
        <v>501</v>
      </c>
      <c r="M13" t="s">
        <v>2908</v>
      </c>
      <c r="N13" t="s">
        <v>2956</v>
      </c>
      <c r="O13">
        <v>22</v>
      </c>
      <c r="P13" t="s">
        <v>2956</v>
      </c>
      <c r="Q13">
        <v>2125.5100000000002</v>
      </c>
    </row>
    <row r="14" spans="1:17" x14ac:dyDescent="0.35">
      <c r="A14">
        <v>761</v>
      </c>
      <c r="B14" t="s">
        <v>2739</v>
      </c>
      <c r="C14" t="s">
        <v>4089</v>
      </c>
      <c r="D14" t="s">
        <v>2740</v>
      </c>
      <c r="E14" s="18">
        <v>23739</v>
      </c>
      <c r="F14">
        <v>59.964383561643835</v>
      </c>
      <c r="G14" t="s">
        <v>4077</v>
      </c>
      <c r="H14" t="s">
        <v>4044</v>
      </c>
      <c r="I14" t="s">
        <v>38</v>
      </c>
      <c r="J14" t="s">
        <v>432</v>
      </c>
      <c r="K14" t="s">
        <v>433</v>
      </c>
      <c r="L14" t="s">
        <v>629</v>
      </c>
      <c r="M14" t="s">
        <v>2703</v>
      </c>
      <c r="N14" t="s">
        <v>2741</v>
      </c>
      <c r="O14">
        <v>14</v>
      </c>
      <c r="P14" t="s">
        <v>2741</v>
      </c>
      <c r="Q14">
        <v>42818.23</v>
      </c>
    </row>
    <row r="15" spans="1:17" x14ac:dyDescent="0.35">
      <c r="A15">
        <v>195</v>
      </c>
      <c r="B15" t="s">
        <v>499</v>
      </c>
      <c r="C15" t="s">
        <v>4090</v>
      </c>
      <c r="D15" t="s">
        <v>500</v>
      </c>
      <c r="E15" s="18">
        <v>37702</v>
      </c>
      <c r="F15">
        <v>21.709589041095889</v>
      </c>
      <c r="G15" t="s">
        <v>4075</v>
      </c>
      <c r="H15" t="s">
        <v>4046</v>
      </c>
      <c r="I15" t="s">
        <v>14</v>
      </c>
      <c r="J15" t="s">
        <v>432</v>
      </c>
      <c r="K15" t="s">
        <v>433</v>
      </c>
      <c r="L15" t="s">
        <v>501</v>
      </c>
      <c r="M15" t="s">
        <v>467</v>
      </c>
      <c r="N15" t="s">
        <v>502</v>
      </c>
      <c r="O15">
        <v>18</v>
      </c>
      <c r="P15" t="s">
        <v>502</v>
      </c>
      <c r="Q15">
        <v>1200.81</v>
      </c>
    </row>
    <row r="16" spans="1:17" x14ac:dyDescent="0.35">
      <c r="A16">
        <v>466</v>
      </c>
      <c r="B16" t="s">
        <v>1602</v>
      </c>
      <c r="C16" t="s">
        <v>4091</v>
      </c>
      <c r="D16" t="s">
        <v>1603</v>
      </c>
      <c r="E16" s="18">
        <v>19449</v>
      </c>
      <c r="F16">
        <v>71.717808219178082</v>
      </c>
      <c r="G16" t="s">
        <v>4077</v>
      </c>
      <c r="H16" t="s">
        <v>4044</v>
      </c>
      <c r="I16" t="s">
        <v>38</v>
      </c>
      <c r="J16" t="s">
        <v>432</v>
      </c>
      <c r="K16" t="s">
        <v>475</v>
      </c>
      <c r="L16" t="s">
        <v>434</v>
      </c>
      <c r="M16" t="s">
        <v>1599</v>
      </c>
      <c r="N16" t="s">
        <v>1604</v>
      </c>
      <c r="O16">
        <v>17</v>
      </c>
      <c r="P16" t="s">
        <v>1604</v>
      </c>
      <c r="Q16">
        <v>18500.810000000001</v>
      </c>
    </row>
    <row r="17" spans="1:17" x14ac:dyDescent="0.35">
      <c r="A17">
        <v>814</v>
      </c>
      <c r="B17" t="s">
        <v>2943</v>
      </c>
      <c r="C17" t="s">
        <v>4092</v>
      </c>
      <c r="D17" t="s">
        <v>2944</v>
      </c>
      <c r="E17" s="18">
        <v>13094</v>
      </c>
      <c r="F17">
        <v>89.128767123287673</v>
      </c>
      <c r="G17" t="s">
        <v>4077</v>
      </c>
      <c r="H17" t="s">
        <v>4044</v>
      </c>
      <c r="I17" t="s">
        <v>14</v>
      </c>
      <c r="J17" t="s">
        <v>432</v>
      </c>
      <c r="K17" t="s">
        <v>433</v>
      </c>
      <c r="L17" t="s">
        <v>629</v>
      </c>
      <c r="M17" t="s">
        <v>2884</v>
      </c>
      <c r="N17" t="s">
        <v>2945</v>
      </c>
      <c r="O17">
        <v>15</v>
      </c>
      <c r="P17" t="s">
        <v>2945</v>
      </c>
      <c r="Q17">
        <v>41862.74</v>
      </c>
    </row>
    <row r="18" spans="1:17" x14ac:dyDescent="0.35">
      <c r="A18">
        <v>278</v>
      </c>
      <c r="B18" t="s">
        <v>846</v>
      </c>
      <c r="C18" t="s">
        <v>4093</v>
      </c>
      <c r="D18" t="s">
        <v>847</v>
      </c>
      <c r="E18" s="18">
        <v>15397</v>
      </c>
      <c r="F18">
        <v>82.819178082191783</v>
      </c>
      <c r="G18" t="s">
        <v>4077</v>
      </c>
      <c r="H18" t="s">
        <v>4044</v>
      </c>
      <c r="I18" t="s">
        <v>14</v>
      </c>
      <c r="J18" t="s">
        <v>432</v>
      </c>
      <c r="K18" t="s">
        <v>433</v>
      </c>
      <c r="L18" t="s">
        <v>629</v>
      </c>
      <c r="M18" t="s">
        <v>843</v>
      </c>
      <c r="N18" t="s">
        <v>848</v>
      </c>
      <c r="O18">
        <v>11</v>
      </c>
      <c r="P18" t="s">
        <v>848</v>
      </c>
      <c r="Q18">
        <v>2780.21</v>
      </c>
    </row>
    <row r="19" spans="1:17" x14ac:dyDescent="0.35">
      <c r="A19">
        <v>1030</v>
      </c>
      <c r="B19" t="s">
        <v>3759</v>
      </c>
      <c r="C19" t="s">
        <v>4094</v>
      </c>
      <c r="D19" t="s">
        <v>3760</v>
      </c>
      <c r="E19" s="18">
        <v>37237</v>
      </c>
      <c r="F19">
        <v>22.983561643835618</v>
      </c>
      <c r="G19" t="s">
        <v>4075</v>
      </c>
      <c r="H19" t="s">
        <v>4046</v>
      </c>
      <c r="I19" t="s">
        <v>38</v>
      </c>
      <c r="J19" t="s">
        <v>432</v>
      </c>
      <c r="K19" t="s">
        <v>475</v>
      </c>
      <c r="L19" t="s">
        <v>434</v>
      </c>
      <c r="M19" t="s">
        <v>3692</v>
      </c>
      <c r="N19" t="s">
        <v>3761</v>
      </c>
      <c r="O19">
        <v>18</v>
      </c>
      <c r="P19" t="s">
        <v>3761</v>
      </c>
      <c r="Q19">
        <v>9840.5</v>
      </c>
    </row>
    <row r="20" spans="1:17" x14ac:dyDescent="0.35">
      <c r="A20">
        <v>525</v>
      </c>
      <c r="B20" t="s">
        <v>1826</v>
      </c>
      <c r="C20" t="s">
        <v>4095</v>
      </c>
      <c r="D20" t="s">
        <v>1827</v>
      </c>
      <c r="E20" s="18">
        <v>20483</v>
      </c>
      <c r="F20">
        <v>68.884931506849313</v>
      </c>
      <c r="G20" t="s">
        <v>4077</v>
      </c>
      <c r="H20" t="s">
        <v>4044</v>
      </c>
      <c r="I20" t="s">
        <v>38</v>
      </c>
      <c r="J20" t="s">
        <v>432</v>
      </c>
      <c r="K20" t="s">
        <v>433</v>
      </c>
      <c r="L20" t="s">
        <v>501</v>
      </c>
      <c r="M20" t="s">
        <v>1708</v>
      </c>
      <c r="N20" t="s">
        <v>1828</v>
      </c>
      <c r="O20">
        <v>30</v>
      </c>
      <c r="P20" t="s">
        <v>1828</v>
      </c>
      <c r="Q20">
        <v>1617.87</v>
      </c>
    </row>
    <row r="21" spans="1:17" x14ac:dyDescent="0.35">
      <c r="A21">
        <v>864</v>
      </c>
      <c r="B21" t="s">
        <v>3135</v>
      </c>
      <c r="C21" t="s">
        <v>4096</v>
      </c>
      <c r="D21" t="s">
        <v>3136</v>
      </c>
      <c r="E21" s="18">
        <v>36581</v>
      </c>
      <c r="F21">
        <v>24.780821917808218</v>
      </c>
      <c r="G21" t="s">
        <v>4075</v>
      </c>
      <c r="H21" t="s">
        <v>4046</v>
      </c>
      <c r="I21" t="s">
        <v>38</v>
      </c>
      <c r="J21" t="s">
        <v>432</v>
      </c>
      <c r="K21" t="s">
        <v>475</v>
      </c>
      <c r="L21" t="s">
        <v>434</v>
      </c>
      <c r="M21" t="s">
        <v>3094</v>
      </c>
      <c r="N21" t="s">
        <v>3105</v>
      </c>
      <c r="O21">
        <v>12</v>
      </c>
      <c r="P21" t="s">
        <v>3105</v>
      </c>
      <c r="Q21">
        <v>13046.02</v>
      </c>
    </row>
    <row r="22" spans="1:17" x14ac:dyDescent="0.35">
      <c r="A22">
        <v>283</v>
      </c>
      <c r="B22" t="s">
        <v>869</v>
      </c>
      <c r="C22" t="s">
        <v>4097</v>
      </c>
      <c r="D22" t="s">
        <v>870</v>
      </c>
      <c r="E22" s="18">
        <v>32500</v>
      </c>
      <c r="F22">
        <v>35.961643835616435</v>
      </c>
      <c r="G22" t="s">
        <v>4079</v>
      </c>
      <c r="H22" t="s">
        <v>4043</v>
      </c>
      <c r="I22" t="s">
        <v>14</v>
      </c>
      <c r="J22" t="s">
        <v>432</v>
      </c>
      <c r="K22" t="s">
        <v>475</v>
      </c>
      <c r="L22" t="s">
        <v>629</v>
      </c>
      <c r="M22" t="s">
        <v>866</v>
      </c>
      <c r="N22" t="s">
        <v>848</v>
      </c>
      <c r="O22">
        <v>5</v>
      </c>
      <c r="P22" t="s">
        <v>848</v>
      </c>
      <c r="Q22">
        <v>535.4</v>
      </c>
    </row>
    <row r="23" spans="1:17" x14ac:dyDescent="0.35">
      <c r="A23">
        <v>478</v>
      </c>
      <c r="B23" t="s">
        <v>1644</v>
      </c>
      <c r="C23" t="s">
        <v>4098</v>
      </c>
      <c r="D23" t="s">
        <v>1645</v>
      </c>
      <c r="E23" s="18">
        <v>19624</v>
      </c>
      <c r="F23">
        <v>71.238356164383561</v>
      </c>
      <c r="G23" t="s">
        <v>4077</v>
      </c>
      <c r="H23" t="s">
        <v>4044</v>
      </c>
      <c r="I23" t="s">
        <v>14</v>
      </c>
      <c r="J23" t="s">
        <v>432</v>
      </c>
      <c r="K23" t="s">
        <v>433</v>
      </c>
      <c r="L23" t="s">
        <v>501</v>
      </c>
      <c r="M23" t="s">
        <v>1544</v>
      </c>
      <c r="N23" t="s">
        <v>1646</v>
      </c>
      <c r="O23">
        <v>21</v>
      </c>
      <c r="P23" t="s">
        <v>1646</v>
      </c>
      <c r="Q23">
        <v>14759.68</v>
      </c>
    </row>
    <row r="24" spans="1:17" x14ac:dyDescent="0.35">
      <c r="A24">
        <v>692</v>
      </c>
      <c r="B24" t="s">
        <v>2475</v>
      </c>
      <c r="C24" t="s">
        <v>4099</v>
      </c>
      <c r="D24" t="s">
        <v>2476</v>
      </c>
      <c r="E24" s="18">
        <v>13857</v>
      </c>
      <c r="F24">
        <v>87.038356164383558</v>
      </c>
      <c r="G24" t="s">
        <v>4077</v>
      </c>
      <c r="H24" t="s">
        <v>4044</v>
      </c>
      <c r="I24" t="s">
        <v>14</v>
      </c>
      <c r="J24" t="s">
        <v>432</v>
      </c>
      <c r="K24" t="s">
        <v>475</v>
      </c>
      <c r="L24" t="s">
        <v>629</v>
      </c>
      <c r="M24" t="s">
        <v>2461</v>
      </c>
      <c r="N24" t="s">
        <v>2477</v>
      </c>
      <c r="O24">
        <v>17</v>
      </c>
      <c r="P24" t="s">
        <v>2477</v>
      </c>
      <c r="Q24">
        <v>12837.81</v>
      </c>
    </row>
    <row r="25" spans="1:17" x14ac:dyDescent="0.35">
      <c r="A25">
        <v>709</v>
      </c>
      <c r="B25" t="s">
        <v>2534</v>
      </c>
      <c r="C25" t="s">
        <v>4100</v>
      </c>
      <c r="D25" t="s">
        <v>2535</v>
      </c>
      <c r="E25" s="18">
        <v>13173</v>
      </c>
      <c r="F25">
        <v>88.912328767123284</v>
      </c>
      <c r="G25" t="s">
        <v>4077</v>
      </c>
      <c r="H25" t="s">
        <v>4044</v>
      </c>
      <c r="I25" t="s">
        <v>14</v>
      </c>
      <c r="J25" t="s">
        <v>432</v>
      </c>
      <c r="K25" t="s">
        <v>433</v>
      </c>
      <c r="L25" t="s">
        <v>501</v>
      </c>
      <c r="M25" t="s">
        <v>2441</v>
      </c>
      <c r="N25" t="s">
        <v>2480</v>
      </c>
      <c r="O25">
        <v>6</v>
      </c>
      <c r="P25" t="s">
        <v>2480</v>
      </c>
      <c r="Q25">
        <v>1792.52</v>
      </c>
    </row>
    <row r="26" spans="1:17" x14ac:dyDescent="0.35">
      <c r="A26">
        <v>621</v>
      </c>
      <c r="B26" t="s">
        <v>2204</v>
      </c>
      <c r="C26" t="s">
        <v>4101</v>
      </c>
      <c r="D26" t="s">
        <v>2205</v>
      </c>
      <c r="E26" s="18">
        <v>34574</v>
      </c>
      <c r="F26">
        <v>30.279452054794522</v>
      </c>
      <c r="G26" t="s">
        <v>4075</v>
      </c>
      <c r="H26" t="s">
        <v>4046</v>
      </c>
      <c r="I26" t="s">
        <v>14</v>
      </c>
      <c r="J26" t="s">
        <v>432</v>
      </c>
      <c r="K26" t="s">
        <v>433</v>
      </c>
      <c r="L26" t="s">
        <v>629</v>
      </c>
      <c r="M26" t="s">
        <v>2201</v>
      </c>
      <c r="N26" t="s">
        <v>2206</v>
      </c>
      <c r="O26">
        <v>27</v>
      </c>
      <c r="P26" t="s">
        <v>2206</v>
      </c>
      <c r="Q26">
        <v>15829.2</v>
      </c>
    </row>
    <row r="27" spans="1:17" x14ac:dyDescent="0.35">
      <c r="A27">
        <v>987</v>
      </c>
      <c r="B27" t="s">
        <v>3599</v>
      </c>
      <c r="C27" t="s">
        <v>4102</v>
      </c>
      <c r="D27" t="s">
        <v>3600</v>
      </c>
      <c r="E27" s="18">
        <v>30035</v>
      </c>
      <c r="F27">
        <v>42.715068493150682</v>
      </c>
      <c r="G27" t="s">
        <v>4079</v>
      </c>
      <c r="H27" t="s">
        <v>4043</v>
      </c>
      <c r="I27" t="s">
        <v>38</v>
      </c>
      <c r="J27" t="s">
        <v>432</v>
      </c>
      <c r="K27" t="s">
        <v>433</v>
      </c>
      <c r="L27" t="s">
        <v>501</v>
      </c>
      <c r="M27" t="s">
        <v>3593</v>
      </c>
      <c r="N27" t="s">
        <v>3601</v>
      </c>
      <c r="O27">
        <v>8</v>
      </c>
      <c r="P27" t="s">
        <v>3601</v>
      </c>
      <c r="Q27">
        <v>5998.63</v>
      </c>
    </row>
    <row r="28" spans="1:17" x14ac:dyDescent="0.35">
      <c r="A28">
        <v>1009</v>
      </c>
      <c r="B28" t="s">
        <v>3682</v>
      </c>
      <c r="C28" t="s">
        <v>4103</v>
      </c>
      <c r="D28" t="s">
        <v>3683</v>
      </c>
      <c r="E28" s="18">
        <v>25311</v>
      </c>
      <c r="F28">
        <v>55.657534246575345</v>
      </c>
      <c r="G28" t="s">
        <v>4077</v>
      </c>
      <c r="H28" t="s">
        <v>4044</v>
      </c>
      <c r="I28" t="s">
        <v>14</v>
      </c>
      <c r="J28" t="s">
        <v>432</v>
      </c>
      <c r="K28" t="s">
        <v>475</v>
      </c>
      <c r="L28" t="s">
        <v>501</v>
      </c>
      <c r="M28" t="s">
        <v>3635</v>
      </c>
      <c r="N28" t="s">
        <v>3684</v>
      </c>
      <c r="O28">
        <v>16</v>
      </c>
      <c r="P28" t="s">
        <v>3684</v>
      </c>
      <c r="Q28">
        <v>4097.88</v>
      </c>
    </row>
    <row r="29" spans="1:17" x14ac:dyDescent="0.35">
      <c r="A29">
        <v>784</v>
      </c>
      <c r="B29" t="s">
        <v>2825</v>
      </c>
      <c r="C29" t="s">
        <v>4104</v>
      </c>
      <c r="D29" t="s">
        <v>2826</v>
      </c>
      <c r="E29" s="18">
        <v>41425</v>
      </c>
      <c r="F29">
        <v>11.509589041095891</v>
      </c>
      <c r="G29" t="s">
        <v>4088</v>
      </c>
      <c r="H29" t="s">
        <v>4045</v>
      </c>
      <c r="I29" t="s">
        <v>14</v>
      </c>
      <c r="J29" t="s">
        <v>432</v>
      </c>
      <c r="K29" t="s">
        <v>475</v>
      </c>
      <c r="L29" t="s">
        <v>501</v>
      </c>
      <c r="M29" t="s">
        <v>2803</v>
      </c>
      <c r="N29" t="s">
        <v>2827</v>
      </c>
      <c r="O29">
        <v>1</v>
      </c>
      <c r="P29" t="s">
        <v>2827</v>
      </c>
      <c r="Q29">
        <v>23351.26</v>
      </c>
    </row>
    <row r="30" spans="1:17" x14ac:dyDescent="0.35">
      <c r="A30">
        <v>226</v>
      </c>
      <c r="B30" t="s">
        <v>627</v>
      </c>
      <c r="C30" t="s">
        <v>4105</v>
      </c>
      <c r="D30" t="s">
        <v>628</v>
      </c>
      <c r="E30" s="18">
        <v>27426</v>
      </c>
      <c r="F30">
        <v>49.863013698630134</v>
      </c>
      <c r="G30" t="s">
        <v>4079</v>
      </c>
      <c r="H30" t="s">
        <v>4043</v>
      </c>
      <c r="I30" t="s">
        <v>38</v>
      </c>
      <c r="J30" t="s">
        <v>432</v>
      </c>
      <c r="K30" t="s">
        <v>475</v>
      </c>
      <c r="L30" t="s">
        <v>629</v>
      </c>
      <c r="M30" t="s">
        <v>625</v>
      </c>
      <c r="N30" t="s">
        <v>595</v>
      </c>
      <c r="O30">
        <v>3</v>
      </c>
      <c r="P30" t="s">
        <v>595</v>
      </c>
      <c r="Q30">
        <v>41845.949999999997</v>
      </c>
    </row>
    <row r="31" spans="1:17" x14ac:dyDescent="0.35">
      <c r="A31">
        <v>648</v>
      </c>
      <c r="B31" t="s">
        <v>2305</v>
      </c>
      <c r="C31" t="s">
        <v>4106</v>
      </c>
      <c r="D31" t="s">
        <v>2306</v>
      </c>
      <c r="E31" s="18">
        <v>36591</v>
      </c>
      <c r="F31">
        <v>24.753424657534246</v>
      </c>
      <c r="G31" t="s">
        <v>4075</v>
      </c>
      <c r="H31" t="s">
        <v>4046</v>
      </c>
      <c r="I31" t="s">
        <v>38</v>
      </c>
      <c r="J31" t="s">
        <v>432</v>
      </c>
      <c r="K31" t="s">
        <v>433</v>
      </c>
      <c r="L31" t="s">
        <v>434</v>
      </c>
      <c r="M31" t="s">
        <v>2228</v>
      </c>
      <c r="N31" t="s">
        <v>2307</v>
      </c>
      <c r="O31">
        <v>20</v>
      </c>
      <c r="P31" t="s">
        <v>2307</v>
      </c>
      <c r="Q31">
        <v>3417.84</v>
      </c>
    </row>
    <row r="32" spans="1:17" x14ac:dyDescent="0.35">
      <c r="A32">
        <v>879</v>
      </c>
      <c r="B32" t="s">
        <v>3190</v>
      </c>
      <c r="C32" t="s">
        <v>4107</v>
      </c>
      <c r="D32" t="s">
        <v>3191</v>
      </c>
      <c r="E32" s="18">
        <v>39506</v>
      </c>
      <c r="F32">
        <v>16.767123287671232</v>
      </c>
      <c r="G32" t="s">
        <v>4081</v>
      </c>
      <c r="H32" t="s">
        <v>4047</v>
      </c>
      <c r="I32" t="s">
        <v>14</v>
      </c>
      <c r="J32" t="s">
        <v>432</v>
      </c>
      <c r="K32" t="s">
        <v>433</v>
      </c>
      <c r="L32" t="s">
        <v>434</v>
      </c>
      <c r="M32" t="s">
        <v>3192</v>
      </c>
      <c r="N32" t="s">
        <v>3193</v>
      </c>
      <c r="O32">
        <v>7</v>
      </c>
      <c r="P32" t="s">
        <v>3193</v>
      </c>
      <c r="Q32">
        <v>91683.71</v>
      </c>
    </row>
    <row r="33" spans="1:17" x14ac:dyDescent="0.35">
      <c r="A33">
        <v>940</v>
      </c>
      <c r="B33" t="s">
        <v>3419</v>
      </c>
      <c r="C33" t="s">
        <v>4108</v>
      </c>
      <c r="D33" t="s">
        <v>3420</v>
      </c>
      <c r="E33" s="18">
        <v>29321</v>
      </c>
      <c r="F33">
        <v>44.671232876712331</v>
      </c>
      <c r="G33" t="s">
        <v>4079</v>
      </c>
      <c r="H33" t="s">
        <v>4043</v>
      </c>
      <c r="I33" t="s">
        <v>14</v>
      </c>
      <c r="J33" t="s">
        <v>432</v>
      </c>
      <c r="K33" t="s">
        <v>433</v>
      </c>
      <c r="L33" t="s">
        <v>434</v>
      </c>
      <c r="M33" t="s">
        <v>3421</v>
      </c>
      <c r="N33" t="s">
        <v>3422</v>
      </c>
      <c r="O33">
        <v>13</v>
      </c>
      <c r="P33" t="s">
        <v>3422</v>
      </c>
      <c r="Q33">
        <v>2541.12</v>
      </c>
    </row>
    <row r="34" spans="1:17" x14ac:dyDescent="0.35">
      <c r="A34">
        <v>807</v>
      </c>
      <c r="B34" t="s">
        <v>2918</v>
      </c>
      <c r="C34" t="s">
        <v>4109</v>
      </c>
      <c r="D34" t="s">
        <v>2919</v>
      </c>
      <c r="E34" s="18">
        <v>32435</v>
      </c>
      <c r="F34">
        <v>36.139726027397259</v>
      </c>
      <c r="G34" t="s">
        <v>4079</v>
      </c>
      <c r="H34" t="s">
        <v>4043</v>
      </c>
      <c r="I34" t="s">
        <v>38</v>
      </c>
      <c r="J34" t="s">
        <v>432</v>
      </c>
      <c r="K34" t="s">
        <v>475</v>
      </c>
      <c r="L34" t="s">
        <v>501</v>
      </c>
      <c r="M34" t="s">
        <v>2871</v>
      </c>
      <c r="N34" t="s">
        <v>2880</v>
      </c>
      <c r="O34">
        <v>19</v>
      </c>
      <c r="P34" t="s">
        <v>2880</v>
      </c>
      <c r="Q34">
        <v>2584.96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77326-FD61-4DE4-B363-4DE0CF124D36}">
  <dimension ref="A3:B13"/>
  <sheetViews>
    <sheetView workbookViewId="0">
      <selection activeCell="A4" sqref="A4"/>
    </sheetView>
  </sheetViews>
  <sheetFormatPr defaultRowHeight="14.5" x14ac:dyDescent="0.35"/>
  <cols>
    <col min="1" max="1" width="20.1796875" bestFit="1" customWidth="1"/>
    <col min="2" max="2" width="17" bestFit="1" customWidth="1"/>
  </cols>
  <sheetData>
    <row r="3" spans="1:2" x14ac:dyDescent="0.35">
      <c r="A3" s="21" t="s">
        <v>4042</v>
      </c>
      <c r="B3" t="s">
        <v>4056</v>
      </c>
    </row>
    <row r="4" spans="1:2" x14ac:dyDescent="0.35">
      <c r="A4" s="22" t="s">
        <v>95</v>
      </c>
      <c r="B4">
        <v>483164.11</v>
      </c>
    </row>
    <row r="5" spans="1:2" x14ac:dyDescent="0.35">
      <c r="A5" s="22" t="s">
        <v>55</v>
      </c>
      <c r="B5">
        <v>469968.69</v>
      </c>
    </row>
    <row r="6" spans="1:2" x14ac:dyDescent="0.35">
      <c r="A6" s="22" t="s">
        <v>183</v>
      </c>
      <c r="B6">
        <v>438304.11</v>
      </c>
    </row>
    <row r="7" spans="1:2" x14ac:dyDescent="0.35">
      <c r="A7" s="22" t="s">
        <v>39</v>
      </c>
      <c r="B7">
        <v>419521.1</v>
      </c>
    </row>
    <row r="8" spans="1:2" x14ac:dyDescent="0.35">
      <c r="A8" s="22" t="s">
        <v>127</v>
      </c>
      <c r="B8">
        <v>417752.1</v>
      </c>
    </row>
    <row r="9" spans="1:2" x14ac:dyDescent="0.35">
      <c r="A9" s="22" t="s">
        <v>432</v>
      </c>
      <c r="B9">
        <v>403757.49000000005</v>
      </c>
    </row>
    <row r="10" spans="1:2" x14ac:dyDescent="0.35">
      <c r="A10" s="22" t="s">
        <v>253</v>
      </c>
      <c r="B10">
        <v>399514.14999999997</v>
      </c>
    </row>
    <row r="11" spans="1:2" x14ac:dyDescent="0.35">
      <c r="A11" s="22" t="s">
        <v>236</v>
      </c>
      <c r="B11">
        <v>388365.32999999996</v>
      </c>
    </row>
    <row r="12" spans="1:2" x14ac:dyDescent="0.35">
      <c r="A12" s="22" t="s">
        <v>288</v>
      </c>
      <c r="B12">
        <v>376147.04000000004</v>
      </c>
    </row>
    <row r="13" spans="1:2" x14ac:dyDescent="0.35">
      <c r="A13" s="22" t="s">
        <v>446</v>
      </c>
      <c r="B13">
        <v>373481.97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42F9-54A2-4400-9009-6703A2D10182}">
  <dimension ref="A3:B13"/>
  <sheetViews>
    <sheetView workbookViewId="0">
      <selection sqref="A1:AD17"/>
    </sheetView>
  </sheetViews>
  <sheetFormatPr defaultRowHeight="14.5" x14ac:dyDescent="0.35"/>
  <cols>
    <col min="1" max="1" width="17.26953125" bestFit="1" customWidth="1"/>
    <col min="2" max="2" width="17" style="11" bestFit="1" customWidth="1"/>
  </cols>
  <sheetData>
    <row r="3" spans="1:2" x14ac:dyDescent="0.35">
      <c r="A3" s="21" t="s">
        <v>4042</v>
      </c>
      <c r="B3" s="11" t="s">
        <v>4056</v>
      </c>
    </row>
    <row r="4" spans="1:2" x14ac:dyDescent="0.35">
      <c r="A4" s="22" t="s">
        <v>432</v>
      </c>
      <c r="B4" s="11">
        <v>403757.49000000005</v>
      </c>
    </row>
    <row r="5" spans="1:2" x14ac:dyDescent="0.35">
      <c r="A5" s="22" t="s">
        <v>55</v>
      </c>
      <c r="B5" s="11">
        <v>469968.69</v>
      </c>
    </row>
    <row r="6" spans="1:2" x14ac:dyDescent="0.35">
      <c r="A6" s="22" t="s">
        <v>4111</v>
      </c>
      <c r="B6" s="11">
        <v>399514.14999999997</v>
      </c>
    </row>
    <row r="7" spans="1:2" x14ac:dyDescent="0.35">
      <c r="A7" s="22" t="s">
        <v>95</v>
      </c>
      <c r="B7" s="11">
        <v>483164.11</v>
      </c>
    </row>
    <row r="8" spans="1:2" x14ac:dyDescent="0.35">
      <c r="A8" s="22" t="s">
        <v>127</v>
      </c>
      <c r="B8" s="11">
        <v>417752.1</v>
      </c>
    </row>
    <row r="9" spans="1:2" x14ac:dyDescent="0.35">
      <c r="A9" s="22" t="s">
        <v>183</v>
      </c>
      <c r="B9" s="11">
        <v>438304.11</v>
      </c>
    </row>
    <row r="10" spans="1:2" x14ac:dyDescent="0.35">
      <c r="A10" s="22" t="s">
        <v>39</v>
      </c>
      <c r="B10" s="11">
        <v>419521.1</v>
      </c>
    </row>
    <row r="11" spans="1:2" x14ac:dyDescent="0.35">
      <c r="B11"/>
    </row>
    <row r="12" spans="1:2" x14ac:dyDescent="0.35">
      <c r="B12"/>
    </row>
    <row r="13" spans="1:2" x14ac:dyDescent="0.35">
      <c r="B13"/>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6E689-B2D3-4899-A634-B52A32D2CD69}">
  <dimension ref="A1:Q1001"/>
  <sheetViews>
    <sheetView zoomScale="85" zoomScaleNormal="85" workbookViewId="0">
      <selection activeCell="F1" sqref="F1:F1048576"/>
    </sheetView>
  </sheetViews>
  <sheetFormatPr defaultRowHeight="16" x14ac:dyDescent="0.35"/>
  <cols>
    <col min="1" max="1" width="14.08984375" style="4" customWidth="1"/>
    <col min="2" max="2" width="36.81640625" customWidth="1"/>
    <col min="3" max="3" width="46.7265625" style="2" customWidth="1"/>
    <col min="4" max="4" width="23.1796875" style="3" customWidth="1"/>
    <col min="5" max="6" width="28.36328125" style="7" customWidth="1"/>
    <col min="7" max="8" width="28.36328125" style="20" customWidth="1"/>
    <col min="9" max="9" width="38" style="3" customWidth="1"/>
    <col min="10" max="10" width="34" customWidth="1"/>
    <col min="11" max="11" width="25.453125" style="3" customWidth="1"/>
    <col min="12" max="12" width="68.1796875" style="3" customWidth="1"/>
    <col min="13" max="13" width="28.36328125" style="7" customWidth="1"/>
    <col min="14" max="14" width="28.36328125" style="9" customWidth="1"/>
    <col min="15" max="15" width="22.1796875" style="3" bestFit="1" customWidth="1"/>
    <col min="16" max="16" width="28.36328125" style="7" customWidth="1"/>
    <col min="17" max="17" width="15" style="20" customWidth="1"/>
  </cols>
  <sheetData>
    <row r="1" spans="1:17" ht="14.5" x14ac:dyDescent="0.35">
      <c r="A1" s="4" t="s">
        <v>0</v>
      </c>
      <c r="B1" s="4" t="s">
        <v>1</v>
      </c>
      <c r="C1" s="39" t="s">
        <v>2</v>
      </c>
      <c r="D1" s="4" t="s">
        <v>3</v>
      </c>
      <c r="E1" s="6" t="s">
        <v>4</v>
      </c>
      <c r="F1" s="6" t="s">
        <v>4041</v>
      </c>
      <c r="G1" s="19" t="s">
        <v>4048</v>
      </c>
      <c r="H1" s="19" t="s">
        <v>4114</v>
      </c>
      <c r="I1" s="4" t="s">
        <v>5</v>
      </c>
      <c r="J1" s="4" t="s">
        <v>6</v>
      </c>
      <c r="K1" s="4" t="s">
        <v>7</v>
      </c>
      <c r="L1" s="4" t="s">
        <v>8</v>
      </c>
      <c r="M1" s="6" t="s">
        <v>9</v>
      </c>
      <c r="N1" s="8" t="s">
        <v>10</v>
      </c>
      <c r="O1" s="4" t="s">
        <v>4039</v>
      </c>
      <c r="P1" s="6" t="s">
        <v>10</v>
      </c>
      <c r="Q1" s="17" t="s">
        <v>11</v>
      </c>
    </row>
    <row r="2" spans="1:17" x14ac:dyDescent="0.35">
      <c r="A2" s="4">
        <v>100</v>
      </c>
      <c r="B2" t="s">
        <v>12</v>
      </c>
      <c r="C2" s="2" t="str">
        <f>"("&amp;B2&amp;")"</f>
        <v>(921d93d1-17b8-426f-abae-5b16c7e5cd93)</v>
      </c>
      <c r="D2" s="3" t="s">
        <v>13</v>
      </c>
      <c r="E2" s="7">
        <v>26024</v>
      </c>
      <c r="F2" s="20">
        <f t="shared" ref="F2:F65" ca="1" si="0">_xlfn.DAYS(TODAY(),E2)/365</f>
        <v>53.871232876712327</v>
      </c>
      <c r="G2" s="20" t="str">
        <f t="shared" ref="G2:G65" ca="1" si="1">_xlfn.IFS(F2&lt;=12,"Child",F2&lt;=19,"Teen",F2&lt;=35,"Young Adult",F2&lt;=55,"Mid-Age Adult",F2&gt;55,"Senior")</f>
        <v>Mid-Age Adult</v>
      </c>
      <c r="H2" s="23" t="s">
        <v>4043</v>
      </c>
      <c r="I2" s="3" t="s">
        <v>14</v>
      </c>
      <c r="J2" t="s">
        <v>15</v>
      </c>
      <c r="K2" s="3" t="s">
        <v>16</v>
      </c>
      <c r="L2" s="3" t="s">
        <v>17</v>
      </c>
      <c r="M2" s="7" t="s">
        <v>18</v>
      </c>
      <c r="N2" s="10" t="s">
        <v>19</v>
      </c>
      <c r="O2" s="20">
        <f>_xlfn.DAYS([1]hospital_records_2021_2024_with!I2,[1]hospital_records_2021_2024_with!H2)</f>
        <v>1</v>
      </c>
      <c r="P2" s="7" t="s">
        <v>19</v>
      </c>
      <c r="Q2" s="20">
        <v>671.8</v>
      </c>
    </row>
    <row r="3" spans="1:17" x14ac:dyDescent="0.35">
      <c r="A3" s="4">
        <v>101</v>
      </c>
      <c r="B3" t="s">
        <v>21</v>
      </c>
      <c r="C3" s="2" t="str">
        <f t="shared" ref="C3:C66" si="2">"("&amp;B3&amp;")"</f>
        <v>(c3e70ecd-b794-4e9e-8136-ccf4ff363fe0)</v>
      </c>
      <c r="D3" s="3" t="s">
        <v>22</v>
      </c>
      <c r="E3" s="7">
        <v>20871</v>
      </c>
      <c r="F3" s="20">
        <f t="shared" ca="1" si="0"/>
        <v>67.989041095890414</v>
      </c>
      <c r="G3" s="20" t="str">
        <f t="shared" ca="1" si="1"/>
        <v>Senior</v>
      </c>
      <c r="H3" s="23" t="s">
        <v>4044</v>
      </c>
      <c r="I3" s="3" t="s">
        <v>14</v>
      </c>
      <c r="J3" t="s">
        <v>23</v>
      </c>
      <c r="K3" s="5" t="s">
        <v>24</v>
      </c>
      <c r="L3" s="3" t="s">
        <v>25</v>
      </c>
      <c r="M3" s="7" t="s">
        <v>19</v>
      </c>
      <c r="N3" s="9" t="s">
        <v>26</v>
      </c>
      <c r="O3" s="20">
        <f>_xlfn.DAYS([1]hospital_records_2021_2024_with!I3,[1]hospital_records_2021_2024_with!H3)</f>
        <v>27</v>
      </c>
      <c r="P3" s="7" t="s">
        <v>26</v>
      </c>
      <c r="Q3" s="20">
        <v>482.23</v>
      </c>
    </row>
    <row r="4" spans="1:17" x14ac:dyDescent="0.35">
      <c r="A4" s="4">
        <v>102</v>
      </c>
      <c r="B4" t="s">
        <v>28</v>
      </c>
      <c r="C4" s="2" t="str">
        <f t="shared" si="2"/>
        <v>(ef85177f-f933-4f60-aefe-6979e35c709a)</v>
      </c>
      <c r="D4" s="3" t="s">
        <v>29</v>
      </c>
      <c r="E4" s="7">
        <v>32108</v>
      </c>
      <c r="F4" s="20">
        <f t="shared" ca="1" si="0"/>
        <v>37.202739726027396</v>
      </c>
      <c r="G4" s="20" t="str">
        <f t="shared" ca="1" si="1"/>
        <v>Mid-Age Adult</v>
      </c>
      <c r="H4" s="23" t="s">
        <v>4043</v>
      </c>
      <c r="I4" s="3" t="s">
        <v>14</v>
      </c>
      <c r="J4" t="s">
        <v>30</v>
      </c>
      <c r="K4" s="3" t="s">
        <v>31</v>
      </c>
      <c r="L4" s="3" t="s">
        <v>32</v>
      </c>
      <c r="M4" s="40" t="s">
        <v>33</v>
      </c>
      <c r="N4" s="10" t="s">
        <v>34</v>
      </c>
      <c r="O4" s="20">
        <f>_xlfn.DAYS([1]hospital_records_2021_2024_with!I4,[1]hospital_records_2021_2024_with!H4)</f>
        <v>23</v>
      </c>
      <c r="P4" s="7" t="s">
        <v>34</v>
      </c>
      <c r="Q4" s="20">
        <v>19235.02</v>
      </c>
    </row>
    <row r="5" spans="1:17" x14ac:dyDescent="0.35">
      <c r="A5" s="4">
        <v>103</v>
      </c>
      <c r="B5" t="s">
        <v>36</v>
      </c>
      <c r="C5" s="2" t="str">
        <f t="shared" si="2"/>
        <v>(8e36ba50-ebde-4b68-81b9-3cdca0b7eade)</v>
      </c>
      <c r="D5" s="3" t="s">
        <v>37</v>
      </c>
      <c r="E5" s="7">
        <v>44536</v>
      </c>
      <c r="F5" s="20">
        <f t="shared" ca="1" si="0"/>
        <v>3.1534246575342464</v>
      </c>
      <c r="G5" s="20" t="str">
        <f t="shared" ca="1" si="1"/>
        <v>Child</v>
      </c>
      <c r="H5" s="23" t="s">
        <v>4045</v>
      </c>
      <c r="I5" s="3" t="s">
        <v>38</v>
      </c>
      <c r="J5" t="s">
        <v>39</v>
      </c>
      <c r="K5" s="3" t="s">
        <v>40</v>
      </c>
      <c r="L5" s="3" t="s">
        <v>41</v>
      </c>
      <c r="M5" s="7" t="s">
        <v>42</v>
      </c>
      <c r="N5" s="9" t="s">
        <v>43</v>
      </c>
      <c r="O5" s="20">
        <f>_xlfn.DAYS([1]hospital_records_2021_2024_with!I5,[1]hospital_records_2021_2024_with!H5)</f>
        <v>21</v>
      </c>
      <c r="P5" s="7" t="s">
        <v>43</v>
      </c>
      <c r="Q5" s="20">
        <v>961.71</v>
      </c>
    </row>
    <row r="6" spans="1:17" x14ac:dyDescent="0.35">
      <c r="A6" s="4">
        <v>104</v>
      </c>
      <c r="B6" t="s">
        <v>45</v>
      </c>
      <c r="C6" s="2" t="str">
        <f t="shared" si="2"/>
        <v>(422bd94a-41e1-4bdc-96a3-f7570a868df1)</v>
      </c>
      <c r="D6" s="3" t="s">
        <v>46</v>
      </c>
      <c r="E6" s="7">
        <v>33226</v>
      </c>
      <c r="F6" s="20">
        <f t="shared" ca="1" si="0"/>
        <v>34.139726027397259</v>
      </c>
      <c r="G6" s="20" t="str">
        <f t="shared" ca="1" si="1"/>
        <v>Young Adult</v>
      </c>
      <c r="H6" s="23" t="s">
        <v>4046</v>
      </c>
      <c r="I6" s="3" t="s">
        <v>38</v>
      </c>
      <c r="J6" t="s">
        <v>47</v>
      </c>
      <c r="K6" s="3" t="s">
        <v>48</v>
      </c>
      <c r="L6" s="3" t="s">
        <v>49</v>
      </c>
      <c r="M6" s="7" t="s">
        <v>50</v>
      </c>
      <c r="N6" s="9" t="s">
        <v>51</v>
      </c>
      <c r="O6" s="20">
        <f>_xlfn.DAYS([1]hospital_records_2021_2024_with!I6,[1]hospital_records_2021_2024_with!H6)</f>
        <v>4</v>
      </c>
      <c r="P6" s="7" t="s">
        <v>51</v>
      </c>
      <c r="Q6" s="20">
        <v>91310.99</v>
      </c>
    </row>
    <row r="7" spans="1:17" x14ac:dyDescent="0.35">
      <c r="A7" s="4">
        <v>105</v>
      </c>
      <c r="B7" t="s">
        <v>53</v>
      </c>
      <c r="C7" s="2" t="str">
        <f t="shared" si="2"/>
        <v>(06a7cef8-73c4-4530-a93a-61e147f13aa0)</v>
      </c>
      <c r="D7" s="3" t="s">
        <v>54</v>
      </c>
      <c r="E7" s="7">
        <v>29411</v>
      </c>
      <c r="F7" s="20">
        <f t="shared" ca="1" si="0"/>
        <v>44.591780821917808</v>
      </c>
      <c r="G7" s="20" t="str">
        <f t="shared" ca="1" si="1"/>
        <v>Mid-Age Adult</v>
      </c>
      <c r="H7" s="23" t="s">
        <v>4043</v>
      </c>
      <c r="I7" s="3" t="s">
        <v>14</v>
      </c>
      <c r="J7" t="s">
        <v>55</v>
      </c>
      <c r="K7" s="3" t="s">
        <v>56</v>
      </c>
      <c r="L7" s="3" t="s">
        <v>57</v>
      </c>
      <c r="M7" s="7" t="s">
        <v>50</v>
      </c>
      <c r="N7" s="9" t="s">
        <v>51</v>
      </c>
      <c r="O7" s="20">
        <f>_xlfn.DAYS([1]hospital_records_2021_2024_with!I7,[1]hospital_records_2021_2024_with!H7)</f>
        <v>4</v>
      </c>
      <c r="P7" s="7" t="s">
        <v>51</v>
      </c>
      <c r="Q7" s="20">
        <v>328.93</v>
      </c>
    </row>
    <row r="8" spans="1:17" x14ac:dyDescent="0.35">
      <c r="A8" s="4">
        <v>106</v>
      </c>
      <c r="B8" t="s">
        <v>59</v>
      </c>
      <c r="C8" s="2" t="str">
        <f t="shared" si="2"/>
        <v>(7f425133-f186-41a8-952e-84ed9f6b84cc)</v>
      </c>
      <c r="D8" s="3" t="s">
        <v>60</v>
      </c>
      <c r="E8" s="7">
        <v>44096</v>
      </c>
      <c r="F8" s="20">
        <f t="shared" ca="1" si="0"/>
        <v>4.3589041095890408</v>
      </c>
      <c r="G8" s="20" t="str">
        <f t="shared" ca="1" si="1"/>
        <v>Child</v>
      </c>
      <c r="H8" s="23" t="s">
        <v>4045</v>
      </c>
      <c r="I8" s="3" t="s">
        <v>14</v>
      </c>
      <c r="J8" t="s">
        <v>39</v>
      </c>
      <c r="K8" s="3" t="s">
        <v>61</v>
      </c>
      <c r="L8" s="3" t="s">
        <v>62</v>
      </c>
      <c r="M8" s="7" t="s">
        <v>63</v>
      </c>
      <c r="N8" s="9" t="s">
        <v>64</v>
      </c>
      <c r="O8" s="20">
        <f>_xlfn.DAYS([1]hospital_records_2021_2024_with!I8,[1]hospital_records_2021_2024_with!H8)</f>
        <v>22</v>
      </c>
      <c r="P8" s="7" t="s">
        <v>64</v>
      </c>
      <c r="Q8" s="20">
        <v>2838.86</v>
      </c>
    </row>
    <row r="9" spans="1:17" x14ac:dyDescent="0.35">
      <c r="A9" s="4">
        <v>107</v>
      </c>
      <c r="B9" t="s">
        <v>66</v>
      </c>
      <c r="C9" s="2" t="str">
        <f t="shared" si="2"/>
        <v>(0ee3999e-d77f-4985-abae-71c1a4f0a003)</v>
      </c>
      <c r="D9" s="3" t="s">
        <v>67</v>
      </c>
      <c r="E9" s="7">
        <v>28075</v>
      </c>
      <c r="F9" s="20">
        <f t="shared" ca="1" si="0"/>
        <v>48.252054794520546</v>
      </c>
      <c r="G9" s="20" t="str">
        <f t="shared" ca="1" si="1"/>
        <v>Mid-Age Adult</v>
      </c>
      <c r="H9" s="23" t="s">
        <v>4043</v>
      </c>
      <c r="I9" s="3" t="s">
        <v>14</v>
      </c>
      <c r="J9" t="s">
        <v>68</v>
      </c>
      <c r="K9" s="3" t="s">
        <v>40</v>
      </c>
      <c r="L9" s="3" t="s">
        <v>69</v>
      </c>
      <c r="M9" s="7" t="s">
        <v>63</v>
      </c>
      <c r="N9" s="9" t="s">
        <v>26</v>
      </c>
      <c r="O9" s="20">
        <f>_xlfn.DAYS([1]hospital_records_2021_2024_with!I9,[1]hospital_records_2021_2024_with!H9)</f>
        <v>23</v>
      </c>
      <c r="P9" s="7" t="s">
        <v>26</v>
      </c>
      <c r="Q9" s="20">
        <v>30261.06</v>
      </c>
    </row>
    <row r="10" spans="1:17" x14ac:dyDescent="0.35">
      <c r="A10" s="4">
        <v>108</v>
      </c>
      <c r="B10" t="s">
        <v>71</v>
      </c>
      <c r="C10" s="2" t="str">
        <f t="shared" si="2"/>
        <v>(95f8f10d-b073-4c1a-9626-11a4944f486c)</v>
      </c>
      <c r="D10" s="3" t="s">
        <v>72</v>
      </c>
      <c r="E10" s="7">
        <v>13133</v>
      </c>
      <c r="F10" s="20">
        <f t="shared" ca="1" si="0"/>
        <v>89.189041095890417</v>
      </c>
      <c r="G10" s="20" t="str">
        <f t="shared" ca="1" si="1"/>
        <v>Senior</v>
      </c>
      <c r="H10" s="23" t="s">
        <v>4044</v>
      </c>
      <c r="I10" s="3" t="s">
        <v>14</v>
      </c>
      <c r="J10" t="s">
        <v>73</v>
      </c>
      <c r="K10" s="3" t="s">
        <v>16</v>
      </c>
      <c r="L10" s="3" t="s">
        <v>74</v>
      </c>
      <c r="M10" s="7" t="s">
        <v>75</v>
      </c>
      <c r="N10" s="9" t="s">
        <v>76</v>
      </c>
      <c r="O10" s="20">
        <f>_xlfn.DAYS([1]hospital_records_2021_2024_with!I10,[1]hospital_records_2021_2024_with!H10)</f>
        <v>14</v>
      </c>
      <c r="P10" s="7" t="s">
        <v>76</v>
      </c>
      <c r="Q10" s="20">
        <v>2394.33</v>
      </c>
    </row>
    <row r="11" spans="1:17" x14ac:dyDescent="0.35">
      <c r="A11" s="4">
        <v>109</v>
      </c>
      <c r="B11" t="s">
        <v>78</v>
      </c>
      <c r="C11" s="2" t="str">
        <f t="shared" si="2"/>
        <v>(b689b4b7-04a2-4620-9940-5010dbd52aac)</v>
      </c>
      <c r="D11" s="3" t="s">
        <v>79</v>
      </c>
      <c r="E11" s="7">
        <v>35231</v>
      </c>
      <c r="F11" s="20">
        <f t="shared" ca="1" si="0"/>
        <v>28.646575342465752</v>
      </c>
      <c r="G11" s="20" t="str">
        <f t="shared" ca="1" si="1"/>
        <v>Young Adult</v>
      </c>
      <c r="H11" s="23" t="s">
        <v>4046</v>
      </c>
      <c r="I11" s="3" t="s">
        <v>14</v>
      </c>
      <c r="J11" t="s">
        <v>80</v>
      </c>
      <c r="K11" s="3" t="s">
        <v>81</v>
      </c>
      <c r="L11" s="3" t="s">
        <v>82</v>
      </c>
      <c r="M11" s="7" t="s">
        <v>83</v>
      </c>
      <c r="N11" s="9" t="s">
        <v>84</v>
      </c>
      <c r="O11" s="20">
        <f>_xlfn.DAYS([1]hospital_records_2021_2024_with!I11,[1]hospital_records_2021_2024_with!H11)</f>
        <v>2</v>
      </c>
      <c r="P11" s="7" t="s">
        <v>84</v>
      </c>
      <c r="Q11" s="20">
        <v>7640.06</v>
      </c>
    </row>
    <row r="12" spans="1:17" x14ac:dyDescent="0.35">
      <c r="A12" s="4">
        <v>110</v>
      </c>
      <c r="B12" t="s">
        <v>86</v>
      </c>
      <c r="C12" s="2" t="str">
        <f t="shared" si="2"/>
        <v>(88462a18-95ea-4b67-837b-aa171ecead75)</v>
      </c>
      <c r="D12" s="3" t="s">
        <v>87</v>
      </c>
      <c r="E12" s="7">
        <v>30433</v>
      </c>
      <c r="F12" s="20">
        <f t="shared" ca="1" si="0"/>
        <v>41.791780821917811</v>
      </c>
      <c r="G12" s="20" t="str">
        <f t="shared" ca="1" si="1"/>
        <v>Mid-Age Adult</v>
      </c>
      <c r="H12" s="23" t="s">
        <v>4043</v>
      </c>
      <c r="I12" s="3" t="s">
        <v>14</v>
      </c>
      <c r="J12" t="s">
        <v>88</v>
      </c>
      <c r="K12" s="3" t="s">
        <v>89</v>
      </c>
      <c r="L12" s="3" t="s">
        <v>90</v>
      </c>
      <c r="M12" s="7" t="s">
        <v>91</v>
      </c>
      <c r="N12" s="9" t="s">
        <v>26</v>
      </c>
      <c r="O12" s="20">
        <f>_xlfn.DAYS([1]hospital_records_2021_2024_with!I12,[1]hospital_records_2021_2024_with!H12)</f>
        <v>16</v>
      </c>
      <c r="P12" s="7" t="s">
        <v>26</v>
      </c>
      <c r="Q12" s="20">
        <v>14195.56</v>
      </c>
    </row>
    <row r="13" spans="1:17" x14ac:dyDescent="0.35">
      <c r="A13" s="4">
        <v>111</v>
      </c>
      <c r="B13" t="s">
        <v>93</v>
      </c>
      <c r="C13" s="2" t="str">
        <f t="shared" si="2"/>
        <v>(0df01bb8-b9b8-4d91-a5ac-e3e744286d7d)</v>
      </c>
      <c r="D13" s="3" t="s">
        <v>94</v>
      </c>
      <c r="E13" s="7">
        <v>13922</v>
      </c>
      <c r="F13" s="20">
        <f t="shared" ca="1" si="0"/>
        <v>87.027397260273972</v>
      </c>
      <c r="G13" s="20" t="str">
        <f t="shared" ca="1" si="1"/>
        <v>Senior</v>
      </c>
      <c r="H13" s="23" t="s">
        <v>4044</v>
      </c>
      <c r="I13" s="3" t="s">
        <v>38</v>
      </c>
      <c r="J13" t="s">
        <v>95</v>
      </c>
      <c r="K13" s="3" t="s">
        <v>31</v>
      </c>
      <c r="L13" s="3" t="s">
        <v>96</v>
      </c>
      <c r="M13" s="7" t="s">
        <v>97</v>
      </c>
      <c r="N13" s="9" t="s">
        <v>98</v>
      </c>
      <c r="O13" s="20">
        <f>_xlfn.DAYS([1]hospital_records_2021_2024_with!I13,[1]hospital_records_2021_2024_with!H13)</f>
        <v>30</v>
      </c>
      <c r="P13" s="7" t="s">
        <v>98</v>
      </c>
      <c r="Q13" s="20">
        <v>1079.6400000000001</v>
      </c>
    </row>
    <row r="14" spans="1:17" x14ac:dyDescent="0.35">
      <c r="A14" s="4">
        <v>112</v>
      </c>
      <c r="B14" t="s">
        <v>100</v>
      </c>
      <c r="C14" s="2" t="str">
        <f t="shared" si="2"/>
        <v>(2b48635a-eda9-4cdd-9f47-2481a075fa38)</v>
      </c>
      <c r="D14" s="3" t="s">
        <v>101</v>
      </c>
      <c r="E14" s="7">
        <v>37762</v>
      </c>
      <c r="F14" s="20">
        <f t="shared" ca="1" si="0"/>
        <v>21.712328767123289</v>
      </c>
      <c r="G14" s="20" t="str">
        <f t="shared" ca="1" si="1"/>
        <v>Young Adult</v>
      </c>
      <c r="H14" s="23" t="s">
        <v>4046</v>
      </c>
      <c r="I14" s="3" t="s">
        <v>14</v>
      </c>
      <c r="J14" t="s">
        <v>15</v>
      </c>
      <c r="K14" s="3" t="s">
        <v>16</v>
      </c>
      <c r="L14" s="3" t="s">
        <v>102</v>
      </c>
      <c r="M14" s="7" t="s">
        <v>97</v>
      </c>
      <c r="N14" s="9" t="s">
        <v>103</v>
      </c>
      <c r="O14" s="20">
        <f>_xlfn.DAYS([1]hospital_records_2021_2024_with!I14,[1]hospital_records_2021_2024_with!H14)</f>
        <v>15</v>
      </c>
      <c r="P14" s="7" t="s">
        <v>103</v>
      </c>
      <c r="Q14" s="20">
        <v>5943.08</v>
      </c>
    </row>
    <row r="15" spans="1:17" x14ac:dyDescent="0.35">
      <c r="A15" s="4">
        <v>113</v>
      </c>
      <c r="B15" t="s">
        <v>105</v>
      </c>
      <c r="C15" s="2" t="str">
        <f t="shared" si="2"/>
        <v>(faccc8d5-1f7c-4310-9fc5-cd22d38ad475)</v>
      </c>
      <c r="D15" s="3" t="s">
        <v>106</v>
      </c>
      <c r="E15" s="7">
        <v>40306</v>
      </c>
      <c r="F15" s="20">
        <f t="shared" ca="1" si="0"/>
        <v>14.742465753424657</v>
      </c>
      <c r="G15" s="20" t="str">
        <f t="shared" ca="1" si="1"/>
        <v>Teen</v>
      </c>
      <c r="H15" s="23" t="s">
        <v>4047</v>
      </c>
      <c r="I15" s="3" t="s">
        <v>14</v>
      </c>
      <c r="J15" t="s">
        <v>107</v>
      </c>
      <c r="K15" s="3" t="s">
        <v>108</v>
      </c>
      <c r="L15" s="3" t="s">
        <v>109</v>
      </c>
      <c r="M15" s="7" t="s">
        <v>110</v>
      </c>
      <c r="N15" s="9" t="s">
        <v>111</v>
      </c>
      <c r="O15" s="20">
        <f>_xlfn.DAYS([1]hospital_records_2021_2024_with!I15,[1]hospital_records_2021_2024_with!H15)</f>
        <v>3</v>
      </c>
      <c r="P15" s="7" t="s">
        <v>111</v>
      </c>
      <c r="Q15" s="20">
        <v>4043.93</v>
      </c>
    </row>
    <row r="16" spans="1:17" x14ac:dyDescent="0.35">
      <c r="A16" s="4">
        <v>114</v>
      </c>
      <c r="B16" t="s">
        <v>113</v>
      </c>
      <c r="C16" s="2" t="str">
        <f t="shared" si="2"/>
        <v>(c5e18e48-1ff1-4209-9d65-42c81674b669)</v>
      </c>
      <c r="D16" s="3" t="s">
        <v>114</v>
      </c>
      <c r="E16" s="7">
        <v>12678</v>
      </c>
      <c r="F16" s="20">
        <f t="shared" ca="1" si="0"/>
        <v>90.435616438356163</v>
      </c>
      <c r="G16" s="20" t="str">
        <f t="shared" ca="1" si="1"/>
        <v>Senior</v>
      </c>
      <c r="H16" s="23" t="s">
        <v>4044</v>
      </c>
      <c r="I16" s="3" t="s">
        <v>14</v>
      </c>
      <c r="J16" t="s">
        <v>55</v>
      </c>
      <c r="K16" s="3" t="s">
        <v>16</v>
      </c>
      <c r="L16" s="3" t="s">
        <v>115</v>
      </c>
      <c r="M16" s="7" t="s">
        <v>116</v>
      </c>
      <c r="N16" s="9" t="s">
        <v>117</v>
      </c>
      <c r="O16" s="20">
        <f>_xlfn.DAYS([1]hospital_records_2021_2024_with!I16,[1]hospital_records_2021_2024_with!H16)</f>
        <v>15</v>
      </c>
      <c r="P16" s="7" t="s">
        <v>117</v>
      </c>
      <c r="Q16" s="20">
        <v>1921.61</v>
      </c>
    </row>
    <row r="17" spans="1:17" x14ac:dyDescent="0.35">
      <c r="A17" s="4">
        <v>115</v>
      </c>
      <c r="B17" t="s">
        <v>119</v>
      </c>
      <c r="C17" s="2" t="str">
        <f t="shared" si="2"/>
        <v>(84f49173-37b2-473f-9486-2115203bcbf2)</v>
      </c>
      <c r="D17" s="3" t="s">
        <v>120</v>
      </c>
      <c r="E17" s="7">
        <v>36081</v>
      </c>
      <c r="F17" s="20">
        <f t="shared" ca="1" si="0"/>
        <v>26.317808219178083</v>
      </c>
      <c r="G17" s="20" t="str">
        <f t="shared" ca="1" si="1"/>
        <v>Young Adult</v>
      </c>
      <c r="H17" s="23" t="s">
        <v>4046</v>
      </c>
      <c r="I17" s="3" t="s">
        <v>14</v>
      </c>
      <c r="J17" t="s">
        <v>121</v>
      </c>
      <c r="K17" s="3" t="s">
        <v>40</v>
      </c>
      <c r="L17" s="3" t="s">
        <v>122</v>
      </c>
      <c r="M17" s="7" t="s">
        <v>123</v>
      </c>
      <c r="N17" s="9" t="s">
        <v>43</v>
      </c>
      <c r="O17" s="20">
        <f>_xlfn.DAYS([1]hospital_records_2021_2024_with!I17,[1]hospital_records_2021_2024_with!H17)</f>
        <v>4</v>
      </c>
      <c r="P17" s="7" t="s">
        <v>43</v>
      </c>
      <c r="Q17" s="20">
        <v>1080.8699999999999</v>
      </c>
    </row>
    <row r="18" spans="1:17" x14ac:dyDescent="0.35">
      <c r="A18" s="4">
        <v>116</v>
      </c>
      <c r="B18" t="s">
        <v>125</v>
      </c>
      <c r="C18" s="2" t="str">
        <f t="shared" si="2"/>
        <v>(07360377-b987-41e6-bb63-e24e5e3d8359)</v>
      </c>
      <c r="D18" s="3" t="s">
        <v>126</v>
      </c>
      <c r="E18" s="7">
        <v>32051</v>
      </c>
      <c r="F18" s="20">
        <f t="shared" ca="1" si="0"/>
        <v>37.358904109589041</v>
      </c>
      <c r="G18" s="20" t="str">
        <f t="shared" ca="1" si="1"/>
        <v>Mid-Age Adult</v>
      </c>
      <c r="H18" s="23" t="s">
        <v>4043</v>
      </c>
      <c r="I18" s="3" t="s">
        <v>14</v>
      </c>
      <c r="J18" t="s">
        <v>127</v>
      </c>
      <c r="K18" s="3" t="s">
        <v>128</v>
      </c>
      <c r="L18" s="3" t="s">
        <v>25</v>
      </c>
      <c r="M18" s="7" t="s">
        <v>76</v>
      </c>
      <c r="N18" s="9" t="s">
        <v>129</v>
      </c>
      <c r="O18" s="20">
        <f>_xlfn.DAYS([1]hospital_records_2021_2024_with!I18,[1]hospital_records_2021_2024_with!H18)</f>
        <v>10</v>
      </c>
      <c r="P18" s="7" t="s">
        <v>129</v>
      </c>
      <c r="Q18" s="20">
        <v>3320.45</v>
      </c>
    </row>
    <row r="19" spans="1:17" x14ac:dyDescent="0.35">
      <c r="A19" s="4">
        <v>117</v>
      </c>
      <c r="B19" t="s">
        <v>131</v>
      </c>
      <c r="C19" s="2" t="str">
        <f t="shared" si="2"/>
        <v>(8d7b3cd7-1ca4-44c8-9970-7fd605dafb07)</v>
      </c>
      <c r="D19" s="3" t="s">
        <v>132</v>
      </c>
      <c r="E19" s="7">
        <v>28616</v>
      </c>
      <c r="F19" s="20">
        <f t="shared" ca="1" si="0"/>
        <v>46.769863013698632</v>
      </c>
      <c r="G19" s="20" t="str">
        <f t="shared" ca="1" si="1"/>
        <v>Mid-Age Adult</v>
      </c>
      <c r="H19" s="23" t="s">
        <v>4043</v>
      </c>
      <c r="I19" s="3" t="s">
        <v>14</v>
      </c>
      <c r="J19" t="s">
        <v>88</v>
      </c>
      <c r="K19" s="3" t="s">
        <v>133</v>
      </c>
      <c r="L19" s="3" t="s">
        <v>134</v>
      </c>
      <c r="M19" s="7" t="s">
        <v>76</v>
      </c>
      <c r="N19" s="9" t="s">
        <v>135</v>
      </c>
      <c r="O19" s="20">
        <f>_xlfn.DAYS([1]hospital_records_2021_2024_with!I19,[1]hospital_records_2021_2024_with!H19)</f>
        <v>6</v>
      </c>
      <c r="P19" s="7" t="s">
        <v>135</v>
      </c>
      <c r="Q19" s="20">
        <v>6823.1</v>
      </c>
    </row>
    <row r="20" spans="1:17" x14ac:dyDescent="0.35">
      <c r="A20" s="4">
        <v>118</v>
      </c>
      <c r="B20" t="s">
        <v>137</v>
      </c>
      <c r="C20" s="2" t="str">
        <f t="shared" si="2"/>
        <v>(8a31887c-08fe-41d9-8a7d-3f5ac3594335)</v>
      </c>
      <c r="D20" s="3" t="s">
        <v>138</v>
      </c>
      <c r="E20" s="7">
        <v>12631</v>
      </c>
      <c r="F20" s="20">
        <f t="shared" ca="1" si="0"/>
        <v>90.564383561643837</v>
      </c>
      <c r="G20" s="20" t="str">
        <f t="shared" ca="1" si="1"/>
        <v>Senior</v>
      </c>
      <c r="H20" s="23" t="s">
        <v>4044</v>
      </c>
      <c r="I20" s="3" t="s">
        <v>14</v>
      </c>
      <c r="J20" t="s">
        <v>139</v>
      </c>
      <c r="K20" s="3" t="s">
        <v>140</v>
      </c>
      <c r="L20" s="3" t="s">
        <v>141</v>
      </c>
      <c r="M20" s="7" t="s">
        <v>34</v>
      </c>
      <c r="N20" s="9" t="s">
        <v>142</v>
      </c>
      <c r="O20" s="20">
        <f>_xlfn.DAYS([1]hospital_records_2021_2024_with!I20,[1]hospital_records_2021_2024_with!H20)</f>
        <v>25</v>
      </c>
      <c r="P20" s="7" t="s">
        <v>142</v>
      </c>
      <c r="Q20" s="20">
        <v>9715.33</v>
      </c>
    </row>
    <row r="21" spans="1:17" x14ac:dyDescent="0.35">
      <c r="A21" s="4">
        <v>119</v>
      </c>
      <c r="B21" t="s">
        <v>144</v>
      </c>
      <c r="C21" s="2" t="str">
        <f t="shared" si="2"/>
        <v>(65fe8ce2-b452-45b8-8d95-b8047d12c26a)</v>
      </c>
      <c r="D21" s="3" t="s">
        <v>145</v>
      </c>
      <c r="E21" s="7">
        <v>17093</v>
      </c>
      <c r="F21" s="20">
        <f t="shared" ca="1" si="0"/>
        <v>78.339726027397262</v>
      </c>
      <c r="G21" s="20" t="str">
        <f t="shared" ca="1" si="1"/>
        <v>Senior</v>
      </c>
      <c r="H21" s="23" t="s">
        <v>4044</v>
      </c>
      <c r="I21" s="3" t="s">
        <v>14</v>
      </c>
      <c r="J21" t="s">
        <v>146</v>
      </c>
      <c r="K21" s="3" t="s">
        <v>147</v>
      </c>
      <c r="L21" s="3" t="s">
        <v>148</v>
      </c>
      <c r="M21" s="7" t="s">
        <v>149</v>
      </c>
      <c r="N21" s="9" t="s">
        <v>150</v>
      </c>
      <c r="O21" s="20">
        <f>_xlfn.DAYS([1]hospital_records_2021_2024_with!I21,[1]hospital_records_2021_2024_with!H21)</f>
        <v>16</v>
      </c>
      <c r="P21" s="7" t="s">
        <v>150</v>
      </c>
      <c r="Q21" s="20">
        <v>2458.92</v>
      </c>
    </row>
    <row r="22" spans="1:17" x14ac:dyDescent="0.35">
      <c r="A22" s="4">
        <v>120</v>
      </c>
      <c r="B22" t="s">
        <v>152</v>
      </c>
      <c r="C22" s="2" t="str">
        <f t="shared" si="2"/>
        <v>(b1e3fe8e-d947-4dc0-ad4c-8bcc34cd0169)</v>
      </c>
      <c r="D22" s="3" t="s">
        <v>153</v>
      </c>
      <c r="E22" s="7">
        <v>22655</v>
      </c>
      <c r="F22" s="20">
        <f t="shared" ca="1" si="0"/>
        <v>63.101369863013701</v>
      </c>
      <c r="G22" s="20" t="str">
        <f t="shared" ca="1" si="1"/>
        <v>Senior</v>
      </c>
      <c r="H22" s="23" t="s">
        <v>4044</v>
      </c>
      <c r="I22" s="3" t="s">
        <v>38</v>
      </c>
      <c r="J22" t="s">
        <v>154</v>
      </c>
      <c r="K22" s="3" t="s">
        <v>155</v>
      </c>
      <c r="L22" s="3" t="s">
        <v>156</v>
      </c>
      <c r="M22" s="7" t="s">
        <v>64</v>
      </c>
      <c r="N22" s="9" t="s">
        <v>157</v>
      </c>
      <c r="O22" s="20">
        <f>_xlfn.DAYS([1]hospital_records_2021_2024_with!I22,[1]hospital_records_2021_2024_with!H22)</f>
        <v>19</v>
      </c>
      <c r="P22" s="7" t="s">
        <v>157</v>
      </c>
      <c r="Q22" s="20">
        <v>1885.12</v>
      </c>
    </row>
    <row r="23" spans="1:17" x14ac:dyDescent="0.35">
      <c r="A23" s="4">
        <v>121</v>
      </c>
      <c r="B23" t="s">
        <v>159</v>
      </c>
      <c r="C23" s="2" t="str">
        <f t="shared" si="2"/>
        <v>(b86853e7-b4b0-44f7-a5e4-b735be42da28)</v>
      </c>
      <c r="D23" s="3" t="s">
        <v>160</v>
      </c>
      <c r="E23" s="7">
        <v>31690</v>
      </c>
      <c r="F23" s="20">
        <f t="shared" ca="1" si="0"/>
        <v>38.347945205479455</v>
      </c>
      <c r="G23" s="20" t="str">
        <f t="shared" ca="1" si="1"/>
        <v>Mid-Age Adult</v>
      </c>
      <c r="H23" s="23" t="s">
        <v>4043</v>
      </c>
      <c r="I23" s="3" t="s">
        <v>38</v>
      </c>
      <c r="J23" t="s">
        <v>30</v>
      </c>
      <c r="K23" s="3" t="s">
        <v>31</v>
      </c>
      <c r="L23" s="3" t="s">
        <v>161</v>
      </c>
      <c r="M23" s="7" t="s">
        <v>162</v>
      </c>
      <c r="N23" s="9" t="s">
        <v>163</v>
      </c>
      <c r="O23" s="20">
        <f>_xlfn.DAYS([1]hospital_records_2021_2024_with!I23,[1]hospital_records_2021_2024_with!H23)</f>
        <v>24</v>
      </c>
      <c r="P23" s="7" t="s">
        <v>163</v>
      </c>
      <c r="Q23" s="20">
        <v>16576.080000000002</v>
      </c>
    </row>
    <row r="24" spans="1:17" x14ac:dyDescent="0.35">
      <c r="A24" s="4">
        <v>122</v>
      </c>
      <c r="B24" t="s">
        <v>165</v>
      </c>
      <c r="C24" s="2" t="str">
        <f t="shared" si="2"/>
        <v>(f476d1eb-b041-46fc-9ef5-bc91cbf5e60d)</v>
      </c>
      <c r="D24" s="3" t="s">
        <v>166</v>
      </c>
      <c r="E24" s="7">
        <v>31295</v>
      </c>
      <c r="F24" s="20">
        <f t="shared" ca="1" si="0"/>
        <v>39.43013698630137</v>
      </c>
      <c r="G24" s="20" t="str">
        <f t="shared" ca="1" si="1"/>
        <v>Mid-Age Adult</v>
      </c>
      <c r="H24" s="23" t="s">
        <v>4043</v>
      </c>
      <c r="I24" s="3" t="s">
        <v>38</v>
      </c>
      <c r="J24" t="s">
        <v>30</v>
      </c>
      <c r="K24" s="3" t="s">
        <v>167</v>
      </c>
      <c r="L24" s="3" t="s">
        <v>168</v>
      </c>
      <c r="M24" s="7" t="s">
        <v>162</v>
      </c>
      <c r="N24" s="9" t="s">
        <v>169</v>
      </c>
      <c r="O24" s="20">
        <f>_xlfn.DAYS([1]hospital_records_2021_2024_with!I24,[1]hospital_records_2021_2024_with!H24)</f>
        <v>14</v>
      </c>
      <c r="P24" s="7" t="s">
        <v>169</v>
      </c>
      <c r="Q24" s="20">
        <v>14298.62</v>
      </c>
    </row>
    <row r="25" spans="1:17" x14ac:dyDescent="0.35">
      <c r="A25" s="4">
        <v>123</v>
      </c>
      <c r="B25" t="s">
        <v>171</v>
      </c>
      <c r="C25" s="2" t="str">
        <f t="shared" si="2"/>
        <v>(a243a3e3-b6e4-480d-94be-d387d70287f4)</v>
      </c>
      <c r="D25" s="3" t="s">
        <v>172</v>
      </c>
      <c r="E25" s="7">
        <v>29895</v>
      </c>
      <c r="F25" s="20">
        <f t="shared" ca="1" si="0"/>
        <v>43.265753424657532</v>
      </c>
      <c r="G25" s="20" t="str">
        <f t="shared" ca="1" si="1"/>
        <v>Mid-Age Adult</v>
      </c>
      <c r="H25" s="23" t="s">
        <v>4043</v>
      </c>
      <c r="I25" s="3" t="s">
        <v>14</v>
      </c>
      <c r="J25" t="s">
        <v>95</v>
      </c>
      <c r="K25" s="3" t="s">
        <v>173</v>
      </c>
      <c r="L25" s="3" t="s">
        <v>96</v>
      </c>
      <c r="M25" s="7" t="s">
        <v>174</v>
      </c>
      <c r="N25" s="9" t="s">
        <v>175</v>
      </c>
      <c r="O25" s="20">
        <f>_xlfn.DAYS([1]hospital_records_2021_2024_with!I25,[1]hospital_records_2021_2024_with!H25)</f>
        <v>21</v>
      </c>
      <c r="P25" s="7" t="s">
        <v>175</v>
      </c>
      <c r="Q25" s="20">
        <v>4370.53</v>
      </c>
    </row>
    <row r="26" spans="1:17" x14ac:dyDescent="0.35">
      <c r="A26" s="4">
        <v>124</v>
      </c>
      <c r="B26" t="s">
        <v>177</v>
      </c>
      <c r="C26" s="2" t="str">
        <f t="shared" si="2"/>
        <v>(fb27f30f-c615-4d7d-bdc3-5aa4d92f756b)</v>
      </c>
      <c r="D26" s="3" t="s">
        <v>178</v>
      </c>
      <c r="E26" s="7">
        <v>10577</v>
      </c>
      <c r="F26" s="20">
        <f t="shared" ca="1" si="0"/>
        <v>96.191780821917803</v>
      </c>
      <c r="G26" s="20" t="str">
        <f t="shared" ca="1" si="1"/>
        <v>Senior</v>
      </c>
      <c r="H26" s="23" t="s">
        <v>4044</v>
      </c>
      <c r="I26" s="3" t="s">
        <v>14</v>
      </c>
      <c r="J26" t="s">
        <v>55</v>
      </c>
      <c r="K26" s="3" t="s">
        <v>56</v>
      </c>
      <c r="L26" s="3" t="s">
        <v>179</v>
      </c>
      <c r="M26" s="7" t="s">
        <v>174</v>
      </c>
      <c r="N26" s="9" t="s">
        <v>157</v>
      </c>
      <c r="O26" s="20">
        <f>_xlfn.DAYS([1]hospital_records_2021_2024_with!I26,[1]hospital_records_2021_2024_with!H26)</f>
        <v>15</v>
      </c>
      <c r="P26" s="7" t="s">
        <v>157</v>
      </c>
      <c r="Q26" s="20">
        <v>834.84</v>
      </c>
    </row>
    <row r="27" spans="1:17" x14ac:dyDescent="0.35">
      <c r="A27" s="4">
        <v>125</v>
      </c>
      <c r="B27" t="s">
        <v>181</v>
      </c>
      <c r="C27" s="2" t="str">
        <f t="shared" si="2"/>
        <v>(5d4cd120-9b7e-4b1e-b303-7a128aefd9fe)</v>
      </c>
      <c r="D27" s="3" t="s">
        <v>182</v>
      </c>
      <c r="E27" s="7">
        <v>28149</v>
      </c>
      <c r="F27" s="20">
        <f t="shared" ca="1" si="0"/>
        <v>48.049315068493151</v>
      </c>
      <c r="G27" s="20" t="str">
        <f t="shared" ca="1" si="1"/>
        <v>Mid-Age Adult</v>
      </c>
      <c r="H27" s="23" t="s">
        <v>4043</v>
      </c>
      <c r="I27" s="3" t="s">
        <v>38</v>
      </c>
      <c r="J27" t="s">
        <v>183</v>
      </c>
      <c r="K27" s="3" t="s">
        <v>31</v>
      </c>
      <c r="L27" s="3" t="s">
        <v>184</v>
      </c>
      <c r="M27" s="7" t="s">
        <v>117</v>
      </c>
      <c r="N27" s="9" t="s">
        <v>185</v>
      </c>
      <c r="O27" s="20">
        <f>_xlfn.DAYS([1]hospital_records_2021_2024_with!I27,[1]hospital_records_2021_2024_with!H27)</f>
        <v>9</v>
      </c>
      <c r="P27" s="7" t="s">
        <v>185</v>
      </c>
      <c r="Q27" s="20">
        <v>25230.01</v>
      </c>
    </row>
    <row r="28" spans="1:17" x14ac:dyDescent="0.35">
      <c r="A28" s="4">
        <v>126</v>
      </c>
      <c r="B28" t="s">
        <v>187</v>
      </c>
      <c r="C28" s="2" t="str">
        <f t="shared" si="2"/>
        <v>(5b05cf46-21b7-4143-bd56-358c231ccdc7)</v>
      </c>
      <c r="D28" s="3" t="s">
        <v>188</v>
      </c>
      <c r="E28" s="7">
        <v>10929</v>
      </c>
      <c r="F28" s="20">
        <f t="shared" ca="1" si="0"/>
        <v>95.227397260273975</v>
      </c>
      <c r="G28" s="20" t="str">
        <f t="shared" ca="1" si="1"/>
        <v>Senior</v>
      </c>
      <c r="H28" s="23" t="s">
        <v>4044</v>
      </c>
      <c r="I28" s="3" t="s">
        <v>14</v>
      </c>
      <c r="J28" t="s">
        <v>39</v>
      </c>
      <c r="K28" s="3" t="s">
        <v>40</v>
      </c>
      <c r="L28" s="3" t="s">
        <v>189</v>
      </c>
      <c r="M28" s="7" t="s">
        <v>117</v>
      </c>
      <c r="N28" s="9" t="s">
        <v>190</v>
      </c>
      <c r="O28" s="20">
        <f>_xlfn.DAYS([1]hospital_records_2021_2024_with!I28,[1]hospital_records_2021_2024_with!H28)</f>
        <v>17</v>
      </c>
      <c r="P28" s="7" t="s">
        <v>190</v>
      </c>
      <c r="Q28" s="20">
        <v>2244.85</v>
      </c>
    </row>
    <row r="29" spans="1:17" x14ac:dyDescent="0.35">
      <c r="A29" s="4">
        <v>127</v>
      </c>
      <c r="B29" t="s">
        <v>192</v>
      </c>
      <c r="C29" s="2" t="str">
        <f t="shared" si="2"/>
        <v>(c5f11786-656f-4a2f-938b-64f7b88c4dc1)</v>
      </c>
      <c r="D29" s="3" t="s">
        <v>193</v>
      </c>
      <c r="E29" s="7">
        <v>37875</v>
      </c>
      <c r="F29" s="20">
        <f t="shared" ca="1" si="0"/>
        <v>21.402739726027399</v>
      </c>
      <c r="G29" s="20" t="str">
        <f t="shared" ca="1" si="1"/>
        <v>Young Adult</v>
      </c>
      <c r="H29" s="23" t="s">
        <v>4046</v>
      </c>
      <c r="I29" s="3" t="s">
        <v>14</v>
      </c>
      <c r="J29" t="s">
        <v>194</v>
      </c>
      <c r="K29" s="3" t="s">
        <v>173</v>
      </c>
      <c r="L29" s="3" t="s">
        <v>32</v>
      </c>
      <c r="M29" s="7" t="s">
        <v>195</v>
      </c>
      <c r="N29" s="9" t="s">
        <v>196</v>
      </c>
      <c r="O29" s="20">
        <f>_xlfn.DAYS([1]hospital_records_2021_2024_with!I29,[1]hospital_records_2021_2024_with!H29)</f>
        <v>30</v>
      </c>
      <c r="P29" s="7" t="s">
        <v>196</v>
      </c>
      <c r="Q29" s="20">
        <v>2830.14</v>
      </c>
    </row>
    <row r="30" spans="1:17" x14ac:dyDescent="0.35">
      <c r="A30" s="4">
        <v>128</v>
      </c>
      <c r="B30" t="s">
        <v>198</v>
      </c>
      <c r="C30" s="2" t="str">
        <f t="shared" si="2"/>
        <v>(6a97e365-b3bb-40e1-aea0-0ceb5a091c56)</v>
      </c>
      <c r="D30" s="3" t="s">
        <v>199</v>
      </c>
      <c r="E30" s="7">
        <v>42674</v>
      </c>
      <c r="F30" s="20">
        <f t="shared" ca="1" si="0"/>
        <v>8.2547945205479447</v>
      </c>
      <c r="G30" s="20" t="str">
        <f t="shared" ca="1" si="1"/>
        <v>Child</v>
      </c>
      <c r="H30" s="23" t="s">
        <v>4045</v>
      </c>
      <c r="I30" s="3" t="s">
        <v>14</v>
      </c>
      <c r="J30" t="s">
        <v>30</v>
      </c>
      <c r="K30" s="3" t="s">
        <v>167</v>
      </c>
      <c r="L30" s="3" t="s">
        <v>168</v>
      </c>
      <c r="M30" s="7" t="s">
        <v>200</v>
      </c>
      <c r="N30" s="9" t="s">
        <v>196</v>
      </c>
      <c r="O30" s="20">
        <f>_xlfn.DAYS([1]hospital_records_2021_2024_with!I30,[1]hospital_records_2021_2024_with!H30)</f>
        <v>28</v>
      </c>
      <c r="P30" s="7" t="s">
        <v>196</v>
      </c>
      <c r="Q30" s="20">
        <v>1782.6</v>
      </c>
    </row>
    <row r="31" spans="1:17" x14ac:dyDescent="0.35">
      <c r="A31" s="4">
        <v>129</v>
      </c>
      <c r="B31" t="s">
        <v>202</v>
      </c>
      <c r="C31" s="2" t="str">
        <f t="shared" si="2"/>
        <v>(f268348a-e7fb-4985-b53e-47018215a80d)</v>
      </c>
      <c r="D31" s="3" t="s">
        <v>203</v>
      </c>
      <c r="E31" s="7">
        <v>16544</v>
      </c>
      <c r="F31" s="20">
        <f t="shared" ca="1" si="0"/>
        <v>79.843835616438355</v>
      </c>
      <c r="G31" s="20" t="str">
        <f t="shared" ca="1" si="1"/>
        <v>Senior</v>
      </c>
      <c r="H31" s="23" t="s">
        <v>4044</v>
      </c>
      <c r="I31" s="3" t="s">
        <v>38</v>
      </c>
      <c r="J31" t="s">
        <v>146</v>
      </c>
      <c r="K31" s="3" t="s">
        <v>147</v>
      </c>
      <c r="L31" s="3" t="s">
        <v>204</v>
      </c>
      <c r="M31" s="7" t="s">
        <v>205</v>
      </c>
      <c r="N31" s="9" t="s">
        <v>206</v>
      </c>
      <c r="O31" s="20">
        <f>_xlfn.DAYS([1]hospital_records_2021_2024_with!I31,[1]hospital_records_2021_2024_with!H31)</f>
        <v>10</v>
      </c>
      <c r="P31" s="7" t="s">
        <v>206</v>
      </c>
      <c r="Q31" s="20">
        <v>7541.72</v>
      </c>
    </row>
    <row r="32" spans="1:17" x14ac:dyDescent="0.35">
      <c r="A32" s="4">
        <v>130</v>
      </c>
      <c r="B32" t="s">
        <v>208</v>
      </c>
      <c r="C32" s="2" t="str">
        <f t="shared" si="2"/>
        <v>(f8addd8b-fd12-4c53-a652-6732496395c4)</v>
      </c>
      <c r="D32" s="3" t="s">
        <v>209</v>
      </c>
      <c r="E32" s="7">
        <v>34742</v>
      </c>
      <c r="F32" s="20">
        <f t="shared" ca="1" si="0"/>
        <v>29.986301369863014</v>
      </c>
      <c r="G32" s="20" t="str">
        <f t="shared" ca="1" si="1"/>
        <v>Young Adult</v>
      </c>
      <c r="H32" s="23" t="s">
        <v>4046</v>
      </c>
      <c r="I32" s="3" t="s">
        <v>14</v>
      </c>
      <c r="J32" t="s">
        <v>23</v>
      </c>
      <c r="K32" s="3" t="s">
        <v>24</v>
      </c>
      <c r="L32" s="3" t="s">
        <v>210</v>
      </c>
      <c r="M32" s="7" t="s">
        <v>211</v>
      </c>
      <c r="N32" s="9" t="s">
        <v>196</v>
      </c>
      <c r="O32" s="20">
        <f>_xlfn.DAYS([1]hospital_records_2021_2024_with!I32,[1]hospital_records_2021_2024_with!H32)</f>
        <v>25</v>
      </c>
      <c r="P32" s="7" t="s">
        <v>196</v>
      </c>
      <c r="Q32" s="20">
        <v>9777.85</v>
      </c>
    </row>
    <row r="33" spans="1:17" x14ac:dyDescent="0.35">
      <c r="A33" s="4">
        <v>131</v>
      </c>
      <c r="B33" t="s">
        <v>213</v>
      </c>
      <c r="C33" s="2" t="str">
        <f t="shared" si="2"/>
        <v>(d03ee15d-4b2a-4d92-9f99-75df12227db8)</v>
      </c>
      <c r="D33" s="3" t="s">
        <v>214</v>
      </c>
      <c r="E33" s="7">
        <v>45158</v>
      </c>
      <c r="F33" s="20">
        <f t="shared" ca="1" si="0"/>
        <v>1.4493150684931506</v>
      </c>
      <c r="G33" s="20" t="str">
        <f t="shared" ca="1" si="1"/>
        <v>Child</v>
      </c>
      <c r="H33" s="23" t="s">
        <v>4045</v>
      </c>
      <c r="I33" s="3" t="s">
        <v>38</v>
      </c>
      <c r="J33" t="s">
        <v>215</v>
      </c>
      <c r="K33" s="3" t="s">
        <v>167</v>
      </c>
      <c r="L33" s="3" t="s">
        <v>216</v>
      </c>
      <c r="M33" s="7" t="s">
        <v>211</v>
      </c>
      <c r="N33" s="9" t="s">
        <v>217</v>
      </c>
      <c r="O33" s="20">
        <f>_xlfn.DAYS([1]hospital_records_2021_2024_with!I33,[1]hospital_records_2021_2024_with!H33)</f>
        <v>27</v>
      </c>
      <c r="P33" s="7" t="s">
        <v>217</v>
      </c>
      <c r="Q33" s="20">
        <v>25362.31</v>
      </c>
    </row>
    <row r="34" spans="1:17" x14ac:dyDescent="0.35">
      <c r="A34" s="4">
        <v>132</v>
      </c>
      <c r="B34" t="s">
        <v>219</v>
      </c>
      <c r="C34" s="2" t="str">
        <f t="shared" si="2"/>
        <v>(6db0cb06-f633-4b7c-95df-21b3d3dde459)</v>
      </c>
      <c r="D34" s="3" t="s">
        <v>220</v>
      </c>
      <c r="E34" s="7">
        <v>26553</v>
      </c>
      <c r="F34" s="20">
        <f t="shared" ca="1" si="0"/>
        <v>52.421917808219177</v>
      </c>
      <c r="G34" s="20" t="str">
        <f t="shared" ca="1" si="1"/>
        <v>Mid-Age Adult</v>
      </c>
      <c r="H34" s="23" t="s">
        <v>4043</v>
      </c>
      <c r="I34" s="3" t="s">
        <v>14</v>
      </c>
      <c r="J34" t="s">
        <v>221</v>
      </c>
      <c r="K34" s="3" t="s">
        <v>173</v>
      </c>
      <c r="L34" s="3" t="s">
        <v>222</v>
      </c>
      <c r="M34" s="7" t="s">
        <v>185</v>
      </c>
      <c r="N34" s="9" t="s">
        <v>223</v>
      </c>
      <c r="O34" s="20">
        <f>_xlfn.DAYS([1]hospital_records_2021_2024_with!I34,[1]hospital_records_2021_2024_with!H34)</f>
        <v>25</v>
      </c>
      <c r="P34" s="7" t="s">
        <v>223</v>
      </c>
      <c r="Q34" s="20">
        <v>1941.91</v>
      </c>
    </row>
    <row r="35" spans="1:17" x14ac:dyDescent="0.35">
      <c r="A35" s="4">
        <v>133</v>
      </c>
      <c r="B35" t="s">
        <v>225</v>
      </c>
      <c r="C35" s="2" t="str">
        <f t="shared" si="2"/>
        <v>(87937b87-764c-4fe8-9f84-b710e5c4aa6b)</v>
      </c>
      <c r="D35" s="3" t="s">
        <v>226</v>
      </c>
      <c r="E35" s="7">
        <v>22489</v>
      </c>
      <c r="F35" s="20">
        <f t="shared" ca="1" si="0"/>
        <v>63.556164383561644</v>
      </c>
      <c r="G35" s="20" t="str">
        <f t="shared" ca="1" si="1"/>
        <v>Senior</v>
      </c>
      <c r="H35" s="23" t="s">
        <v>4044</v>
      </c>
      <c r="I35" s="3" t="s">
        <v>14</v>
      </c>
      <c r="J35" t="s">
        <v>215</v>
      </c>
      <c r="K35" s="3" t="s">
        <v>167</v>
      </c>
      <c r="L35" s="3" t="s">
        <v>227</v>
      </c>
      <c r="M35" s="7" t="s">
        <v>157</v>
      </c>
      <c r="N35" s="9" t="s">
        <v>142</v>
      </c>
      <c r="O35" s="20">
        <f>_xlfn.DAYS([1]hospital_records_2021_2024_with!I35,[1]hospital_records_2021_2024_with!H35)</f>
        <v>4</v>
      </c>
      <c r="P35" s="7" t="s">
        <v>142</v>
      </c>
      <c r="Q35" s="20">
        <v>2620.6799999999998</v>
      </c>
    </row>
    <row r="36" spans="1:17" x14ac:dyDescent="0.35">
      <c r="A36" s="4">
        <v>134</v>
      </c>
      <c r="B36" t="s">
        <v>229</v>
      </c>
      <c r="C36" s="2" t="str">
        <f t="shared" si="2"/>
        <v>(031ac3d0-9f41-4ed1-90be-939ac368dd6c)</v>
      </c>
      <c r="D36" s="3" t="s">
        <v>230</v>
      </c>
      <c r="E36" s="7">
        <v>15982</v>
      </c>
      <c r="F36" s="20">
        <f t="shared" ca="1" si="0"/>
        <v>81.38356164383562</v>
      </c>
      <c r="G36" s="20" t="str">
        <f t="shared" ca="1" si="1"/>
        <v>Senior</v>
      </c>
      <c r="H36" s="23" t="s">
        <v>4044</v>
      </c>
      <c r="I36" s="3" t="s">
        <v>38</v>
      </c>
      <c r="J36" t="s">
        <v>88</v>
      </c>
      <c r="K36" s="3" t="s">
        <v>133</v>
      </c>
      <c r="L36" s="3" t="s">
        <v>231</v>
      </c>
      <c r="M36" s="7" t="s">
        <v>157</v>
      </c>
      <c r="N36" s="9" t="s">
        <v>232</v>
      </c>
      <c r="O36" s="20">
        <f>_xlfn.DAYS([1]hospital_records_2021_2024_with!I36,[1]hospital_records_2021_2024_with!H36)</f>
        <v>20</v>
      </c>
      <c r="P36" s="7" t="s">
        <v>232</v>
      </c>
      <c r="Q36" s="20">
        <v>167.73</v>
      </c>
    </row>
    <row r="37" spans="1:17" x14ac:dyDescent="0.35">
      <c r="A37" s="4">
        <v>135</v>
      </c>
      <c r="B37" t="s">
        <v>234</v>
      </c>
      <c r="C37" s="2" t="str">
        <f t="shared" si="2"/>
        <v>(9b3a6e21-8838-49f4-b952-fcaf01428c62)</v>
      </c>
      <c r="D37" s="3" t="s">
        <v>235</v>
      </c>
      <c r="E37" s="7">
        <v>30988</v>
      </c>
      <c r="F37" s="20">
        <f t="shared" ca="1" si="0"/>
        <v>40.271232876712325</v>
      </c>
      <c r="G37" s="20" t="str">
        <f t="shared" ca="1" si="1"/>
        <v>Mid-Age Adult</v>
      </c>
      <c r="H37" s="23" t="s">
        <v>4043</v>
      </c>
      <c r="I37" s="3" t="s">
        <v>14</v>
      </c>
      <c r="J37" t="s">
        <v>236</v>
      </c>
      <c r="K37" s="3" t="s">
        <v>81</v>
      </c>
      <c r="L37" s="3" t="s">
        <v>237</v>
      </c>
      <c r="M37" s="7" t="s">
        <v>157</v>
      </c>
      <c r="N37" s="9" t="s">
        <v>238</v>
      </c>
      <c r="O37" s="20">
        <f>_xlfn.DAYS([1]hospital_records_2021_2024_with!I37,[1]hospital_records_2021_2024_with!H37)</f>
        <v>17</v>
      </c>
      <c r="P37" s="7" t="s">
        <v>238</v>
      </c>
      <c r="Q37" s="20">
        <v>2895.43</v>
      </c>
    </row>
    <row r="38" spans="1:17" x14ac:dyDescent="0.35">
      <c r="A38" s="4">
        <v>136</v>
      </c>
      <c r="B38" t="s">
        <v>240</v>
      </c>
      <c r="C38" s="2" t="str">
        <f t="shared" si="2"/>
        <v>(93ca6215-3c58-47e2-9647-7e0fa744a135)</v>
      </c>
      <c r="D38" s="3" t="s">
        <v>241</v>
      </c>
      <c r="E38" s="7">
        <v>29232</v>
      </c>
      <c r="F38" s="20">
        <f t="shared" ca="1" si="0"/>
        <v>45.082191780821915</v>
      </c>
      <c r="G38" s="20" t="str">
        <f t="shared" ca="1" si="1"/>
        <v>Mid-Age Adult</v>
      </c>
      <c r="H38" s="23" t="s">
        <v>4043</v>
      </c>
      <c r="I38" s="3" t="s">
        <v>14</v>
      </c>
      <c r="J38" t="s">
        <v>194</v>
      </c>
      <c r="K38" s="3" t="s">
        <v>242</v>
      </c>
      <c r="L38" s="3" t="s">
        <v>243</v>
      </c>
      <c r="M38" s="7" t="s">
        <v>244</v>
      </c>
      <c r="N38" s="9" t="s">
        <v>206</v>
      </c>
      <c r="O38" s="20">
        <f>_xlfn.DAYS([1]hospital_records_2021_2024_with!I38,[1]hospital_records_2021_2024_with!H38)</f>
        <v>1</v>
      </c>
      <c r="P38" s="7" t="s">
        <v>206</v>
      </c>
      <c r="Q38" s="20">
        <v>7552.48</v>
      </c>
    </row>
    <row r="39" spans="1:17" x14ac:dyDescent="0.35">
      <c r="A39" s="4">
        <v>137</v>
      </c>
      <c r="B39" t="s">
        <v>246</v>
      </c>
      <c r="C39" s="2" t="str">
        <f t="shared" si="2"/>
        <v>(40063c47-1a5f-4a60-97e7-e15152015830)</v>
      </c>
      <c r="D39" s="3" t="s">
        <v>247</v>
      </c>
      <c r="E39" s="7">
        <v>17727</v>
      </c>
      <c r="F39" s="20">
        <f t="shared" ca="1" si="0"/>
        <v>76.602739726027394</v>
      </c>
      <c r="G39" s="20" t="str">
        <f t="shared" ca="1" si="1"/>
        <v>Senior</v>
      </c>
      <c r="H39" s="23" t="s">
        <v>4044</v>
      </c>
      <c r="I39" s="3" t="s">
        <v>38</v>
      </c>
      <c r="J39" t="s">
        <v>154</v>
      </c>
      <c r="K39" s="3" t="s">
        <v>155</v>
      </c>
      <c r="L39" s="3" t="s">
        <v>248</v>
      </c>
      <c r="M39" s="7" t="s">
        <v>244</v>
      </c>
      <c r="N39" s="9" t="s">
        <v>249</v>
      </c>
      <c r="O39" s="20">
        <f>_xlfn.DAYS([1]hospital_records_2021_2024_with!I39,[1]hospital_records_2021_2024_with!H39)</f>
        <v>13</v>
      </c>
      <c r="P39" s="7" t="s">
        <v>249</v>
      </c>
      <c r="Q39" s="20">
        <v>30759.48</v>
      </c>
    </row>
    <row r="40" spans="1:17" x14ac:dyDescent="0.35">
      <c r="A40" s="4">
        <v>138</v>
      </c>
      <c r="B40" t="s">
        <v>251</v>
      </c>
      <c r="C40" s="2" t="str">
        <f t="shared" si="2"/>
        <v>(14d662e1-a9c5-49e7-8b6f-e701d7de0b0b)</v>
      </c>
      <c r="D40" s="3" t="s">
        <v>252</v>
      </c>
      <c r="E40" s="7">
        <v>16030</v>
      </c>
      <c r="F40" s="20">
        <f t="shared" ca="1" si="0"/>
        <v>81.252054794520546</v>
      </c>
      <c r="G40" s="20" t="str">
        <f t="shared" ca="1" si="1"/>
        <v>Senior</v>
      </c>
      <c r="H40" s="23" t="s">
        <v>4044</v>
      </c>
      <c r="I40" s="3" t="s">
        <v>38</v>
      </c>
      <c r="J40" t="s">
        <v>253</v>
      </c>
      <c r="K40" s="3" t="s">
        <v>254</v>
      </c>
      <c r="L40" s="3" t="s">
        <v>255</v>
      </c>
      <c r="M40" s="7" t="s">
        <v>206</v>
      </c>
      <c r="N40" s="9" t="s">
        <v>256</v>
      </c>
      <c r="O40" s="20">
        <f>_xlfn.DAYS([1]hospital_records_2021_2024_with!I40,[1]hospital_records_2021_2024_with!H40)</f>
        <v>10</v>
      </c>
      <c r="P40" s="7" t="s">
        <v>256</v>
      </c>
      <c r="Q40" s="20">
        <v>721.84</v>
      </c>
    </row>
    <row r="41" spans="1:17" x14ac:dyDescent="0.35">
      <c r="A41" s="4">
        <v>139</v>
      </c>
      <c r="B41" t="s">
        <v>258</v>
      </c>
      <c r="C41" s="2" t="str">
        <f t="shared" si="2"/>
        <v>(6eef2241-96f6-43c7-af89-c0a1cf9dbe8b)</v>
      </c>
      <c r="D41" s="3" t="s">
        <v>259</v>
      </c>
      <c r="E41" s="7">
        <v>14664</v>
      </c>
      <c r="F41" s="20">
        <f t="shared" ca="1" si="0"/>
        <v>84.9945205479452</v>
      </c>
      <c r="G41" s="20" t="str">
        <f t="shared" ca="1" si="1"/>
        <v>Senior</v>
      </c>
      <c r="H41" s="23" t="s">
        <v>4044</v>
      </c>
      <c r="I41" s="3" t="s">
        <v>38</v>
      </c>
      <c r="J41" t="s">
        <v>55</v>
      </c>
      <c r="K41" s="3" t="s">
        <v>16</v>
      </c>
      <c r="L41" s="3" t="s">
        <v>57</v>
      </c>
      <c r="M41" s="7" t="s">
        <v>206</v>
      </c>
      <c r="N41" s="9" t="s">
        <v>142</v>
      </c>
      <c r="O41" s="20">
        <f>_xlfn.DAYS([1]hospital_records_2021_2024_with!I41,[1]hospital_records_2021_2024_with!H41)</f>
        <v>1</v>
      </c>
      <c r="P41" s="7" t="s">
        <v>142</v>
      </c>
      <c r="Q41" s="20">
        <v>17432.990000000002</v>
      </c>
    </row>
    <row r="42" spans="1:17" x14ac:dyDescent="0.35">
      <c r="A42" s="4">
        <v>140</v>
      </c>
      <c r="B42" t="s">
        <v>261</v>
      </c>
      <c r="C42" s="2" t="str">
        <f t="shared" si="2"/>
        <v>(f21605b3-7d6d-43d3-b6a3-66c897e609e7)</v>
      </c>
      <c r="D42" s="3" t="s">
        <v>262</v>
      </c>
      <c r="E42" s="7">
        <v>13807</v>
      </c>
      <c r="F42" s="20">
        <f t="shared" ca="1" si="0"/>
        <v>87.342465753424662</v>
      </c>
      <c r="G42" s="20" t="str">
        <f t="shared" ca="1" si="1"/>
        <v>Senior</v>
      </c>
      <c r="H42" s="23" t="s">
        <v>4044</v>
      </c>
      <c r="I42" s="3" t="s">
        <v>38</v>
      </c>
      <c r="J42" t="s">
        <v>39</v>
      </c>
      <c r="K42" s="3" t="s">
        <v>40</v>
      </c>
      <c r="L42" s="3" t="s">
        <v>189</v>
      </c>
      <c r="M42" s="7" t="s">
        <v>190</v>
      </c>
      <c r="N42" s="9" t="s">
        <v>256</v>
      </c>
      <c r="O42" s="20">
        <f>_xlfn.DAYS([1]hospital_records_2021_2024_with!I42,[1]hospital_records_2021_2024_with!H42)</f>
        <v>8</v>
      </c>
      <c r="P42" s="7" t="s">
        <v>256</v>
      </c>
      <c r="Q42" s="20">
        <v>4352.93</v>
      </c>
    </row>
    <row r="43" spans="1:17" x14ac:dyDescent="0.35">
      <c r="A43" s="4">
        <v>141</v>
      </c>
      <c r="B43" t="s">
        <v>264</v>
      </c>
      <c r="C43" s="2" t="str">
        <f t="shared" si="2"/>
        <v>(ed4c4b82-0e82-49f2-8940-73f270c641c9)</v>
      </c>
      <c r="D43" s="3" t="s">
        <v>265</v>
      </c>
      <c r="E43" s="7">
        <v>38531</v>
      </c>
      <c r="F43" s="20">
        <f t="shared" ca="1" si="0"/>
        <v>19.605479452054794</v>
      </c>
      <c r="G43" s="20" t="str">
        <f t="shared" ca="1" si="1"/>
        <v>Young Adult</v>
      </c>
      <c r="H43" s="23" t="s">
        <v>4046</v>
      </c>
      <c r="I43" s="3" t="s">
        <v>38</v>
      </c>
      <c r="J43" t="s">
        <v>15</v>
      </c>
      <c r="K43" s="3" t="s">
        <v>266</v>
      </c>
      <c r="L43" s="3" t="s">
        <v>267</v>
      </c>
      <c r="M43" s="7" t="s">
        <v>190</v>
      </c>
      <c r="N43" s="9" t="s">
        <v>268</v>
      </c>
      <c r="O43" s="20">
        <f>_xlfn.DAYS([1]hospital_records_2021_2024_with!I43,[1]hospital_records_2021_2024_with!H43)</f>
        <v>30</v>
      </c>
      <c r="P43" s="7" t="s">
        <v>268</v>
      </c>
      <c r="Q43" s="20">
        <v>4517.2700000000004</v>
      </c>
    </row>
    <row r="44" spans="1:17" x14ac:dyDescent="0.35">
      <c r="A44" s="4">
        <v>142</v>
      </c>
      <c r="B44" t="s">
        <v>270</v>
      </c>
      <c r="C44" s="2" t="str">
        <f t="shared" si="2"/>
        <v>(d00ed138-4b26-4364-8259-4c9f9ac14db5)</v>
      </c>
      <c r="D44" s="3" t="s">
        <v>271</v>
      </c>
      <c r="E44" s="7">
        <v>44436</v>
      </c>
      <c r="F44" s="20">
        <f t="shared" ca="1" si="0"/>
        <v>3.4273972602739726</v>
      </c>
      <c r="G44" s="20" t="str">
        <f t="shared" ca="1" si="1"/>
        <v>Child</v>
      </c>
      <c r="H44" s="23" t="s">
        <v>4045</v>
      </c>
      <c r="I44" s="3" t="s">
        <v>38</v>
      </c>
      <c r="J44" t="s">
        <v>55</v>
      </c>
      <c r="K44" s="3" t="s">
        <v>56</v>
      </c>
      <c r="L44" s="3" t="s">
        <v>57</v>
      </c>
      <c r="M44" s="7" t="s">
        <v>175</v>
      </c>
      <c r="N44" s="9" t="s">
        <v>163</v>
      </c>
      <c r="O44" s="20">
        <f>_xlfn.DAYS([1]hospital_records_2021_2024_with!I44,[1]hospital_records_2021_2024_with!H44)</f>
        <v>2</v>
      </c>
      <c r="P44" s="7" t="s">
        <v>163</v>
      </c>
      <c r="Q44" s="20">
        <v>1296.31</v>
      </c>
    </row>
    <row r="45" spans="1:17" x14ac:dyDescent="0.35">
      <c r="A45" s="4">
        <v>143</v>
      </c>
      <c r="B45" t="s">
        <v>273</v>
      </c>
      <c r="C45" s="2" t="str">
        <f t="shared" si="2"/>
        <v>(92928a2c-4c39-4120-ade1-25a01c37500b)</v>
      </c>
      <c r="D45" s="3" t="s">
        <v>274</v>
      </c>
      <c r="E45" s="7">
        <v>34537</v>
      </c>
      <c r="F45" s="20">
        <f t="shared" ca="1" si="0"/>
        <v>30.547945205479451</v>
      </c>
      <c r="G45" s="20" t="str">
        <f t="shared" ca="1" si="1"/>
        <v>Young Adult</v>
      </c>
      <c r="H45" s="23" t="s">
        <v>4046</v>
      </c>
      <c r="I45" s="3" t="s">
        <v>38</v>
      </c>
      <c r="J45" t="s">
        <v>275</v>
      </c>
      <c r="K45" s="3" t="s">
        <v>276</v>
      </c>
      <c r="L45" s="3" t="s">
        <v>243</v>
      </c>
      <c r="M45" s="7" t="s">
        <v>175</v>
      </c>
      <c r="N45" s="9" t="s">
        <v>277</v>
      </c>
      <c r="O45" s="20">
        <f>_xlfn.DAYS([1]hospital_records_2021_2024_with!I45,[1]hospital_records_2021_2024_with!H45)</f>
        <v>4</v>
      </c>
      <c r="P45" s="7" t="s">
        <v>277</v>
      </c>
      <c r="Q45" s="20">
        <v>15241.36</v>
      </c>
    </row>
    <row r="46" spans="1:17" x14ac:dyDescent="0.35">
      <c r="A46" s="4">
        <v>144</v>
      </c>
      <c r="B46" t="s">
        <v>279</v>
      </c>
      <c r="C46" s="2" t="str">
        <f t="shared" si="2"/>
        <v>(f483b84c-b5d2-48dc-85fc-b51826ec2273)</v>
      </c>
      <c r="D46" s="3" t="s">
        <v>280</v>
      </c>
      <c r="E46" s="7">
        <v>22429</v>
      </c>
      <c r="F46" s="20">
        <f t="shared" ca="1" si="0"/>
        <v>63.720547945205482</v>
      </c>
      <c r="G46" s="20" t="str">
        <f t="shared" ca="1" si="1"/>
        <v>Senior</v>
      </c>
      <c r="H46" s="23" t="s">
        <v>4044</v>
      </c>
      <c r="I46" s="3" t="s">
        <v>38</v>
      </c>
      <c r="J46" t="s">
        <v>275</v>
      </c>
      <c r="K46" s="3" t="s">
        <v>281</v>
      </c>
      <c r="L46" s="3" t="s">
        <v>243</v>
      </c>
      <c r="M46" s="7" t="s">
        <v>175</v>
      </c>
      <c r="N46" s="9" t="s">
        <v>223</v>
      </c>
      <c r="O46" s="20">
        <f>_xlfn.DAYS([1]hospital_records_2021_2024_with!I46,[1]hospital_records_2021_2024_with!H46)</f>
        <v>16</v>
      </c>
      <c r="P46" s="7" t="s">
        <v>223</v>
      </c>
      <c r="Q46" s="20">
        <v>9490.49</v>
      </c>
    </row>
    <row r="47" spans="1:17" x14ac:dyDescent="0.35">
      <c r="A47" s="4">
        <v>145</v>
      </c>
      <c r="B47" t="s">
        <v>283</v>
      </c>
      <c r="C47" s="2" t="str">
        <f t="shared" si="2"/>
        <v>(a2ad7e73-8c55-4065-ad39-8dd0a57c0dc0)</v>
      </c>
      <c r="D47" s="3" t="s">
        <v>284</v>
      </c>
      <c r="E47" s="7">
        <v>13930</v>
      </c>
      <c r="F47" s="20">
        <f t="shared" ca="1" si="0"/>
        <v>87.0054794520548</v>
      </c>
      <c r="G47" s="20" t="str">
        <f t="shared" ca="1" si="1"/>
        <v>Senior</v>
      </c>
      <c r="H47" s="23" t="s">
        <v>4044</v>
      </c>
      <c r="I47" s="3" t="s">
        <v>38</v>
      </c>
      <c r="J47" t="s">
        <v>139</v>
      </c>
      <c r="K47" s="3" t="s">
        <v>16</v>
      </c>
      <c r="L47" s="3" t="s">
        <v>141</v>
      </c>
      <c r="M47" s="7" t="s">
        <v>277</v>
      </c>
      <c r="N47" s="9" t="s">
        <v>196</v>
      </c>
      <c r="O47" s="20">
        <f>_xlfn.DAYS([1]hospital_records_2021_2024_with!I47,[1]hospital_records_2021_2024_with!H47)</f>
        <v>9</v>
      </c>
      <c r="P47" s="7" t="s">
        <v>196</v>
      </c>
      <c r="Q47" s="20">
        <v>747.16</v>
      </c>
    </row>
    <row r="48" spans="1:17" x14ac:dyDescent="0.35">
      <c r="A48" s="4">
        <v>146</v>
      </c>
      <c r="B48" t="s">
        <v>286</v>
      </c>
      <c r="C48" s="2" t="str">
        <f t="shared" si="2"/>
        <v>(25e1ba57-5a7c-4ab7-9a92-96896685b2b0)</v>
      </c>
      <c r="D48" s="3" t="s">
        <v>287</v>
      </c>
      <c r="E48" s="7">
        <v>20862</v>
      </c>
      <c r="F48" s="20">
        <f t="shared" ca="1" si="0"/>
        <v>68.013698630136986</v>
      </c>
      <c r="G48" s="20" t="str">
        <f t="shared" ca="1" si="1"/>
        <v>Senior</v>
      </c>
      <c r="H48" s="23" t="s">
        <v>4044</v>
      </c>
      <c r="I48" s="3" t="s">
        <v>14</v>
      </c>
      <c r="J48" t="s">
        <v>288</v>
      </c>
      <c r="K48" s="3" t="s">
        <v>289</v>
      </c>
      <c r="L48" s="3" t="s">
        <v>290</v>
      </c>
      <c r="M48" s="7" t="s">
        <v>277</v>
      </c>
      <c r="N48" s="9" t="s">
        <v>291</v>
      </c>
      <c r="O48" s="20">
        <f>_xlfn.DAYS([1]hospital_records_2021_2024_with!I48,[1]hospital_records_2021_2024_with!H48)</f>
        <v>20</v>
      </c>
      <c r="P48" s="7" t="s">
        <v>291</v>
      </c>
      <c r="Q48" s="20">
        <v>44687.63</v>
      </c>
    </row>
    <row r="49" spans="1:17" x14ac:dyDescent="0.35">
      <c r="A49" s="4">
        <v>147</v>
      </c>
      <c r="B49" t="s">
        <v>293</v>
      </c>
      <c r="C49" s="2" t="str">
        <f t="shared" si="2"/>
        <v>(f3648e1b-c262-4c3e-a45d-0ac6c7a81acb)</v>
      </c>
      <c r="D49" s="3" t="s">
        <v>294</v>
      </c>
      <c r="E49" s="7">
        <v>18125</v>
      </c>
      <c r="F49" s="20">
        <f t="shared" ca="1" si="0"/>
        <v>75.512328767123293</v>
      </c>
      <c r="G49" s="20" t="str">
        <f t="shared" ca="1" si="1"/>
        <v>Senior</v>
      </c>
      <c r="H49" s="23" t="s">
        <v>4044</v>
      </c>
      <c r="I49" s="3" t="s">
        <v>14</v>
      </c>
      <c r="J49" t="s">
        <v>288</v>
      </c>
      <c r="K49" s="3" t="s">
        <v>16</v>
      </c>
      <c r="L49" s="3" t="s">
        <v>295</v>
      </c>
      <c r="M49" s="7" t="s">
        <v>296</v>
      </c>
      <c r="N49" s="9" t="s">
        <v>249</v>
      </c>
      <c r="O49" s="20">
        <f>_xlfn.DAYS([1]hospital_records_2021_2024_with!I49,[1]hospital_records_2021_2024_with!H49)</f>
        <v>3</v>
      </c>
      <c r="P49" s="7" t="s">
        <v>249</v>
      </c>
      <c r="Q49" s="20">
        <v>2345.96</v>
      </c>
    </row>
    <row r="50" spans="1:17" x14ac:dyDescent="0.35">
      <c r="A50" s="4">
        <v>148</v>
      </c>
      <c r="B50" t="s">
        <v>298</v>
      </c>
      <c r="C50" s="2" t="str">
        <f t="shared" si="2"/>
        <v>(e8561512-6dcb-4ce1-9ee5-756174f40065)</v>
      </c>
      <c r="D50" s="3" t="s">
        <v>299</v>
      </c>
      <c r="E50" s="7">
        <v>45332</v>
      </c>
      <c r="F50" s="20">
        <f t="shared" ca="1" si="0"/>
        <v>0.9726027397260274</v>
      </c>
      <c r="G50" s="20" t="str">
        <f t="shared" ca="1" si="1"/>
        <v>Child</v>
      </c>
      <c r="H50" s="23" t="s">
        <v>4045</v>
      </c>
      <c r="I50" s="3" t="s">
        <v>14</v>
      </c>
      <c r="J50" t="s">
        <v>236</v>
      </c>
      <c r="K50" s="3" t="s">
        <v>81</v>
      </c>
      <c r="L50" s="3" t="s">
        <v>300</v>
      </c>
      <c r="M50" s="7" t="s">
        <v>296</v>
      </c>
      <c r="N50" s="9" t="s">
        <v>301</v>
      </c>
      <c r="O50" s="20">
        <f>_xlfn.DAYS([1]hospital_records_2021_2024_with!I50,[1]hospital_records_2021_2024_with!H50)</f>
        <v>20</v>
      </c>
      <c r="P50" s="7" t="s">
        <v>301</v>
      </c>
      <c r="Q50" s="20">
        <v>2968.97</v>
      </c>
    </row>
    <row r="51" spans="1:17" x14ac:dyDescent="0.35">
      <c r="A51" s="4">
        <v>149</v>
      </c>
      <c r="B51" t="s">
        <v>303</v>
      </c>
      <c r="C51" s="2" t="str">
        <f t="shared" si="2"/>
        <v>(8e11e344-c5e2-4779-afb2-8383f29abbde)</v>
      </c>
      <c r="D51" s="3" t="s">
        <v>304</v>
      </c>
      <c r="E51" s="7">
        <v>28705</v>
      </c>
      <c r="F51" s="20">
        <f t="shared" ca="1" si="0"/>
        <v>46.526027397260272</v>
      </c>
      <c r="G51" s="20" t="str">
        <f t="shared" ca="1" si="1"/>
        <v>Mid-Age Adult</v>
      </c>
      <c r="H51" s="23" t="s">
        <v>4043</v>
      </c>
      <c r="I51" s="3" t="s">
        <v>38</v>
      </c>
      <c r="J51" t="s">
        <v>253</v>
      </c>
      <c r="K51" s="3" t="s">
        <v>254</v>
      </c>
      <c r="L51" s="3" t="s">
        <v>255</v>
      </c>
      <c r="M51" s="7" t="s">
        <v>249</v>
      </c>
      <c r="N51" s="9" t="s">
        <v>305</v>
      </c>
      <c r="O51" s="20">
        <f>_xlfn.DAYS([1]hospital_records_2021_2024_with!I51,[1]hospital_records_2021_2024_with!H51)</f>
        <v>9</v>
      </c>
      <c r="P51" s="7" t="s">
        <v>305</v>
      </c>
      <c r="Q51" s="20">
        <v>9096.74</v>
      </c>
    </row>
    <row r="52" spans="1:17" x14ac:dyDescent="0.35">
      <c r="A52" s="4">
        <v>150</v>
      </c>
      <c r="B52" t="s">
        <v>307</v>
      </c>
      <c r="C52" s="2" t="str">
        <f t="shared" si="2"/>
        <v>(d6e40b36-779b-48ae-9371-1a1a08f00cb9)</v>
      </c>
      <c r="D52" s="3" t="s">
        <v>308</v>
      </c>
      <c r="E52" s="7">
        <v>14724</v>
      </c>
      <c r="F52" s="20">
        <f t="shared" ca="1" si="0"/>
        <v>84.830136986301369</v>
      </c>
      <c r="G52" s="20" t="str">
        <f t="shared" ca="1" si="1"/>
        <v>Senior</v>
      </c>
      <c r="H52" s="23" t="s">
        <v>4044</v>
      </c>
      <c r="I52" s="3" t="s">
        <v>38</v>
      </c>
      <c r="J52" t="s">
        <v>221</v>
      </c>
      <c r="K52" s="3" t="s">
        <v>309</v>
      </c>
      <c r="L52" s="3" t="s">
        <v>222</v>
      </c>
      <c r="M52" s="7" t="s">
        <v>310</v>
      </c>
      <c r="N52" s="9" t="s">
        <v>311</v>
      </c>
      <c r="O52" s="20">
        <f>_xlfn.DAYS([1]hospital_records_2021_2024_with!I52,[1]hospital_records_2021_2024_with!H52)</f>
        <v>17</v>
      </c>
      <c r="P52" s="7" t="s">
        <v>311</v>
      </c>
      <c r="Q52" s="20">
        <v>13960.12</v>
      </c>
    </row>
    <row r="53" spans="1:17" x14ac:dyDescent="0.35">
      <c r="A53" s="4">
        <v>151</v>
      </c>
      <c r="B53" t="s">
        <v>313</v>
      </c>
      <c r="C53" s="2" t="str">
        <f t="shared" si="2"/>
        <v>(13b6714e-6e47-4d5b-bf5b-de6024c9e08f)</v>
      </c>
      <c r="D53" s="3" t="s">
        <v>314</v>
      </c>
      <c r="E53" s="7">
        <v>12939</v>
      </c>
      <c r="F53" s="20">
        <f t="shared" ca="1" si="0"/>
        <v>89.720547945205482</v>
      </c>
      <c r="G53" s="20" t="str">
        <f t="shared" ca="1" si="1"/>
        <v>Senior</v>
      </c>
      <c r="H53" s="23" t="s">
        <v>4044</v>
      </c>
      <c r="I53" s="3" t="s">
        <v>38</v>
      </c>
      <c r="J53" t="s">
        <v>88</v>
      </c>
      <c r="K53" s="3" t="s">
        <v>133</v>
      </c>
      <c r="L53" s="3" t="s">
        <v>90</v>
      </c>
      <c r="M53" s="7" t="s">
        <v>315</v>
      </c>
      <c r="N53" s="9" t="s">
        <v>223</v>
      </c>
      <c r="O53" s="20">
        <f>_xlfn.DAYS([1]hospital_records_2021_2024_with!I53,[1]hospital_records_2021_2024_with!H53)</f>
        <v>4</v>
      </c>
      <c r="P53" s="7" t="s">
        <v>223</v>
      </c>
      <c r="Q53" s="20">
        <v>1348.57</v>
      </c>
    </row>
    <row r="54" spans="1:17" x14ac:dyDescent="0.35">
      <c r="A54" s="4">
        <v>152</v>
      </c>
      <c r="B54" t="s">
        <v>317</v>
      </c>
      <c r="C54" s="2" t="str">
        <f t="shared" si="2"/>
        <v>(7157906c-80c7-4f91-8516-4d00d6825061)</v>
      </c>
      <c r="D54" s="3" t="s">
        <v>318</v>
      </c>
      <c r="E54" s="7">
        <v>38633</v>
      </c>
      <c r="F54" s="20">
        <f t="shared" ca="1" si="0"/>
        <v>19.326027397260273</v>
      </c>
      <c r="G54" s="20" t="str">
        <f t="shared" ca="1" si="1"/>
        <v>Young Adult</v>
      </c>
      <c r="H54" s="23" t="s">
        <v>4046</v>
      </c>
      <c r="I54" s="3" t="s">
        <v>38</v>
      </c>
      <c r="J54" t="s">
        <v>55</v>
      </c>
      <c r="K54" s="3" t="s">
        <v>56</v>
      </c>
      <c r="L54" s="3" t="s">
        <v>179</v>
      </c>
      <c r="M54" s="7" t="s">
        <v>315</v>
      </c>
      <c r="N54" s="9" t="s">
        <v>319</v>
      </c>
      <c r="O54" s="20">
        <f>_xlfn.DAYS([1]hospital_records_2021_2024_with!I54,[1]hospital_records_2021_2024_with!H54)</f>
        <v>18</v>
      </c>
      <c r="P54" s="7" t="s">
        <v>319</v>
      </c>
      <c r="Q54" s="20">
        <v>1072.33</v>
      </c>
    </row>
    <row r="55" spans="1:17" x14ac:dyDescent="0.35">
      <c r="A55" s="4">
        <v>153</v>
      </c>
      <c r="B55" t="s">
        <v>321</v>
      </c>
      <c r="C55" s="2" t="str">
        <f t="shared" si="2"/>
        <v>(272ebfdc-ee1c-4d5a-859f-9d505128eceb)</v>
      </c>
      <c r="D55" s="3" t="s">
        <v>322</v>
      </c>
      <c r="E55" s="7">
        <v>45096</v>
      </c>
      <c r="F55" s="20">
        <f t="shared" ca="1" si="0"/>
        <v>1.6191780821917807</v>
      </c>
      <c r="G55" s="20" t="str">
        <f t="shared" ca="1" si="1"/>
        <v>Child</v>
      </c>
      <c r="H55" s="23" t="s">
        <v>4045</v>
      </c>
      <c r="I55" s="3" t="s">
        <v>14</v>
      </c>
      <c r="J55" t="s">
        <v>39</v>
      </c>
      <c r="K55" s="3" t="s">
        <v>61</v>
      </c>
      <c r="L55" s="3" t="s">
        <v>189</v>
      </c>
      <c r="M55" s="7" t="s">
        <v>315</v>
      </c>
      <c r="N55" s="9" t="s">
        <v>323</v>
      </c>
      <c r="O55" s="20">
        <f>_xlfn.DAYS([1]hospital_records_2021_2024_with!I55,[1]hospital_records_2021_2024_with!H55)</f>
        <v>19</v>
      </c>
      <c r="P55" s="7" t="s">
        <v>323</v>
      </c>
      <c r="Q55" s="20">
        <v>2649.62</v>
      </c>
    </row>
    <row r="56" spans="1:17" x14ac:dyDescent="0.35">
      <c r="A56" s="4">
        <v>154</v>
      </c>
      <c r="B56" t="s">
        <v>325</v>
      </c>
      <c r="C56" s="2" t="str">
        <f t="shared" si="2"/>
        <v>(f13315d1-249b-4050-9711-d0bbd28eee4e)</v>
      </c>
      <c r="D56" s="3" t="s">
        <v>326</v>
      </c>
      <c r="E56" s="7">
        <v>18295</v>
      </c>
      <c r="F56" s="20">
        <f t="shared" ca="1" si="0"/>
        <v>75.046575342465758</v>
      </c>
      <c r="G56" s="20" t="str">
        <f t="shared" ca="1" si="1"/>
        <v>Senior</v>
      </c>
      <c r="H56" s="23" t="s">
        <v>4044</v>
      </c>
      <c r="I56" s="3" t="s">
        <v>14</v>
      </c>
      <c r="J56" t="s">
        <v>215</v>
      </c>
      <c r="K56" s="3" t="s">
        <v>327</v>
      </c>
      <c r="L56" s="3" t="s">
        <v>222</v>
      </c>
      <c r="M56" s="7" t="s">
        <v>196</v>
      </c>
      <c r="N56" s="9" t="s">
        <v>217</v>
      </c>
      <c r="O56" s="20">
        <f>_xlfn.DAYS([1]hospital_records_2021_2024_with!I56,[1]hospital_records_2021_2024_with!H56)</f>
        <v>2</v>
      </c>
      <c r="P56" s="7" t="s">
        <v>217</v>
      </c>
      <c r="Q56" s="20">
        <v>10302.26</v>
      </c>
    </row>
    <row r="57" spans="1:17" x14ac:dyDescent="0.35">
      <c r="A57" s="4">
        <v>155</v>
      </c>
      <c r="B57" t="s">
        <v>329</v>
      </c>
      <c r="C57" s="2" t="str">
        <f t="shared" si="2"/>
        <v>(9a935c38-fa81-4bc9-95c8-2d64731e176f)</v>
      </c>
      <c r="D57" s="3" t="s">
        <v>330</v>
      </c>
      <c r="E57" s="7">
        <v>40174</v>
      </c>
      <c r="F57" s="20">
        <f t="shared" ca="1" si="0"/>
        <v>15.104109589041096</v>
      </c>
      <c r="G57" s="20" t="str">
        <f t="shared" ca="1" si="1"/>
        <v>Teen</v>
      </c>
      <c r="H57" s="23" t="s">
        <v>4047</v>
      </c>
      <c r="I57" s="3" t="s">
        <v>38</v>
      </c>
      <c r="J57" t="s">
        <v>194</v>
      </c>
      <c r="K57" s="3" t="s">
        <v>242</v>
      </c>
      <c r="L57" s="3" t="s">
        <v>243</v>
      </c>
      <c r="M57" s="7" t="s">
        <v>196</v>
      </c>
      <c r="N57" s="9" t="s">
        <v>331</v>
      </c>
      <c r="O57" s="20">
        <f>_xlfn.DAYS([1]hospital_records_2021_2024_with!I57,[1]hospital_records_2021_2024_with!H57)</f>
        <v>21</v>
      </c>
      <c r="P57" s="7" t="s">
        <v>331</v>
      </c>
      <c r="Q57" s="20">
        <v>15288.56</v>
      </c>
    </row>
    <row r="58" spans="1:17" x14ac:dyDescent="0.35">
      <c r="A58" s="4">
        <v>156</v>
      </c>
      <c r="B58" t="s">
        <v>333</v>
      </c>
      <c r="C58" s="2" t="str">
        <f t="shared" si="2"/>
        <v>(01b86b7d-86d4-4560-b24e-35045279297f)</v>
      </c>
      <c r="D58" s="3" t="s">
        <v>334</v>
      </c>
      <c r="E58" s="7">
        <v>36508</v>
      </c>
      <c r="F58" s="20">
        <f t="shared" ca="1" si="0"/>
        <v>25.147945205479452</v>
      </c>
      <c r="G58" s="20" t="str">
        <f t="shared" ca="1" si="1"/>
        <v>Young Adult</v>
      </c>
      <c r="H58" s="23" t="s">
        <v>4046</v>
      </c>
      <c r="I58" s="3" t="s">
        <v>38</v>
      </c>
      <c r="J58" t="s">
        <v>236</v>
      </c>
      <c r="K58" s="3" t="s">
        <v>81</v>
      </c>
      <c r="L58" s="3" t="s">
        <v>335</v>
      </c>
      <c r="M58" s="7" t="s">
        <v>232</v>
      </c>
      <c r="N58" s="9" t="s">
        <v>336</v>
      </c>
      <c r="O58" s="20">
        <f>_xlfn.DAYS([1]hospital_records_2021_2024_with!I58,[1]hospital_records_2021_2024_with!H58)</f>
        <v>14</v>
      </c>
      <c r="P58" s="7" t="s">
        <v>336</v>
      </c>
      <c r="Q58" s="20">
        <v>2377.4299999999998</v>
      </c>
    </row>
    <row r="59" spans="1:17" x14ac:dyDescent="0.35">
      <c r="A59" s="4">
        <v>157</v>
      </c>
      <c r="B59" t="s">
        <v>338</v>
      </c>
      <c r="C59" s="2" t="str">
        <f t="shared" si="2"/>
        <v>(3e50e91c-2843-428b-aa98-65a957d551b7)</v>
      </c>
      <c r="D59" s="3" t="s">
        <v>339</v>
      </c>
      <c r="E59" s="7">
        <v>21041</v>
      </c>
      <c r="F59" s="20">
        <f t="shared" ca="1" si="0"/>
        <v>67.523287671232879</v>
      </c>
      <c r="G59" s="20" t="str">
        <f t="shared" ca="1" si="1"/>
        <v>Senior</v>
      </c>
      <c r="H59" s="23" t="s">
        <v>4044</v>
      </c>
      <c r="I59" s="3" t="s">
        <v>38</v>
      </c>
      <c r="J59" t="s">
        <v>80</v>
      </c>
      <c r="K59" s="3" t="s">
        <v>340</v>
      </c>
      <c r="L59" s="3" t="s">
        <v>341</v>
      </c>
      <c r="M59" s="7" t="s">
        <v>342</v>
      </c>
      <c r="N59" s="9" t="s">
        <v>343</v>
      </c>
      <c r="O59" s="20">
        <f>_xlfn.DAYS([1]hospital_records_2021_2024_with!I59,[1]hospital_records_2021_2024_with!H59)</f>
        <v>27</v>
      </c>
      <c r="P59" s="7" t="s">
        <v>343</v>
      </c>
      <c r="Q59" s="20">
        <v>285.76</v>
      </c>
    </row>
    <row r="60" spans="1:17" x14ac:dyDescent="0.35">
      <c r="A60" s="4">
        <v>158</v>
      </c>
      <c r="B60" t="s">
        <v>345</v>
      </c>
      <c r="C60" s="2" t="str">
        <f t="shared" si="2"/>
        <v>(e9f2bb28-424a-42c4-8fd5-d644f1a1790a)</v>
      </c>
      <c r="D60" s="3" t="s">
        <v>346</v>
      </c>
      <c r="E60" s="7">
        <v>18740</v>
      </c>
      <c r="F60" s="20">
        <f t="shared" ca="1" si="0"/>
        <v>73.827397260273969</v>
      </c>
      <c r="G60" s="20" t="str">
        <f t="shared" ca="1" si="1"/>
        <v>Senior</v>
      </c>
      <c r="H60" s="23" t="s">
        <v>4044</v>
      </c>
      <c r="I60" s="3" t="s">
        <v>38</v>
      </c>
      <c r="J60" t="s">
        <v>146</v>
      </c>
      <c r="K60" s="3" t="s">
        <v>147</v>
      </c>
      <c r="L60" s="3" t="s">
        <v>347</v>
      </c>
      <c r="M60" s="7" t="s">
        <v>342</v>
      </c>
      <c r="N60" s="9" t="s">
        <v>336</v>
      </c>
      <c r="O60" s="20">
        <f>_xlfn.DAYS([1]hospital_records_2021_2024_with!I60,[1]hospital_records_2021_2024_with!H60)</f>
        <v>11</v>
      </c>
      <c r="P60" s="7" t="s">
        <v>336</v>
      </c>
      <c r="Q60" s="20">
        <v>11665</v>
      </c>
    </row>
    <row r="61" spans="1:17" x14ac:dyDescent="0.35">
      <c r="A61" s="4">
        <v>159</v>
      </c>
      <c r="B61" t="s">
        <v>349</v>
      </c>
      <c r="C61" s="2" t="str">
        <f t="shared" si="2"/>
        <v>(ef4dd264-52cd-4acf-978e-e06d1d8aea3a)</v>
      </c>
      <c r="D61" s="3" t="s">
        <v>350</v>
      </c>
      <c r="E61" s="7">
        <v>17031</v>
      </c>
      <c r="F61" s="20">
        <f t="shared" ca="1" si="0"/>
        <v>78.509589041095893</v>
      </c>
      <c r="G61" s="20" t="str">
        <f t="shared" ca="1" si="1"/>
        <v>Senior</v>
      </c>
      <c r="H61" s="23" t="s">
        <v>4044</v>
      </c>
      <c r="I61" s="3" t="s">
        <v>38</v>
      </c>
      <c r="J61" t="s">
        <v>236</v>
      </c>
      <c r="K61" s="3" t="s">
        <v>81</v>
      </c>
      <c r="L61" s="3" t="s">
        <v>300</v>
      </c>
      <c r="M61" s="7" t="s">
        <v>342</v>
      </c>
      <c r="N61" s="9" t="s">
        <v>319</v>
      </c>
      <c r="O61" s="20">
        <f>_xlfn.DAYS([1]hospital_records_2021_2024_with!I61,[1]hospital_records_2021_2024_with!H61)</f>
        <v>13</v>
      </c>
      <c r="P61" s="7" t="s">
        <v>319</v>
      </c>
      <c r="Q61" s="20">
        <v>963.91</v>
      </c>
    </row>
    <row r="62" spans="1:17" x14ac:dyDescent="0.35">
      <c r="A62" s="4">
        <v>160</v>
      </c>
      <c r="B62" s="1" t="s">
        <v>352</v>
      </c>
      <c r="C62" s="2" t="str">
        <f t="shared" si="2"/>
        <v>(08e578b1-376d-47f9-a803-088e0a2bb62a)</v>
      </c>
      <c r="D62" s="3" t="s">
        <v>353</v>
      </c>
      <c r="E62" s="7">
        <v>33648</v>
      </c>
      <c r="F62" s="20">
        <f t="shared" ca="1" si="0"/>
        <v>32.983561643835614</v>
      </c>
      <c r="G62" s="20" t="str">
        <f t="shared" ca="1" si="1"/>
        <v>Young Adult</v>
      </c>
      <c r="H62" s="23" t="s">
        <v>4046</v>
      </c>
      <c r="I62" s="3" t="s">
        <v>14</v>
      </c>
      <c r="J62" t="s">
        <v>23</v>
      </c>
      <c r="K62" s="3" t="s">
        <v>24</v>
      </c>
      <c r="L62" s="3" t="s">
        <v>210</v>
      </c>
      <c r="M62" s="7" t="s">
        <v>305</v>
      </c>
      <c r="N62" s="9" t="s">
        <v>268</v>
      </c>
      <c r="O62" s="20">
        <f>_xlfn.DAYS([1]hospital_records_2021_2024_with!I62,[1]hospital_records_2021_2024_with!H62)</f>
        <v>11</v>
      </c>
      <c r="P62" s="7" t="s">
        <v>268</v>
      </c>
      <c r="Q62" s="20">
        <v>5746.82</v>
      </c>
    </row>
    <row r="63" spans="1:17" x14ac:dyDescent="0.35">
      <c r="A63" s="4">
        <v>161</v>
      </c>
      <c r="B63" t="s">
        <v>355</v>
      </c>
      <c r="C63" s="2" t="str">
        <f t="shared" si="2"/>
        <v>(126f582a-9cef-45bf-9f94-bf08f6c760ce)</v>
      </c>
      <c r="D63" s="3" t="s">
        <v>356</v>
      </c>
      <c r="E63" s="7">
        <v>39982</v>
      </c>
      <c r="F63" s="20">
        <f t="shared" ca="1" si="0"/>
        <v>15.63013698630137</v>
      </c>
      <c r="G63" s="20" t="str">
        <f t="shared" ca="1" si="1"/>
        <v>Teen</v>
      </c>
      <c r="H63" s="23" t="s">
        <v>4047</v>
      </c>
      <c r="I63" s="3" t="s">
        <v>14</v>
      </c>
      <c r="J63" t="s">
        <v>80</v>
      </c>
      <c r="K63" s="3" t="s">
        <v>81</v>
      </c>
      <c r="L63" s="3" t="s">
        <v>357</v>
      </c>
      <c r="M63" s="7" t="s">
        <v>305</v>
      </c>
      <c r="N63" s="9" t="s">
        <v>336</v>
      </c>
      <c r="O63" s="20">
        <f>_xlfn.DAYS([1]hospital_records_2021_2024_with!I63,[1]hospital_records_2021_2024_with!H63)</f>
        <v>10</v>
      </c>
      <c r="P63" s="7" t="s">
        <v>336</v>
      </c>
      <c r="Q63" s="20">
        <v>2337.48</v>
      </c>
    </row>
    <row r="64" spans="1:17" x14ac:dyDescent="0.35">
      <c r="A64" s="4">
        <v>162</v>
      </c>
      <c r="B64" t="s">
        <v>359</v>
      </c>
      <c r="C64" s="2" t="str">
        <f t="shared" si="2"/>
        <v>(f798a354-56ce-4178-a4cd-b77249e64824)</v>
      </c>
      <c r="D64" s="3" t="s">
        <v>360</v>
      </c>
      <c r="E64" s="7">
        <v>21517</v>
      </c>
      <c r="F64" s="20">
        <f t="shared" ca="1" si="0"/>
        <v>66.219178082191775</v>
      </c>
      <c r="G64" s="20" t="str">
        <f t="shared" ca="1" si="1"/>
        <v>Senior</v>
      </c>
      <c r="H64" s="23" t="s">
        <v>4044</v>
      </c>
      <c r="I64" s="3" t="s">
        <v>38</v>
      </c>
      <c r="J64" t="s">
        <v>139</v>
      </c>
      <c r="K64" s="3" t="s">
        <v>16</v>
      </c>
      <c r="L64" s="3" t="s">
        <v>141</v>
      </c>
      <c r="M64" s="7" t="s">
        <v>361</v>
      </c>
      <c r="N64" s="9" t="s">
        <v>291</v>
      </c>
      <c r="O64" s="20">
        <f>_xlfn.DAYS([1]hospital_records_2021_2024_with!I64,[1]hospital_records_2021_2024_with!H64)</f>
        <v>5</v>
      </c>
      <c r="P64" s="7" t="s">
        <v>291</v>
      </c>
      <c r="Q64" s="20">
        <v>324.92</v>
      </c>
    </row>
    <row r="65" spans="1:17" x14ac:dyDescent="0.35">
      <c r="A65" s="4">
        <v>163</v>
      </c>
      <c r="B65" t="s">
        <v>363</v>
      </c>
      <c r="C65" s="2" t="str">
        <f t="shared" si="2"/>
        <v>(f9842e4a-88eb-452b-8968-167315010ba5)</v>
      </c>
      <c r="D65" s="3" t="s">
        <v>364</v>
      </c>
      <c r="E65" s="7">
        <v>43980</v>
      </c>
      <c r="F65" s="20">
        <f t="shared" ca="1" si="0"/>
        <v>4.6767123287671231</v>
      </c>
      <c r="G65" s="20" t="str">
        <f t="shared" ca="1" si="1"/>
        <v>Child</v>
      </c>
      <c r="H65" s="23" t="s">
        <v>4045</v>
      </c>
      <c r="I65" s="3" t="s">
        <v>14</v>
      </c>
      <c r="J65" t="s">
        <v>253</v>
      </c>
      <c r="K65" s="3" t="s">
        <v>16</v>
      </c>
      <c r="L65" s="3" t="s">
        <v>365</v>
      </c>
      <c r="M65" s="7" t="s">
        <v>366</v>
      </c>
      <c r="N65" s="9" t="s">
        <v>367</v>
      </c>
      <c r="O65" s="20">
        <f>_xlfn.DAYS([1]hospital_records_2021_2024_with!I65,[1]hospital_records_2021_2024_with!H65)</f>
        <v>17</v>
      </c>
      <c r="P65" s="7" t="s">
        <v>367</v>
      </c>
      <c r="Q65" s="20">
        <v>4879.84</v>
      </c>
    </row>
    <row r="66" spans="1:17" x14ac:dyDescent="0.35">
      <c r="A66" s="4">
        <v>164</v>
      </c>
      <c r="B66" t="s">
        <v>369</v>
      </c>
      <c r="C66" s="2" t="str">
        <f t="shared" si="2"/>
        <v>(f06abaf6-5ac5-4ce1-84cb-fa0a6f0c74d6)</v>
      </c>
      <c r="D66" s="3" t="s">
        <v>370</v>
      </c>
      <c r="E66" s="7">
        <v>37058</v>
      </c>
      <c r="F66" s="20">
        <f t="shared" ref="F66:F129" ca="1" si="3">_xlfn.DAYS(TODAY(),E66)/365</f>
        <v>23.641095890410959</v>
      </c>
      <c r="G66" s="20" t="str">
        <f t="shared" ref="G66:G129" ca="1" si="4">_xlfn.IFS(F66&lt;=12,"Child",F66&lt;=19,"Teen",F66&lt;=35,"Young Adult",F66&lt;=55,"Mid-Age Adult",F66&gt;55,"Senior")</f>
        <v>Young Adult</v>
      </c>
      <c r="H66" s="23" t="s">
        <v>4046</v>
      </c>
      <c r="I66" s="3" t="s">
        <v>14</v>
      </c>
      <c r="J66" t="s">
        <v>288</v>
      </c>
      <c r="K66" s="3" t="s">
        <v>16</v>
      </c>
      <c r="L66" s="3" t="s">
        <v>295</v>
      </c>
      <c r="M66" s="7" t="s">
        <v>371</v>
      </c>
      <c r="N66" s="9" t="s">
        <v>331</v>
      </c>
      <c r="O66" s="20">
        <f>_xlfn.DAYS([1]hospital_records_2021_2024_with!I66,[1]hospital_records_2021_2024_with!H66)</f>
        <v>13</v>
      </c>
      <c r="P66" s="7" t="s">
        <v>331</v>
      </c>
      <c r="Q66" s="20">
        <v>10106.370000000001</v>
      </c>
    </row>
    <row r="67" spans="1:17" x14ac:dyDescent="0.35">
      <c r="A67" s="4">
        <v>165</v>
      </c>
      <c r="B67" t="s">
        <v>373</v>
      </c>
      <c r="C67" s="2" t="str">
        <f t="shared" ref="C67:C130" si="5">"("&amp;B67&amp;")"</f>
        <v>(75cb982a-a739-431e-8e22-ba2e4f9aba96)</v>
      </c>
      <c r="D67" s="3" t="s">
        <v>374</v>
      </c>
      <c r="E67" s="7">
        <v>24134</v>
      </c>
      <c r="F67" s="20">
        <f t="shared" ca="1" si="3"/>
        <v>59.049315068493151</v>
      </c>
      <c r="G67" s="20" t="str">
        <f t="shared" ca="1" si="4"/>
        <v>Senior</v>
      </c>
      <c r="H67" s="23" t="s">
        <v>4044</v>
      </c>
      <c r="I67" s="3" t="s">
        <v>38</v>
      </c>
      <c r="J67" t="s">
        <v>127</v>
      </c>
      <c r="K67" s="3" t="s">
        <v>128</v>
      </c>
      <c r="L67" s="3" t="s">
        <v>375</v>
      </c>
      <c r="M67" s="7" t="s">
        <v>371</v>
      </c>
      <c r="N67" s="9" t="s">
        <v>301</v>
      </c>
      <c r="O67" s="20">
        <f>_xlfn.DAYS([1]hospital_records_2021_2024_with!I67,[1]hospital_records_2021_2024_with!H67)</f>
        <v>5</v>
      </c>
      <c r="P67" s="7" t="s">
        <v>301</v>
      </c>
      <c r="Q67" s="20">
        <v>4960.79</v>
      </c>
    </row>
    <row r="68" spans="1:17" x14ac:dyDescent="0.35">
      <c r="A68" s="4">
        <v>166</v>
      </c>
      <c r="B68" t="s">
        <v>377</v>
      </c>
      <c r="C68" s="2" t="str">
        <f t="shared" si="5"/>
        <v>(75cdc78e-03fa-4296-9b3e-ddbe7f482f1c)</v>
      </c>
      <c r="D68" s="3" t="s">
        <v>378</v>
      </c>
      <c r="E68" s="7">
        <v>13469</v>
      </c>
      <c r="F68" s="20">
        <f t="shared" ca="1" si="3"/>
        <v>88.268493150684932</v>
      </c>
      <c r="G68" s="20" t="str">
        <f t="shared" ca="1" si="4"/>
        <v>Senior</v>
      </c>
      <c r="H68" s="23" t="s">
        <v>4044</v>
      </c>
      <c r="I68" s="3" t="s">
        <v>38</v>
      </c>
      <c r="J68" t="s">
        <v>15</v>
      </c>
      <c r="K68" s="3" t="s">
        <v>16</v>
      </c>
      <c r="L68" s="3" t="s">
        <v>17</v>
      </c>
      <c r="M68" s="7" t="s">
        <v>379</v>
      </c>
      <c r="N68" s="9" t="s">
        <v>380</v>
      </c>
      <c r="O68" s="20">
        <f>_xlfn.DAYS([1]hospital_records_2021_2024_with!I68,[1]hospital_records_2021_2024_with!H68)</f>
        <v>14</v>
      </c>
      <c r="P68" s="7" t="s">
        <v>380</v>
      </c>
      <c r="Q68" s="20">
        <v>15932.97</v>
      </c>
    </row>
    <row r="69" spans="1:17" x14ac:dyDescent="0.35">
      <c r="A69" s="4">
        <v>167</v>
      </c>
      <c r="B69" t="s">
        <v>382</v>
      </c>
      <c r="C69" s="2" t="str">
        <f t="shared" si="5"/>
        <v>(55eada07-ee97-4c50-a4c5-7aec5c385428)</v>
      </c>
      <c r="D69" s="3" t="s">
        <v>383</v>
      </c>
      <c r="E69" s="7">
        <v>30280</v>
      </c>
      <c r="F69" s="20">
        <f t="shared" ca="1" si="3"/>
        <v>42.210958904109589</v>
      </c>
      <c r="G69" s="20" t="str">
        <f t="shared" ca="1" si="4"/>
        <v>Mid-Age Adult</v>
      </c>
      <c r="H69" s="23" t="s">
        <v>4043</v>
      </c>
      <c r="I69" s="3" t="s">
        <v>38</v>
      </c>
      <c r="J69" t="s">
        <v>68</v>
      </c>
      <c r="K69" s="3" t="s">
        <v>40</v>
      </c>
      <c r="L69" s="3" t="s">
        <v>384</v>
      </c>
      <c r="M69" s="7" t="s">
        <v>379</v>
      </c>
      <c r="N69" s="9" t="s">
        <v>385</v>
      </c>
      <c r="O69" s="20">
        <f>_xlfn.DAYS([1]hospital_records_2021_2024_with!I69,[1]hospital_records_2021_2024_with!H69)</f>
        <v>30</v>
      </c>
      <c r="P69" s="7" t="s">
        <v>385</v>
      </c>
      <c r="Q69" s="20">
        <v>1989.11</v>
      </c>
    </row>
    <row r="70" spans="1:17" x14ac:dyDescent="0.35">
      <c r="A70" s="4">
        <v>168</v>
      </c>
      <c r="B70" t="s">
        <v>387</v>
      </c>
      <c r="C70" s="2" t="str">
        <f t="shared" si="5"/>
        <v>(32683077-4d19-43bb-abb7-93ef84cc7f98)</v>
      </c>
      <c r="D70" s="3" t="s">
        <v>388</v>
      </c>
      <c r="E70" s="7">
        <v>42555</v>
      </c>
      <c r="F70" s="20">
        <f t="shared" ca="1" si="3"/>
        <v>8.580821917808219</v>
      </c>
      <c r="G70" s="20" t="str">
        <f t="shared" ca="1" si="4"/>
        <v>Child</v>
      </c>
      <c r="H70" s="23" t="s">
        <v>4045</v>
      </c>
      <c r="I70" s="3" t="s">
        <v>38</v>
      </c>
      <c r="J70" t="s">
        <v>146</v>
      </c>
      <c r="K70" s="3" t="s">
        <v>147</v>
      </c>
      <c r="L70" s="3" t="s">
        <v>148</v>
      </c>
      <c r="M70" s="7" t="s">
        <v>379</v>
      </c>
      <c r="N70" s="9" t="s">
        <v>367</v>
      </c>
      <c r="O70" s="20">
        <f>_xlfn.DAYS([1]hospital_records_2021_2024_with!I70,[1]hospital_records_2021_2024_with!H70)</f>
        <v>15</v>
      </c>
      <c r="P70" s="7" t="s">
        <v>367</v>
      </c>
      <c r="Q70" s="20">
        <v>2979.37</v>
      </c>
    </row>
    <row r="71" spans="1:17" x14ac:dyDescent="0.35">
      <c r="A71" s="4">
        <v>169</v>
      </c>
      <c r="B71" t="s">
        <v>390</v>
      </c>
      <c r="C71" s="2" t="str">
        <f t="shared" si="5"/>
        <v>(020e69db-e796-43d3-bf35-9ffa4a996889)</v>
      </c>
      <c r="D71" s="3" t="s">
        <v>391</v>
      </c>
      <c r="E71" s="7">
        <v>36018</v>
      </c>
      <c r="F71" s="20">
        <f t="shared" ca="1" si="3"/>
        <v>26.490410958904111</v>
      </c>
      <c r="G71" s="20" t="str">
        <f t="shared" ca="1" si="4"/>
        <v>Young Adult</v>
      </c>
      <c r="H71" s="23" t="s">
        <v>4046</v>
      </c>
      <c r="I71" s="3" t="s">
        <v>14</v>
      </c>
      <c r="J71" t="s">
        <v>30</v>
      </c>
      <c r="K71" s="3" t="s">
        <v>167</v>
      </c>
      <c r="L71" s="3" t="s">
        <v>32</v>
      </c>
      <c r="M71" s="7" t="s">
        <v>392</v>
      </c>
      <c r="N71" s="9" t="s">
        <v>385</v>
      </c>
      <c r="O71" s="20">
        <f>_xlfn.DAYS([1]hospital_records_2021_2024_with!I71,[1]hospital_records_2021_2024_with!H71)</f>
        <v>29</v>
      </c>
      <c r="P71" s="7" t="s">
        <v>385</v>
      </c>
      <c r="Q71" s="20">
        <v>15785.89</v>
      </c>
    </row>
    <row r="72" spans="1:17" x14ac:dyDescent="0.35">
      <c r="A72" s="4">
        <v>170</v>
      </c>
      <c r="B72" t="s">
        <v>394</v>
      </c>
      <c r="C72" s="2" t="str">
        <f t="shared" si="5"/>
        <v>(386993a4-7292-4185-b7c3-ea354c1f76c7)</v>
      </c>
      <c r="D72" s="3" t="s">
        <v>395</v>
      </c>
      <c r="E72" s="7">
        <v>22816</v>
      </c>
      <c r="F72" s="20">
        <f t="shared" ca="1" si="3"/>
        <v>62.660273972602738</v>
      </c>
      <c r="G72" s="20" t="str">
        <f t="shared" ca="1" si="4"/>
        <v>Senior</v>
      </c>
      <c r="H72" s="23" t="s">
        <v>4044</v>
      </c>
      <c r="I72" s="3" t="s">
        <v>38</v>
      </c>
      <c r="J72" t="s">
        <v>236</v>
      </c>
      <c r="K72" s="3" t="s">
        <v>81</v>
      </c>
      <c r="L72" s="3" t="s">
        <v>237</v>
      </c>
      <c r="M72" s="7" t="s">
        <v>392</v>
      </c>
      <c r="N72" s="9" t="s">
        <v>396</v>
      </c>
      <c r="O72" s="20">
        <f>_xlfn.DAYS([1]hospital_records_2021_2024_with!I72,[1]hospital_records_2021_2024_with!H72)</f>
        <v>22</v>
      </c>
      <c r="P72" s="7" t="s">
        <v>396</v>
      </c>
      <c r="Q72" s="20">
        <v>198.28</v>
      </c>
    </row>
    <row r="73" spans="1:17" x14ac:dyDescent="0.35">
      <c r="A73" s="4">
        <v>171</v>
      </c>
      <c r="B73" t="s">
        <v>398</v>
      </c>
      <c r="C73" s="2" t="str">
        <f t="shared" si="5"/>
        <v>(79503efc-99e6-4b95-a036-f8d5c0fc263e)</v>
      </c>
      <c r="D73" s="3" t="s">
        <v>399</v>
      </c>
      <c r="E73" s="7">
        <v>41632</v>
      </c>
      <c r="F73" s="20">
        <f t="shared" ca="1" si="3"/>
        <v>11.109589041095891</v>
      </c>
      <c r="G73" s="20" t="str">
        <f t="shared" ca="1" si="4"/>
        <v>Child</v>
      </c>
      <c r="H73" s="23" t="s">
        <v>4045</v>
      </c>
      <c r="I73" s="3" t="s">
        <v>14</v>
      </c>
      <c r="J73" t="s">
        <v>253</v>
      </c>
      <c r="K73" s="3" t="s">
        <v>16</v>
      </c>
      <c r="L73" s="3" t="s">
        <v>365</v>
      </c>
      <c r="M73" s="7" t="s">
        <v>291</v>
      </c>
      <c r="N73" s="9" t="s">
        <v>400</v>
      </c>
      <c r="O73" s="20">
        <f>_xlfn.DAYS([1]hospital_records_2021_2024_with!I73,[1]hospital_records_2021_2024_with!H73)</f>
        <v>17</v>
      </c>
      <c r="P73" s="7" t="s">
        <v>400</v>
      </c>
      <c r="Q73" s="20">
        <v>7708.36</v>
      </c>
    </row>
    <row r="74" spans="1:17" x14ac:dyDescent="0.35">
      <c r="A74" s="4">
        <v>172</v>
      </c>
      <c r="B74" t="s">
        <v>402</v>
      </c>
      <c r="C74" s="2" t="str">
        <f t="shared" si="5"/>
        <v>(7e299f04-1cae-4ed0-bbf5-82fb3ea4801a)</v>
      </c>
      <c r="D74" s="3" t="s">
        <v>403</v>
      </c>
      <c r="E74" s="7">
        <v>28319</v>
      </c>
      <c r="F74" s="20">
        <f t="shared" ca="1" si="3"/>
        <v>47.583561643835615</v>
      </c>
      <c r="G74" s="20" t="str">
        <f t="shared" ca="1" si="4"/>
        <v>Mid-Age Adult</v>
      </c>
      <c r="H74" s="23" t="s">
        <v>4043</v>
      </c>
      <c r="I74" s="3" t="s">
        <v>38</v>
      </c>
      <c r="J74" t="s">
        <v>127</v>
      </c>
      <c r="K74" s="3" t="s">
        <v>128</v>
      </c>
      <c r="L74" s="3" t="s">
        <v>404</v>
      </c>
      <c r="M74" s="7" t="s">
        <v>405</v>
      </c>
      <c r="N74" s="9" t="s">
        <v>367</v>
      </c>
      <c r="O74" s="20">
        <f>_xlfn.DAYS([1]hospital_records_2021_2024_with!I74,[1]hospital_records_2021_2024_with!H74)</f>
        <v>12</v>
      </c>
      <c r="P74" s="7" t="s">
        <v>367</v>
      </c>
      <c r="Q74" s="20">
        <v>422.71</v>
      </c>
    </row>
    <row r="75" spans="1:17" x14ac:dyDescent="0.35">
      <c r="A75" s="4">
        <v>173</v>
      </c>
      <c r="B75" t="s">
        <v>407</v>
      </c>
      <c r="C75" s="2" t="str">
        <f t="shared" si="5"/>
        <v>(8fbd396c-963b-4098-b5fb-2e07b892fa3d)</v>
      </c>
      <c r="D75" s="3" t="s">
        <v>408</v>
      </c>
      <c r="E75" s="7">
        <v>45474</v>
      </c>
      <c r="F75" s="20">
        <f t="shared" ca="1" si="3"/>
        <v>0.58356164383561648</v>
      </c>
      <c r="G75" s="20" t="str">
        <f t="shared" ca="1" si="4"/>
        <v>Child</v>
      </c>
      <c r="H75" s="23" t="s">
        <v>4045</v>
      </c>
      <c r="I75" s="3" t="s">
        <v>14</v>
      </c>
      <c r="J75" t="s">
        <v>88</v>
      </c>
      <c r="K75" s="3" t="s">
        <v>133</v>
      </c>
      <c r="L75" s="3" t="s">
        <v>134</v>
      </c>
      <c r="M75" s="7" t="s">
        <v>301</v>
      </c>
      <c r="N75" s="9" t="s">
        <v>400</v>
      </c>
      <c r="O75" s="20">
        <f>_xlfn.DAYS([1]hospital_records_2021_2024_with!I75,[1]hospital_records_2021_2024_with!H75)</f>
        <v>15</v>
      </c>
      <c r="P75" s="7" t="s">
        <v>400</v>
      </c>
      <c r="Q75" s="20">
        <v>7134.35</v>
      </c>
    </row>
    <row r="76" spans="1:17" x14ac:dyDescent="0.35">
      <c r="A76" s="4">
        <v>174</v>
      </c>
      <c r="B76" t="s">
        <v>410</v>
      </c>
      <c r="C76" s="2" t="str">
        <f t="shared" si="5"/>
        <v>(6e9ae84f-997f-46b3-88d9-1c2b5aa627b7)</v>
      </c>
      <c r="D76" s="3" t="s">
        <v>411</v>
      </c>
      <c r="E76" s="7">
        <v>28633</v>
      </c>
      <c r="F76" s="20">
        <f t="shared" ca="1" si="3"/>
        <v>46.723287671232875</v>
      </c>
      <c r="G76" s="20" t="str">
        <f t="shared" ca="1" si="4"/>
        <v>Mid-Age Adult</v>
      </c>
      <c r="H76" s="23" t="s">
        <v>4043</v>
      </c>
      <c r="I76" s="3" t="s">
        <v>38</v>
      </c>
      <c r="J76" t="s">
        <v>39</v>
      </c>
      <c r="K76" s="3" t="s">
        <v>61</v>
      </c>
      <c r="L76" s="3" t="s">
        <v>189</v>
      </c>
      <c r="M76" s="7" t="s">
        <v>311</v>
      </c>
      <c r="N76" s="9" t="s">
        <v>323</v>
      </c>
      <c r="O76" s="20">
        <f>_xlfn.DAYS([1]hospital_records_2021_2024_with!I76,[1]hospital_records_2021_2024_with!H76)</f>
        <v>4</v>
      </c>
      <c r="P76" s="7" t="s">
        <v>323</v>
      </c>
      <c r="Q76" s="20">
        <v>23136.14</v>
      </c>
    </row>
    <row r="77" spans="1:17" x14ac:dyDescent="0.35">
      <c r="A77" s="4">
        <v>175</v>
      </c>
      <c r="B77" t="s">
        <v>413</v>
      </c>
      <c r="C77" s="2" t="str">
        <f t="shared" si="5"/>
        <v>(0a609565-8cbc-4e36-ab34-430f5183069c)</v>
      </c>
      <c r="D77" s="3" t="s">
        <v>414</v>
      </c>
      <c r="E77" s="7">
        <v>36726</v>
      </c>
      <c r="F77" s="20">
        <f t="shared" ca="1" si="3"/>
        <v>24.550684931506851</v>
      </c>
      <c r="G77" s="20" t="str">
        <f t="shared" ca="1" si="4"/>
        <v>Young Adult</v>
      </c>
      <c r="H77" s="23" t="s">
        <v>4046</v>
      </c>
      <c r="I77" s="3" t="s">
        <v>14</v>
      </c>
      <c r="J77" t="s">
        <v>107</v>
      </c>
      <c r="K77" s="3" t="s">
        <v>108</v>
      </c>
      <c r="L77" s="3" t="s">
        <v>109</v>
      </c>
      <c r="M77" s="7" t="s">
        <v>311</v>
      </c>
      <c r="N77" s="9" t="s">
        <v>415</v>
      </c>
      <c r="O77" s="20">
        <f>_xlfn.DAYS([1]hospital_records_2021_2024_with!I77,[1]hospital_records_2021_2024_with!H77)</f>
        <v>21</v>
      </c>
      <c r="P77" s="7" t="s">
        <v>415</v>
      </c>
      <c r="Q77" s="20">
        <v>44744.9</v>
      </c>
    </row>
    <row r="78" spans="1:17" x14ac:dyDescent="0.35">
      <c r="A78" s="4">
        <v>176</v>
      </c>
      <c r="B78" t="s">
        <v>417</v>
      </c>
      <c r="C78" s="2" t="str">
        <f t="shared" si="5"/>
        <v>(4edd2267-856a-470a-900a-fb58cf374e98)</v>
      </c>
      <c r="D78" s="3" t="s">
        <v>418</v>
      </c>
      <c r="E78" s="7">
        <v>43280</v>
      </c>
      <c r="F78" s="20">
        <f t="shared" ca="1" si="3"/>
        <v>6.5945205479452058</v>
      </c>
      <c r="G78" s="20" t="str">
        <f t="shared" ca="1" si="4"/>
        <v>Child</v>
      </c>
      <c r="H78" s="23" t="s">
        <v>4045</v>
      </c>
      <c r="I78" s="3" t="s">
        <v>38</v>
      </c>
      <c r="J78" t="s">
        <v>236</v>
      </c>
      <c r="K78" s="3" t="s">
        <v>16</v>
      </c>
      <c r="L78" s="3" t="s">
        <v>335</v>
      </c>
      <c r="M78" s="7" t="s">
        <v>311</v>
      </c>
      <c r="N78" s="9" t="s">
        <v>419</v>
      </c>
      <c r="O78" s="20">
        <f>_xlfn.DAYS([1]hospital_records_2021_2024_with!I78,[1]hospital_records_2021_2024_with!H78)</f>
        <v>8</v>
      </c>
      <c r="P78" s="7" t="s">
        <v>419</v>
      </c>
      <c r="Q78" s="20">
        <v>10027.870000000001</v>
      </c>
    </row>
    <row r="79" spans="1:17" x14ac:dyDescent="0.35">
      <c r="A79" s="4">
        <v>177</v>
      </c>
      <c r="B79" t="s">
        <v>421</v>
      </c>
      <c r="C79" s="2" t="str">
        <f t="shared" si="5"/>
        <v>(30fe1263-93f3-41a8-9744-4f0d3e04321e)</v>
      </c>
      <c r="D79" s="3" t="s">
        <v>422</v>
      </c>
      <c r="E79" s="7">
        <v>31240</v>
      </c>
      <c r="F79" s="20">
        <f t="shared" ca="1" si="3"/>
        <v>39.580821917808223</v>
      </c>
      <c r="G79" s="20" t="str">
        <f t="shared" ca="1" si="4"/>
        <v>Mid-Age Adult</v>
      </c>
      <c r="H79" s="23" t="s">
        <v>4043</v>
      </c>
      <c r="I79" s="3" t="s">
        <v>38</v>
      </c>
      <c r="J79" t="s">
        <v>221</v>
      </c>
      <c r="K79" s="3" t="s">
        <v>309</v>
      </c>
      <c r="L79" s="3" t="s">
        <v>222</v>
      </c>
      <c r="M79" s="7" t="s">
        <v>336</v>
      </c>
      <c r="N79" s="9" t="s">
        <v>268</v>
      </c>
      <c r="O79" s="20">
        <f>_xlfn.DAYS([1]hospital_records_2021_2024_with!I79,[1]hospital_records_2021_2024_with!H79)</f>
        <v>1</v>
      </c>
      <c r="P79" s="7" t="s">
        <v>268</v>
      </c>
      <c r="Q79" s="20">
        <v>5963.88</v>
      </c>
    </row>
    <row r="80" spans="1:17" x14ac:dyDescent="0.35">
      <c r="A80" s="4">
        <v>178</v>
      </c>
      <c r="B80" t="s">
        <v>424</v>
      </c>
      <c r="C80" s="2" t="str">
        <f t="shared" si="5"/>
        <v>(5e5c8d0c-1b25-4004-95d8-0454e1d818e9)</v>
      </c>
      <c r="D80" s="3" t="s">
        <v>425</v>
      </c>
      <c r="E80" s="7">
        <v>15382</v>
      </c>
      <c r="F80" s="20">
        <f t="shared" ca="1" si="3"/>
        <v>83.027397260273972</v>
      </c>
      <c r="G80" s="20" t="str">
        <f t="shared" ca="1" si="4"/>
        <v>Senior</v>
      </c>
      <c r="H80" s="23" t="s">
        <v>4044</v>
      </c>
      <c r="I80" s="3" t="s">
        <v>38</v>
      </c>
      <c r="J80" t="s">
        <v>88</v>
      </c>
      <c r="K80" s="3" t="s">
        <v>133</v>
      </c>
      <c r="L80" s="3" t="s">
        <v>90</v>
      </c>
      <c r="M80" s="7" t="s">
        <v>336</v>
      </c>
      <c r="N80" s="9" t="s">
        <v>380</v>
      </c>
      <c r="O80" s="20">
        <f>_xlfn.DAYS([1]hospital_records_2021_2024_with!I80,[1]hospital_records_2021_2024_with!H80)</f>
        <v>8</v>
      </c>
      <c r="P80" s="7" t="s">
        <v>380</v>
      </c>
      <c r="Q80" s="20">
        <v>12500.36</v>
      </c>
    </row>
    <row r="81" spans="1:17" x14ac:dyDescent="0.35">
      <c r="A81" s="4">
        <v>179</v>
      </c>
      <c r="B81" t="s">
        <v>427</v>
      </c>
      <c r="C81" s="2" t="str">
        <f t="shared" si="5"/>
        <v>(734a6dec-374e-404a-a032-8dec73d5f1b7)</v>
      </c>
      <c r="D81" s="3" t="s">
        <v>428</v>
      </c>
      <c r="E81" s="7">
        <v>22828</v>
      </c>
      <c r="F81" s="20">
        <f t="shared" ca="1" si="3"/>
        <v>62.627397260273973</v>
      </c>
      <c r="G81" s="20" t="str">
        <f t="shared" ca="1" si="4"/>
        <v>Senior</v>
      </c>
      <c r="H81" s="23" t="s">
        <v>4044</v>
      </c>
      <c r="I81" s="3" t="s">
        <v>14</v>
      </c>
      <c r="J81" t="s">
        <v>253</v>
      </c>
      <c r="K81" s="3" t="s">
        <v>254</v>
      </c>
      <c r="L81" s="3" t="s">
        <v>255</v>
      </c>
      <c r="M81" s="7" t="s">
        <v>268</v>
      </c>
      <c r="N81" s="9" t="s">
        <v>419</v>
      </c>
      <c r="O81" s="20">
        <f>_xlfn.DAYS([1]hospital_records_2021_2024_with!I81,[1]hospital_records_2021_2024_with!H81)</f>
        <v>6</v>
      </c>
      <c r="P81" s="7" t="s">
        <v>419</v>
      </c>
      <c r="Q81" s="20">
        <v>2350.1999999999998</v>
      </c>
    </row>
    <row r="82" spans="1:17" x14ac:dyDescent="0.35">
      <c r="A82" s="4">
        <v>180</v>
      </c>
      <c r="B82" t="s">
        <v>430</v>
      </c>
      <c r="C82" s="2" t="str">
        <f t="shared" si="5"/>
        <v>(c0fb3fbf-3f77-40e2-aa7b-5c66e20a0ebf)</v>
      </c>
      <c r="D82" s="3" t="s">
        <v>431</v>
      </c>
      <c r="E82" s="7">
        <v>29653</v>
      </c>
      <c r="F82" s="20">
        <f t="shared" ca="1" si="3"/>
        <v>43.92876712328767</v>
      </c>
      <c r="G82" s="20" t="str">
        <f t="shared" ca="1" si="4"/>
        <v>Mid-Age Adult</v>
      </c>
      <c r="H82" s="23" t="s">
        <v>4043</v>
      </c>
      <c r="I82" s="3" t="s">
        <v>38</v>
      </c>
      <c r="J82" t="s">
        <v>432</v>
      </c>
      <c r="K82" s="3" t="s">
        <v>433</v>
      </c>
      <c r="L82" s="3" t="s">
        <v>434</v>
      </c>
      <c r="M82" s="7" t="s">
        <v>268</v>
      </c>
      <c r="N82" s="9" t="s">
        <v>323</v>
      </c>
      <c r="O82" s="20">
        <f>_xlfn.DAYS([1]hospital_records_2021_2024_with!I82,[1]hospital_records_2021_2024_with!H82)</f>
        <v>2</v>
      </c>
      <c r="P82" s="7" t="s">
        <v>323</v>
      </c>
      <c r="Q82" s="20">
        <v>12696.72</v>
      </c>
    </row>
    <row r="83" spans="1:17" x14ac:dyDescent="0.35">
      <c r="A83" s="4">
        <v>181</v>
      </c>
      <c r="B83" t="s">
        <v>436</v>
      </c>
      <c r="C83" s="2" t="str">
        <f t="shared" si="5"/>
        <v>(e18e3ae9-b727-47d0-b84f-b62fc8d37adf)</v>
      </c>
      <c r="D83" s="3" t="s">
        <v>437</v>
      </c>
      <c r="E83" s="7">
        <v>37361</v>
      </c>
      <c r="F83" s="20">
        <f t="shared" ca="1" si="3"/>
        <v>22.81095890410959</v>
      </c>
      <c r="G83" s="20" t="str">
        <f t="shared" ca="1" si="4"/>
        <v>Young Adult</v>
      </c>
      <c r="H83" s="23" t="s">
        <v>4046</v>
      </c>
      <c r="I83" s="3" t="s">
        <v>38</v>
      </c>
      <c r="J83" t="s">
        <v>73</v>
      </c>
      <c r="K83" s="3" t="s">
        <v>16</v>
      </c>
      <c r="L83" s="3" t="s">
        <v>74</v>
      </c>
      <c r="M83" s="7" t="s">
        <v>319</v>
      </c>
      <c r="N83" s="9" t="s">
        <v>396</v>
      </c>
      <c r="O83" s="20">
        <f>_xlfn.DAYS([1]hospital_records_2021_2024_with!I83,[1]hospital_records_2021_2024_with!H83)</f>
        <v>15</v>
      </c>
      <c r="P83" s="7" t="s">
        <v>396</v>
      </c>
      <c r="Q83" s="20">
        <v>18329.240000000002</v>
      </c>
    </row>
    <row r="84" spans="1:17" x14ac:dyDescent="0.35">
      <c r="A84" s="4">
        <v>182</v>
      </c>
      <c r="B84" t="s">
        <v>439</v>
      </c>
      <c r="C84" s="2" t="str">
        <f t="shared" si="5"/>
        <v>(5051bdfd-ae9e-4c16-9dae-31fdc03c71dc)</v>
      </c>
      <c r="D84" s="3" t="s">
        <v>440</v>
      </c>
      <c r="E84" s="7">
        <v>11706</v>
      </c>
      <c r="F84" s="20">
        <f t="shared" ca="1" si="3"/>
        <v>93.098630136986301</v>
      </c>
      <c r="G84" s="20" t="str">
        <f t="shared" ca="1" si="4"/>
        <v>Senior</v>
      </c>
      <c r="H84" s="23" t="s">
        <v>4044</v>
      </c>
      <c r="I84" s="3" t="s">
        <v>14</v>
      </c>
      <c r="J84" t="s">
        <v>107</v>
      </c>
      <c r="K84" s="3" t="s">
        <v>108</v>
      </c>
      <c r="L84" s="3" t="s">
        <v>441</v>
      </c>
      <c r="M84" s="7" t="s">
        <v>442</v>
      </c>
      <c r="N84" s="9" t="s">
        <v>367</v>
      </c>
      <c r="O84" s="20">
        <f>_xlfn.DAYS([1]hospital_records_2021_2024_with!I84,[1]hospital_records_2021_2024_with!H84)</f>
        <v>5</v>
      </c>
      <c r="P84" s="7" t="s">
        <v>367</v>
      </c>
      <c r="Q84" s="20">
        <v>14987.34</v>
      </c>
    </row>
    <row r="85" spans="1:17" x14ac:dyDescent="0.35">
      <c r="A85" s="4">
        <v>183</v>
      </c>
      <c r="B85" t="s">
        <v>444</v>
      </c>
      <c r="C85" s="2" t="str">
        <f t="shared" si="5"/>
        <v>(18fd7f63-5dd0-40a4-8c38-db0d1c8e62e8)</v>
      </c>
      <c r="D85" s="3" t="s">
        <v>445</v>
      </c>
      <c r="E85" s="7">
        <v>39754</v>
      </c>
      <c r="F85" s="20">
        <f t="shared" ca="1" si="3"/>
        <v>16.254794520547946</v>
      </c>
      <c r="G85" s="20" t="str">
        <f t="shared" ca="1" si="4"/>
        <v>Teen</v>
      </c>
      <c r="H85" s="23" t="s">
        <v>4047</v>
      </c>
      <c r="I85" s="3" t="s">
        <v>14</v>
      </c>
      <c r="J85" t="s">
        <v>446</v>
      </c>
      <c r="K85" s="3" t="s">
        <v>16</v>
      </c>
      <c r="L85" s="3" t="s">
        <v>447</v>
      </c>
      <c r="M85" s="7" t="s">
        <v>442</v>
      </c>
      <c r="N85" s="9" t="s">
        <v>367</v>
      </c>
      <c r="O85" s="20">
        <f>_xlfn.DAYS([1]hospital_records_2021_2024_with!I85,[1]hospital_records_2021_2024_with!H85)</f>
        <v>5</v>
      </c>
      <c r="P85" s="7" t="s">
        <v>367</v>
      </c>
      <c r="Q85" s="20">
        <v>14838.71</v>
      </c>
    </row>
    <row r="86" spans="1:17" x14ac:dyDescent="0.35">
      <c r="A86" s="4">
        <v>184</v>
      </c>
      <c r="B86" t="s">
        <v>449</v>
      </c>
      <c r="C86" s="2" t="str">
        <f t="shared" si="5"/>
        <v>(e0aabdd4-930e-4f52-bfaf-bc8b79049286)</v>
      </c>
      <c r="D86" s="3" t="s">
        <v>450</v>
      </c>
      <c r="E86" s="7">
        <v>17852</v>
      </c>
      <c r="F86" s="20">
        <f t="shared" ca="1" si="3"/>
        <v>76.260273972602747</v>
      </c>
      <c r="G86" s="20" t="str">
        <f t="shared" ca="1" si="4"/>
        <v>Senior</v>
      </c>
      <c r="H86" s="23" t="s">
        <v>4044</v>
      </c>
      <c r="I86" s="3" t="s">
        <v>38</v>
      </c>
      <c r="J86" t="s">
        <v>221</v>
      </c>
      <c r="K86" s="3" t="s">
        <v>167</v>
      </c>
      <c r="L86" s="3" t="s">
        <v>451</v>
      </c>
      <c r="M86" s="7" t="s">
        <v>331</v>
      </c>
      <c r="N86" s="9" t="s">
        <v>452</v>
      </c>
      <c r="O86" s="20">
        <f>_xlfn.DAYS([1]hospital_records_2021_2024_with!I86,[1]hospital_records_2021_2024_with!H86)</f>
        <v>28</v>
      </c>
      <c r="P86" s="7" t="s">
        <v>452</v>
      </c>
      <c r="Q86" s="20">
        <v>2957.6</v>
      </c>
    </row>
    <row r="87" spans="1:17" x14ac:dyDescent="0.35">
      <c r="A87" s="4">
        <v>185</v>
      </c>
      <c r="B87" t="s">
        <v>454</v>
      </c>
      <c r="C87" s="2" t="str">
        <f t="shared" si="5"/>
        <v>(e60a4e1e-4806-4073-a704-73539a2159b8)</v>
      </c>
      <c r="D87" s="3" t="s">
        <v>455</v>
      </c>
      <c r="E87" s="7">
        <v>16972</v>
      </c>
      <c r="F87" s="20">
        <f t="shared" ca="1" si="3"/>
        <v>78.671232876712324</v>
      </c>
      <c r="G87" s="20" t="str">
        <f t="shared" ca="1" si="4"/>
        <v>Senior</v>
      </c>
      <c r="H87" s="23" t="s">
        <v>4044</v>
      </c>
      <c r="I87" s="3" t="s">
        <v>14</v>
      </c>
      <c r="J87" t="s">
        <v>30</v>
      </c>
      <c r="K87" s="3" t="s">
        <v>167</v>
      </c>
      <c r="L87" s="3" t="s">
        <v>161</v>
      </c>
      <c r="M87" s="7" t="s">
        <v>419</v>
      </c>
      <c r="N87" s="9" t="s">
        <v>343</v>
      </c>
      <c r="O87" s="20">
        <f>_xlfn.DAYS([1]hospital_records_2021_2024_with!I87,[1]hospital_records_2021_2024_with!H87)</f>
        <v>9</v>
      </c>
      <c r="P87" s="7" t="s">
        <v>343</v>
      </c>
      <c r="Q87" s="20">
        <v>77649.09</v>
      </c>
    </row>
    <row r="88" spans="1:17" x14ac:dyDescent="0.35">
      <c r="A88" s="4">
        <v>186</v>
      </c>
      <c r="B88" t="s">
        <v>457</v>
      </c>
      <c r="C88" s="2" t="str">
        <f t="shared" si="5"/>
        <v>(f77b95bb-6778-41c8-9661-19ab0465e954)</v>
      </c>
      <c r="D88" s="3" t="s">
        <v>458</v>
      </c>
      <c r="E88" s="7">
        <v>36589</v>
      </c>
      <c r="F88" s="20">
        <f t="shared" ca="1" si="3"/>
        <v>24.926027397260274</v>
      </c>
      <c r="G88" s="20" t="str">
        <f t="shared" ca="1" si="4"/>
        <v>Young Adult</v>
      </c>
      <c r="H88" s="23" t="s">
        <v>4046</v>
      </c>
      <c r="I88" s="3" t="s">
        <v>14</v>
      </c>
      <c r="J88" t="s">
        <v>446</v>
      </c>
      <c r="K88" s="3" t="s">
        <v>16</v>
      </c>
      <c r="L88" s="3" t="s">
        <v>447</v>
      </c>
      <c r="M88" s="7" t="s">
        <v>380</v>
      </c>
      <c r="N88" s="9" t="s">
        <v>459</v>
      </c>
      <c r="O88" s="20">
        <f>_xlfn.DAYS([1]hospital_records_2021_2024_with!I88,[1]hospital_records_2021_2024_with!H88)</f>
        <v>22</v>
      </c>
      <c r="P88" s="7" t="s">
        <v>459</v>
      </c>
      <c r="Q88" s="20">
        <v>822.23</v>
      </c>
    </row>
    <row r="89" spans="1:17" x14ac:dyDescent="0.35">
      <c r="A89" s="4">
        <v>187</v>
      </c>
      <c r="B89" t="s">
        <v>461</v>
      </c>
      <c r="C89" s="2" t="str">
        <f t="shared" si="5"/>
        <v>(c4b76553-dc52-4283-9ca5-8ba98e98492b)</v>
      </c>
      <c r="D89" s="3" t="s">
        <v>462</v>
      </c>
      <c r="E89" s="7">
        <v>30091</v>
      </c>
      <c r="F89" s="20">
        <f t="shared" ca="1" si="3"/>
        <v>42.728767123287675</v>
      </c>
      <c r="G89" s="20" t="str">
        <f t="shared" ca="1" si="4"/>
        <v>Mid-Age Adult</v>
      </c>
      <c r="H89" s="23" t="s">
        <v>4043</v>
      </c>
      <c r="I89" s="3" t="s">
        <v>38</v>
      </c>
      <c r="J89" t="s">
        <v>23</v>
      </c>
      <c r="K89" s="3" t="s">
        <v>48</v>
      </c>
      <c r="L89" s="3" t="s">
        <v>210</v>
      </c>
      <c r="M89" s="7" t="s">
        <v>367</v>
      </c>
      <c r="N89" s="9" t="s">
        <v>343</v>
      </c>
      <c r="O89" s="20">
        <f>_xlfn.DAYS([1]hospital_records_2021_2024_with!I89,[1]hospital_records_2021_2024_with!H89)</f>
        <v>7</v>
      </c>
      <c r="P89" s="7" t="s">
        <v>343</v>
      </c>
      <c r="Q89" s="20">
        <v>6070.87</v>
      </c>
    </row>
    <row r="90" spans="1:17" x14ac:dyDescent="0.35">
      <c r="A90" s="4">
        <v>188</v>
      </c>
      <c r="B90" t="s">
        <v>464</v>
      </c>
      <c r="C90" s="2" t="str">
        <f t="shared" si="5"/>
        <v>(65355403-d1c8-44ce-a611-dea646da69ef)</v>
      </c>
      <c r="D90" s="3" t="s">
        <v>465</v>
      </c>
      <c r="E90" s="7">
        <v>29997</v>
      </c>
      <c r="F90" s="20">
        <f t="shared" ca="1" si="3"/>
        <v>42.986301369863014</v>
      </c>
      <c r="G90" s="20" t="str">
        <f t="shared" ca="1" si="4"/>
        <v>Mid-Age Adult</v>
      </c>
      <c r="H90" s="23" t="s">
        <v>4043</v>
      </c>
      <c r="I90" s="3" t="s">
        <v>14</v>
      </c>
      <c r="J90" t="s">
        <v>55</v>
      </c>
      <c r="K90" s="3" t="s">
        <v>16</v>
      </c>
      <c r="L90" s="3" t="s">
        <v>115</v>
      </c>
      <c r="M90" s="7" t="s">
        <v>466</v>
      </c>
      <c r="N90" s="9" t="s">
        <v>467</v>
      </c>
      <c r="O90" s="20">
        <f>_xlfn.DAYS([1]hospital_records_2021_2024_with!I90,[1]hospital_records_2021_2024_with!H90)</f>
        <v>9</v>
      </c>
      <c r="P90" s="7" t="s">
        <v>467</v>
      </c>
      <c r="Q90" s="20">
        <v>120.51</v>
      </c>
    </row>
    <row r="91" spans="1:17" x14ac:dyDescent="0.35">
      <c r="A91" s="4">
        <v>189</v>
      </c>
      <c r="B91" t="s">
        <v>469</v>
      </c>
      <c r="C91" s="2" t="str">
        <f t="shared" si="5"/>
        <v>(1f4e37df-307d-4f61-81bc-1d83998ccf1d)</v>
      </c>
      <c r="D91" s="3" t="s">
        <v>470</v>
      </c>
      <c r="E91" s="7">
        <v>30799</v>
      </c>
      <c r="F91" s="20">
        <f t="shared" ca="1" si="3"/>
        <v>40.789041095890411</v>
      </c>
      <c r="G91" s="20" t="str">
        <f t="shared" ca="1" si="4"/>
        <v>Mid-Age Adult</v>
      </c>
      <c r="H91" s="23" t="s">
        <v>4043</v>
      </c>
      <c r="I91" s="3" t="s">
        <v>14</v>
      </c>
      <c r="J91" t="s">
        <v>139</v>
      </c>
      <c r="K91" s="3" t="s">
        <v>140</v>
      </c>
      <c r="L91" s="3" t="s">
        <v>471</v>
      </c>
      <c r="M91" s="7" t="s">
        <v>400</v>
      </c>
      <c r="N91" s="9" t="s">
        <v>452</v>
      </c>
      <c r="O91" s="20">
        <f>_xlfn.DAYS([1]hospital_records_2021_2024_with!I91,[1]hospital_records_2021_2024_with!H91)</f>
        <v>21</v>
      </c>
      <c r="P91" s="7" t="s">
        <v>452</v>
      </c>
      <c r="Q91" s="20">
        <v>17072.330000000002</v>
      </c>
    </row>
    <row r="92" spans="1:17" x14ac:dyDescent="0.35">
      <c r="A92" s="4">
        <v>190</v>
      </c>
      <c r="B92" t="s">
        <v>473</v>
      </c>
      <c r="C92" s="2" t="str">
        <f t="shared" si="5"/>
        <v>(71998e1e-9fca-4aad-bd44-a67b22cc9758)</v>
      </c>
      <c r="D92" s="3" t="s">
        <v>474</v>
      </c>
      <c r="E92" s="7">
        <v>32043</v>
      </c>
      <c r="F92" s="20">
        <f t="shared" ca="1" si="3"/>
        <v>37.38082191780822</v>
      </c>
      <c r="G92" s="20" t="str">
        <f t="shared" ca="1" si="4"/>
        <v>Mid-Age Adult</v>
      </c>
      <c r="H92" s="23" t="s">
        <v>4043</v>
      </c>
      <c r="I92" s="3" t="s">
        <v>14</v>
      </c>
      <c r="J92" t="s">
        <v>432</v>
      </c>
      <c r="K92" s="3" t="s">
        <v>475</v>
      </c>
      <c r="L92" s="3" t="s">
        <v>434</v>
      </c>
      <c r="M92" s="7" t="s">
        <v>476</v>
      </c>
      <c r="N92" s="9" t="s">
        <v>477</v>
      </c>
      <c r="O92" s="20">
        <f>_xlfn.DAYS([1]hospital_records_2021_2024_with!I92,[1]hospital_records_2021_2024_with!H92)</f>
        <v>20</v>
      </c>
      <c r="P92" s="7" t="s">
        <v>477</v>
      </c>
      <c r="Q92" s="20">
        <v>4925.04</v>
      </c>
    </row>
    <row r="93" spans="1:17" x14ac:dyDescent="0.35">
      <c r="A93" s="4">
        <v>191</v>
      </c>
      <c r="B93" t="s">
        <v>479</v>
      </c>
      <c r="C93" s="2" t="str">
        <f t="shared" si="5"/>
        <v>(6d78aaa8-8763-4a15-b142-082c51945e49)</v>
      </c>
      <c r="D93" s="3" t="s">
        <v>480</v>
      </c>
      <c r="E93" s="7">
        <v>30401</v>
      </c>
      <c r="F93" s="20">
        <f t="shared" ca="1" si="3"/>
        <v>41.87945205479452</v>
      </c>
      <c r="G93" s="20" t="str">
        <f t="shared" ca="1" si="4"/>
        <v>Mid-Age Adult</v>
      </c>
      <c r="H93" s="23" t="s">
        <v>4043</v>
      </c>
      <c r="I93" s="3" t="s">
        <v>38</v>
      </c>
      <c r="J93" t="s">
        <v>481</v>
      </c>
      <c r="K93" s="3" t="s">
        <v>40</v>
      </c>
      <c r="L93" s="3" t="s">
        <v>482</v>
      </c>
      <c r="M93" s="7" t="s">
        <v>343</v>
      </c>
      <c r="N93" s="9" t="s">
        <v>483</v>
      </c>
      <c r="O93" s="20">
        <f>_xlfn.DAYS([1]hospital_records_2021_2024_with!I93,[1]hospital_records_2021_2024_with!H93)</f>
        <v>9</v>
      </c>
      <c r="P93" s="7" t="s">
        <v>483</v>
      </c>
      <c r="Q93" s="20">
        <v>635.23</v>
      </c>
    </row>
    <row r="94" spans="1:17" x14ac:dyDescent="0.35">
      <c r="A94" s="4">
        <v>192</v>
      </c>
      <c r="B94" t="s">
        <v>485</v>
      </c>
      <c r="C94" s="2" t="str">
        <f t="shared" si="5"/>
        <v>(b8849c31-1273-4b66-ae81-a5c4947af117)</v>
      </c>
      <c r="D94" s="3" t="s">
        <v>486</v>
      </c>
      <c r="E94" s="7">
        <v>15925</v>
      </c>
      <c r="F94" s="20">
        <f t="shared" ca="1" si="3"/>
        <v>81.539726027397265</v>
      </c>
      <c r="G94" s="20" t="str">
        <f t="shared" ca="1" si="4"/>
        <v>Senior</v>
      </c>
      <c r="H94" s="23" t="s">
        <v>4044</v>
      </c>
      <c r="I94" s="3" t="s">
        <v>14</v>
      </c>
      <c r="J94" t="s">
        <v>183</v>
      </c>
      <c r="K94" s="3" t="s">
        <v>31</v>
      </c>
      <c r="L94" s="3" t="s">
        <v>487</v>
      </c>
      <c r="M94" s="7" t="s">
        <v>396</v>
      </c>
      <c r="N94" s="9" t="s">
        <v>488</v>
      </c>
      <c r="O94" s="20">
        <f>_xlfn.DAYS([1]hospital_records_2021_2024_with!I94,[1]hospital_records_2021_2024_with!H94)</f>
        <v>24</v>
      </c>
      <c r="P94" s="7" t="s">
        <v>488</v>
      </c>
      <c r="Q94" s="20">
        <v>363.31</v>
      </c>
    </row>
    <row r="95" spans="1:17" x14ac:dyDescent="0.35">
      <c r="A95" s="4">
        <v>193</v>
      </c>
      <c r="B95" t="s">
        <v>490</v>
      </c>
      <c r="C95" s="2" t="str">
        <f t="shared" si="5"/>
        <v>(4fc5683e-d3d3-4a73-83f3-b801e5cdae97)</v>
      </c>
      <c r="D95" s="3" t="s">
        <v>491</v>
      </c>
      <c r="E95" s="7">
        <v>39052</v>
      </c>
      <c r="F95" s="20">
        <f t="shared" ca="1" si="3"/>
        <v>18.17808219178082</v>
      </c>
      <c r="G95" s="20" t="str">
        <f t="shared" ca="1" si="4"/>
        <v>Teen</v>
      </c>
      <c r="H95" s="23" t="s">
        <v>4047</v>
      </c>
      <c r="I95" s="3" t="s">
        <v>14</v>
      </c>
      <c r="J95" t="s">
        <v>215</v>
      </c>
      <c r="K95" s="3" t="s">
        <v>327</v>
      </c>
      <c r="L95" s="3" t="s">
        <v>227</v>
      </c>
      <c r="M95" s="7" t="s">
        <v>492</v>
      </c>
      <c r="N95" s="9" t="s">
        <v>493</v>
      </c>
      <c r="O95" s="20">
        <f>_xlfn.DAYS([1]hospital_records_2021_2024_with!I95,[1]hospital_records_2021_2024_with!H95)</f>
        <v>19</v>
      </c>
      <c r="P95" s="7" t="s">
        <v>493</v>
      </c>
      <c r="Q95" s="20">
        <v>24069</v>
      </c>
    </row>
    <row r="96" spans="1:17" x14ac:dyDescent="0.35">
      <c r="A96" s="4">
        <v>194</v>
      </c>
      <c r="B96" t="s">
        <v>495</v>
      </c>
      <c r="C96" s="2" t="str">
        <f t="shared" si="5"/>
        <v>(04a814bc-4ab0-4c2b-a1c9-47193efa6617)</v>
      </c>
      <c r="D96" s="3" t="s">
        <v>496</v>
      </c>
      <c r="E96" s="7">
        <v>33574</v>
      </c>
      <c r="F96" s="20">
        <f t="shared" ca="1" si="3"/>
        <v>33.186301369863017</v>
      </c>
      <c r="G96" s="20" t="str">
        <f t="shared" ca="1" si="4"/>
        <v>Young Adult</v>
      </c>
      <c r="H96" s="23" t="s">
        <v>4046</v>
      </c>
      <c r="I96" s="3" t="s">
        <v>14</v>
      </c>
      <c r="J96" t="s">
        <v>23</v>
      </c>
      <c r="K96" s="3" t="s">
        <v>48</v>
      </c>
      <c r="L96" s="3" t="s">
        <v>210</v>
      </c>
      <c r="M96" s="7" t="s">
        <v>467</v>
      </c>
      <c r="N96" s="9" t="s">
        <v>497</v>
      </c>
      <c r="O96" s="20">
        <f>_xlfn.DAYS([1]hospital_records_2021_2024_with!I96,[1]hospital_records_2021_2024_with!H96)</f>
        <v>2</v>
      </c>
      <c r="P96" s="7" t="s">
        <v>497</v>
      </c>
      <c r="Q96" s="20">
        <v>6565.75</v>
      </c>
    </row>
    <row r="97" spans="1:17" x14ac:dyDescent="0.35">
      <c r="A97" s="4">
        <v>195</v>
      </c>
      <c r="B97" t="s">
        <v>499</v>
      </c>
      <c r="C97" s="2" t="str">
        <f t="shared" si="5"/>
        <v>(9aca7978-eda0-47c6-ab25-df6e23f1dd88)</v>
      </c>
      <c r="D97" s="3" t="s">
        <v>500</v>
      </c>
      <c r="E97" s="7">
        <v>37702</v>
      </c>
      <c r="F97" s="20">
        <f t="shared" ca="1" si="3"/>
        <v>21.876712328767123</v>
      </c>
      <c r="G97" s="20" t="str">
        <f t="shared" ca="1" si="4"/>
        <v>Young Adult</v>
      </c>
      <c r="H97" s="23" t="s">
        <v>4046</v>
      </c>
      <c r="I97" s="3" t="s">
        <v>14</v>
      </c>
      <c r="J97" t="s">
        <v>432</v>
      </c>
      <c r="K97" s="3" t="s">
        <v>433</v>
      </c>
      <c r="L97" s="3" t="s">
        <v>501</v>
      </c>
      <c r="M97" s="7" t="s">
        <v>467</v>
      </c>
      <c r="N97" s="9" t="s">
        <v>502</v>
      </c>
      <c r="O97" s="20">
        <f>_xlfn.DAYS([1]hospital_records_2021_2024_with!I97,[1]hospital_records_2021_2024_with!H97)</f>
        <v>18</v>
      </c>
      <c r="P97" s="7" t="s">
        <v>502</v>
      </c>
      <c r="Q97" s="20">
        <v>1200.81</v>
      </c>
    </row>
    <row r="98" spans="1:17" x14ac:dyDescent="0.35">
      <c r="A98" s="4">
        <v>196</v>
      </c>
      <c r="B98" t="s">
        <v>504</v>
      </c>
      <c r="C98" s="2" t="str">
        <f t="shared" si="5"/>
        <v>(4f1cefe6-4ba5-4646-8c3d-8c285232a12e)</v>
      </c>
      <c r="D98" s="3" t="s">
        <v>505</v>
      </c>
      <c r="E98" s="7">
        <v>29817</v>
      </c>
      <c r="F98" s="20">
        <f t="shared" ca="1" si="3"/>
        <v>43.479452054794521</v>
      </c>
      <c r="G98" s="20" t="str">
        <f t="shared" ca="1" si="4"/>
        <v>Mid-Age Adult</v>
      </c>
      <c r="H98" s="23" t="s">
        <v>4043</v>
      </c>
      <c r="I98" s="3" t="s">
        <v>38</v>
      </c>
      <c r="J98" t="s">
        <v>30</v>
      </c>
      <c r="K98" s="3" t="s">
        <v>167</v>
      </c>
      <c r="L98" s="3" t="s">
        <v>168</v>
      </c>
      <c r="M98" s="7" t="s">
        <v>506</v>
      </c>
      <c r="N98" s="9" t="s">
        <v>493</v>
      </c>
      <c r="O98" s="20">
        <f>_xlfn.DAYS([1]hospital_records_2021_2024_with!I98,[1]hospital_records_2021_2024_with!H98)</f>
        <v>16</v>
      </c>
      <c r="P98" s="7" t="s">
        <v>493</v>
      </c>
      <c r="Q98" s="20">
        <v>21550.7</v>
      </c>
    </row>
    <row r="99" spans="1:17" x14ac:dyDescent="0.35">
      <c r="A99" s="4">
        <v>197</v>
      </c>
      <c r="B99" t="s">
        <v>508</v>
      </c>
      <c r="C99" s="2" t="str">
        <f t="shared" si="5"/>
        <v>(96678228-1329-494f-b18e-204d8bb1571f)</v>
      </c>
      <c r="D99" s="3" t="s">
        <v>509</v>
      </c>
      <c r="E99" s="7">
        <v>30434</v>
      </c>
      <c r="F99" s="20">
        <f t="shared" ca="1" si="3"/>
        <v>41.789041095890411</v>
      </c>
      <c r="G99" s="20" t="str">
        <f t="shared" ca="1" si="4"/>
        <v>Mid-Age Adult</v>
      </c>
      <c r="H99" s="23" t="s">
        <v>4043</v>
      </c>
      <c r="I99" s="3" t="s">
        <v>14</v>
      </c>
      <c r="J99" t="s">
        <v>23</v>
      </c>
      <c r="K99" s="3" t="s">
        <v>24</v>
      </c>
      <c r="L99" s="3" t="s">
        <v>510</v>
      </c>
      <c r="M99" s="7" t="s">
        <v>506</v>
      </c>
      <c r="N99" s="9" t="s">
        <v>459</v>
      </c>
      <c r="O99" s="20">
        <f>_xlfn.DAYS([1]hospital_records_2021_2024_with!I99,[1]hospital_records_2021_2024_with!H99)</f>
        <v>8</v>
      </c>
      <c r="P99" s="7" t="s">
        <v>459</v>
      </c>
      <c r="Q99" s="20">
        <v>14652.14</v>
      </c>
    </row>
    <row r="100" spans="1:17" x14ac:dyDescent="0.35">
      <c r="A100" s="4">
        <v>198</v>
      </c>
      <c r="B100" t="s">
        <v>512</v>
      </c>
      <c r="C100" s="2" t="str">
        <f t="shared" si="5"/>
        <v>(5bb8f4f5-e7b2-49ac-9fe7-34beda8edec9)</v>
      </c>
      <c r="D100" s="3" t="s">
        <v>513</v>
      </c>
      <c r="E100" s="7">
        <v>11377</v>
      </c>
      <c r="F100" s="20">
        <f t="shared" ca="1" si="3"/>
        <v>94</v>
      </c>
      <c r="G100" s="20" t="str">
        <f t="shared" ca="1" si="4"/>
        <v>Senior</v>
      </c>
      <c r="H100" s="23" t="s">
        <v>4044</v>
      </c>
      <c r="I100" s="3" t="s">
        <v>38</v>
      </c>
      <c r="J100" t="s">
        <v>154</v>
      </c>
      <c r="K100" s="3" t="s">
        <v>155</v>
      </c>
      <c r="L100" s="3" t="s">
        <v>248</v>
      </c>
      <c r="M100" s="7" t="s">
        <v>497</v>
      </c>
      <c r="N100" s="9" t="s">
        <v>514</v>
      </c>
      <c r="O100" s="20">
        <f>_xlfn.DAYS([1]hospital_records_2021_2024_with!I100,[1]hospital_records_2021_2024_with!H100)</f>
        <v>25</v>
      </c>
      <c r="P100" s="7" t="s">
        <v>514</v>
      </c>
      <c r="Q100" s="20">
        <v>2006.08</v>
      </c>
    </row>
    <row r="101" spans="1:17" x14ac:dyDescent="0.35">
      <c r="A101" s="4">
        <v>199</v>
      </c>
      <c r="B101" t="s">
        <v>516</v>
      </c>
      <c r="C101" s="2" t="str">
        <f t="shared" si="5"/>
        <v>(b85bd9c6-5ce1-46b5-8f6f-c00f3a7c5e28)</v>
      </c>
      <c r="D101" s="3" t="s">
        <v>517</v>
      </c>
      <c r="E101" s="7">
        <v>42737</v>
      </c>
      <c r="F101" s="20">
        <f t="shared" ca="1" si="3"/>
        <v>8.0821917808219172</v>
      </c>
      <c r="G101" s="20" t="str">
        <f t="shared" ca="1" si="4"/>
        <v>Child</v>
      </c>
      <c r="H101" s="23" t="s">
        <v>4045</v>
      </c>
      <c r="I101" s="3" t="s">
        <v>14</v>
      </c>
      <c r="J101" t="s">
        <v>221</v>
      </c>
      <c r="K101" s="3" t="s">
        <v>173</v>
      </c>
      <c r="L101" s="3" t="s">
        <v>451</v>
      </c>
      <c r="M101" s="7" t="s">
        <v>497</v>
      </c>
      <c r="N101" s="9" t="s">
        <v>518</v>
      </c>
      <c r="O101" s="20">
        <f>_xlfn.DAYS([1]hospital_records_2021_2024_with!I101,[1]hospital_records_2021_2024_with!H101)</f>
        <v>14</v>
      </c>
      <c r="P101" s="7" t="s">
        <v>518</v>
      </c>
      <c r="Q101" s="20">
        <v>9792.5300000000007</v>
      </c>
    </row>
    <row r="102" spans="1:17" x14ac:dyDescent="0.35">
      <c r="A102" s="4">
        <v>200</v>
      </c>
      <c r="B102" t="s">
        <v>520</v>
      </c>
      <c r="C102" s="2" t="str">
        <f t="shared" si="5"/>
        <v>(a06be831-a709-4ab9-a9d6-55a626cb8cee)</v>
      </c>
      <c r="D102" s="3" t="s">
        <v>521</v>
      </c>
      <c r="E102" s="7">
        <v>14109</v>
      </c>
      <c r="F102" s="20">
        <f t="shared" ca="1" si="3"/>
        <v>86.515068493150679</v>
      </c>
      <c r="G102" s="20" t="str">
        <f t="shared" ca="1" si="4"/>
        <v>Senior</v>
      </c>
      <c r="H102" s="23" t="s">
        <v>4044</v>
      </c>
      <c r="I102" s="3" t="s">
        <v>14</v>
      </c>
      <c r="J102" t="s">
        <v>154</v>
      </c>
      <c r="K102" s="3" t="s">
        <v>155</v>
      </c>
      <c r="L102" s="3" t="s">
        <v>248</v>
      </c>
      <c r="M102" s="7" t="s">
        <v>385</v>
      </c>
      <c r="N102" s="9" t="s">
        <v>522</v>
      </c>
      <c r="O102" s="20">
        <f>_xlfn.DAYS([1]hospital_records_2021_2024_with!I102,[1]hospital_records_2021_2024_with!H102)</f>
        <v>23</v>
      </c>
      <c r="P102" s="7" t="s">
        <v>522</v>
      </c>
      <c r="Q102" s="20">
        <v>3165.19</v>
      </c>
    </row>
    <row r="103" spans="1:17" x14ac:dyDescent="0.35">
      <c r="A103" s="4">
        <v>201</v>
      </c>
      <c r="B103" t="s">
        <v>524</v>
      </c>
      <c r="C103" s="2" t="str">
        <f t="shared" si="5"/>
        <v>(b727268a-6515-42a7-864d-ec8813b81c84)</v>
      </c>
      <c r="D103" s="3" t="s">
        <v>525</v>
      </c>
      <c r="E103" s="7">
        <v>35468</v>
      </c>
      <c r="F103" s="20">
        <f t="shared" ca="1" si="3"/>
        <v>27.997260273972604</v>
      </c>
      <c r="G103" s="20" t="str">
        <f t="shared" ca="1" si="4"/>
        <v>Young Adult</v>
      </c>
      <c r="H103" s="23" t="s">
        <v>4046</v>
      </c>
      <c r="I103" s="3" t="s">
        <v>38</v>
      </c>
      <c r="J103" t="s">
        <v>146</v>
      </c>
      <c r="K103" s="3" t="s">
        <v>147</v>
      </c>
      <c r="L103" s="3" t="s">
        <v>347</v>
      </c>
      <c r="M103" s="7" t="s">
        <v>526</v>
      </c>
      <c r="N103" s="9" t="s">
        <v>527</v>
      </c>
      <c r="O103" s="20">
        <f>_xlfn.DAYS([1]hospital_records_2021_2024_with!I103,[1]hospital_records_2021_2024_with!H103)</f>
        <v>4</v>
      </c>
      <c r="P103" s="7" t="s">
        <v>527</v>
      </c>
      <c r="Q103" s="20">
        <v>1561.71</v>
      </c>
    </row>
    <row r="104" spans="1:17" x14ac:dyDescent="0.35">
      <c r="A104" s="4">
        <v>202</v>
      </c>
      <c r="B104" t="s">
        <v>529</v>
      </c>
      <c r="C104" s="2" t="str">
        <f t="shared" si="5"/>
        <v>(a0edfd81-490a-4c7e-a119-d3453049ea80)</v>
      </c>
      <c r="D104" s="3" t="s">
        <v>530</v>
      </c>
      <c r="E104" s="7">
        <v>14229</v>
      </c>
      <c r="F104" s="20">
        <f t="shared" ca="1" si="3"/>
        <v>86.186301369863017</v>
      </c>
      <c r="G104" s="20" t="str">
        <f t="shared" ca="1" si="4"/>
        <v>Senior</v>
      </c>
      <c r="H104" s="23" t="s">
        <v>4044</v>
      </c>
      <c r="I104" s="3" t="s">
        <v>38</v>
      </c>
      <c r="J104" t="s">
        <v>221</v>
      </c>
      <c r="K104" s="3" t="s">
        <v>309</v>
      </c>
      <c r="L104" s="3" t="s">
        <v>222</v>
      </c>
      <c r="M104" s="7" t="s">
        <v>531</v>
      </c>
      <c r="N104" s="9" t="s">
        <v>532</v>
      </c>
      <c r="O104" s="20">
        <f>_xlfn.DAYS([1]hospital_records_2021_2024_with!I104,[1]hospital_records_2021_2024_with!H104)</f>
        <v>8</v>
      </c>
      <c r="P104" s="7" t="s">
        <v>532</v>
      </c>
      <c r="Q104" s="20">
        <v>9168.7099999999991</v>
      </c>
    </row>
    <row r="105" spans="1:17" x14ac:dyDescent="0.35">
      <c r="A105" s="4">
        <v>203</v>
      </c>
      <c r="B105" t="s">
        <v>534</v>
      </c>
      <c r="C105" s="2" t="str">
        <f t="shared" si="5"/>
        <v>(77ab152e-407c-4ae2-88e9-c34587bc6561)</v>
      </c>
      <c r="D105" s="3" t="s">
        <v>535</v>
      </c>
      <c r="E105" s="7">
        <v>26994</v>
      </c>
      <c r="F105" s="20">
        <f t="shared" ca="1" si="3"/>
        <v>51.213698630136989</v>
      </c>
      <c r="G105" s="20" t="str">
        <f t="shared" ca="1" si="4"/>
        <v>Mid-Age Adult</v>
      </c>
      <c r="H105" s="23" t="s">
        <v>4043</v>
      </c>
      <c r="I105" s="3" t="s">
        <v>38</v>
      </c>
      <c r="J105" t="s">
        <v>107</v>
      </c>
      <c r="K105" s="3" t="s">
        <v>108</v>
      </c>
      <c r="L105" s="3" t="s">
        <v>536</v>
      </c>
      <c r="M105" s="7" t="s">
        <v>537</v>
      </c>
      <c r="N105" s="9" t="s">
        <v>538</v>
      </c>
      <c r="O105" s="20">
        <f>_xlfn.DAYS([1]hospital_records_2021_2024_with!I105,[1]hospital_records_2021_2024_with!H105)</f>
        <v>23</v>
      </c>
      <c r="P105" s="7" t="s">
        <v>538</v>
      </c>
      <c r="Q105" s="20">
        <v>3090.77</v>
      </c>
    </row>
    <row r="106" spans="1:17" x14ac:dyDescent="0.35">
      <c r="A106" s="4">
        <v>204</v>
      </c>
      <c r="B106" t="s">
        <v>540</v>
      </c>
      <c r="C106" s="2" t="str">
        <f t="shared" si="5"/>
        <v>(f880237d-83c7-46a0-9ea3-b4f4a20679ff)</v>
      </c>
      <c r="D106" s="3" t="s">
        <v>541</v>
      </c>
      <c r="E106" s="7">
        <v>43654</v>
      </c>
      <c r="F106" s="20">
        <f t="shared" ca="1" si="3"/>
        <v>5.5698630136986305</v>
      </c>
      <c r="G106" s="20" t="str">
        <f t="shared" ca="1" si="4"/>
        <v>Child</v>
      </c>
      <c r="H106" s="23" t="s">
        <v>4045</v>
      </c>
      <c r="I106" s="3" t="s">
        <v>14</v>
      </c>
      <c r="J106" t="s">
        <v>236</v>
      </c>
      <c r="K106" s="3" t="s">
        <v>81</v>
      </c>
      <c r="L106" s="3" t="s">
        <v>335</v>
      </c>
      <c r="M106" s="7" t="s">
        <v>537</v>
      </c>
      <c r="N106" s="9" t="s">
        <v>452</v>
      </c>
      <c r="O106" s="20">
        <f>_xlfn.DAYS([1]hospital_records_2021_2024_with!I106,[1]hospital_records_2021_2024_with!H106)</f>
        <v>5</v>
      </c>
      <c r="P106" s="7" t="s">
        <v>452</v>
      </c>
      <c r="Q106" s="20">
        <v>2248.09</v>
      </c>
    </row>
    <row r="107" spans="1:17" x14ac:dyDescent="0.35">
      <c r="A107" s="4">
        <v>205</v>
      </c>
      <c r="B107" t="s">
        <v>543</v>
      </c>
      <c r="C107" s="2" t="str">
        <f t="shared" si="5"/>
        <v>(8ec34d2d-6ac1-46e7-a4b5-f8adff308686)</v>
      </c>
      <c r="D107" s="3" t="s">
        <v>544</v>
      </c>
      <c r="E107" s="7">
        <v>39927</v>
      </c>
      <c r="F107" s="20">
        <f t="shared" ca="1" si="3"/>
        <v>15.780821917808218</v>
      </c>
      <c r="G107" s="20" t="str">
        <f t="shared" ca="1" si="4"/>
        <v>Teen</v>
      </c>
      <c r="H107" s="23" t="s">
        <v>4047</v>
      </c>
      <c r="I107" s="3" t="s">
        <v>38</v>
      </c>
      <c r="J107" t="s">
        <v>95</v>
      </c>
      <c r="K107" s="3" t="s">
        <v>173</v>
      </c>
      <c r="L107" s="3" t="s">
        <v>96</v>
      </c>
      <c r="M107" s="7" t="s">
        <v>537</v>
      </c>
      <c r="N107" s="9" t="s">
        <v>545</v>
      </c>
      <c r="O107" s="20">
        <f>_xlfn.DAYS([1]hospital_records_2021_2024_with!I107,[1]hospital_records_2021_2024_with!H107)</f>
        <v>16</v>
      </c>
      <c r="P107" s="7" t="s">
        <v>545</v>
      </c>
      <c r="Q107" s="20">
        <v>128.82</v>
      </c>
    </row>
    <row r="108" spans="1:17" x14ac:dyDescent="0.35">
      <c r="A108" s="4">
        <v>206</v>
      </c>
      <c r="B108" t="s">
        <v>547</v>
      </c>
      <c r="C108" s="2" t="str">
        <f t="shared" si="5"/>
        <v>(4707fb20-7093-4344-a934-05123dbc8ffb)</v>
      </c>
      <c r="D108" s="3" t="s">
        <v>548</v>
      </c>
      <c r="E108" s="7">
        <v>17777</v>
      </c>
      <c r="F108" s="20">
        <f t="shared" ca="1" si="3"/>
        <v>76.465753424657535</v>
      </c>
      <c r="G108" s="20" t="str">
        <f t="shared" ca="1" si="4"/>
        <v>Senior</v>
      </c>
      <c r="H108" s="23" t="s">
        <v>4044</v>
      </c>
      <c r="I108" s="3" t="s">
        <v>38</v>
      </c>
      <c r="J108" t="s">
        <v>481</v>
      </c>
      <c r="K108" s="3" t="s">
        <v>16</v>
      </c>
      <c r="L108" s="3" t="s">
        <v>482</v>
      </c>
      <c r="M108" s="7" t="s">
        <v>459</v>
      </c>
      <c r="N108" s="9" t="s">
        <v>549</v>
      </c>
      <c r="O108" s="20">
        <f>_xlfn.DAYS([1]hospital_records_2021_2024_with!I108,[1]hospital_records_2021_2024_with!H108)</f>
        <v>20</v>
      </c>
      <c r="P108" s="7" t="s">
        <v>549</v>
      </c>
      <c r="Q108" s="20">
        <v>290.33</v>
      </c>
    </row>
    <row r="109" spans="1:17" x14ac:dyDescent="0.35">
      <c r="A109" s="4">
        <v>207</v>
      </c>
      <c r="B109" t="s">
        <v>551</v>
      </c>
      <c r="C109" s="2" t="str">
        <f t="shared" si="5"/>
        <v>(79e84b96-a262-48d6-9bb3-fa907b320716)</v>
      </c>
      <c r="D109" s="3" t="s">
        <v>552</v>
      </c>
      <c r="E109" s="7">
        <v>38731</v>
      </c>
      <c r="F109" s="20">
        <f t="shared" ca="1" si="3"/>
        <v>19.057534246575344</v>
      </c>
      <c r="G109" s="20" t="str">
        <f t="shared" ca="1" si="4"/>
        <v>Young Adult</v>
      </c>
      <c r="H109" s="23" t="s">
        <v>4047</v>
      </c>
      <c r="I109" s="3" t="s">
        <v>38</v>
      </c>
      <c r="J109" t="s">
        <v>68</v>
      </c>
      <c r="K109" s="3" t="s">
        <v>553</v>
      </c>
      <c r="L109" s="3" t="s">
        <v>554</v>
      </c>
      <c r="M109" s="7" t="s">
        <v>459</v>
      </c>
      <c r="N109" s="9" t="s">
        <v>555</v>
      </c>
      <c r="O109" s="20">
        <f>_xlfn.DAYS([1]hospital_records_2021_2024_with!I109,[1]hospital_records_2021_2024_with!H109)</f>
        <v>13</v>
      </c>
      <c r="P109" s="7" t="s">
        <v>555</v>
      </c>
      <c r="Q109" s="20">
        <v>2549.23</v>
      </c>
    </row>
    <row r="110" spans="1:17" x14ac:dyDescent="0.35">
      <c r="A110" s="4">
        <v>208</v>
      </c>
      <c r="B110" t="s">
        <v>557</v>
      </c>
      <c r="C110" s="2" t="str">
        <f t="shared" si="5"/>
        <v>(08adda26-c2ee-42d9-9ef9-8014ff0e0b04)</v>
      </c>
      <c r="D110" s="3" t="s">
        <v>558</v>
      </c>
      <c r="E110" s="7">
        <v>17341</v>
      </c>
      <c r="F110" s="20">
        <f t="shared" ca="1" si="3"/>
        <v>77.660273972602738</v>
      </c>
      <c r="G110" s="20" t="str">
        <f t="shared" ca="1" si="4"/>
        <v>Senior</v>
      </c>
      <c r="H110" s="23" t="s">
        <v>4044</v>
      </c>
      <c r="I110" s="3" t="s">
        <v>14</v>
      </c>
      <c r="J110" t="s">
        <v>47</v>
      </c>
      <c r="K110" s="3" t="s">
        <v>16</v>
      </c>
      <c r="L110" s="3" t="s">
        <v>49</v>
      </c>
      <c r="M110" s="7" t="s">
        <v>527</v>
      </c>
      <c r="N110" s="9" t="s">
        <v>559</v>
      </c>
      <c r="O110" s="20">
        <f>_xlfn.DAYS([1]hospital_records_2021_2024_with!I110,[1]hospital_records_2021_2024_with!H110)</f>
        <v>30</v>
      </c>
      <c r="P110" s="7" t="s">
        <v>559</v>
      </c>
      <c r="Q110" s="20">
        <v>2122.67</v>
      </c>
    </row>
    <row r="111" spans="1:17" x14ac:dyDescent="0.35">
      <c r="A111" s="4">
        <v>209</v>
      </c>
      <c r="B111" t="s">
        <v>561</v>
      </c>
      <c r="C111" s="2" t="str">
        <f t="shared" si="5"/>
        <v>(185c3f01-4982-42a4-b931-18b6e2b8a787)</v>
      </c>
      <c r="D111" s="3" t="s">
        <v>562</v>
      </c>
      <c r="E111" s="7">
        <v>23427</v>
      </c>
      <c r="F111" s="20">
        <f t="shared" ca="1" si="3"/>
        <v>60.986301369863014</v>
      </c>
      <c r="G111" s="20" t="str">
        <f t="shared" ca="1" si="4"/>
        <v>Senior</v>
      </c>
      <c r="H111" s="23" t="s">
        <v>4044</v>
      </c>
      <c r="I111" s="3" t="s">
        <v>38</v>
      </c>
      <c r="J111" t="s">
        <v>95</v>
      </c>
      <c r="K111" s="3" t="s">
        <v>173</v>
      </c>
      <c r="L111" s="3" t="s">
        <v>563</v>
      </c>
      <c r="M111" s="7" t="s">
        <v>452</v>
      </c>
      <c r="N111" s="9" t="s">
        <v>564</v>
      </c>
      <c r="O111" s="20">
        <f>_xlfn.DAYS([1]hospital_records_2021_2024_with!I111,[1]hospital_records_2021_2024_with!H111)</f>
        <v>24</v>
      </c>
      <c r="P111" s="7" t="s">
        <v>564</v>
      </c>
      <c r="Q111" s="20">
        <v>16991.59</v>
      </c>
    </row>
    <row r="112" spans="1:17" x14ac:dyDescent="0.35">
      <c r="A112" s="4">
        <v>210</v>
      </c>
      <c r="B112" t="s">
        <v>566</v>
      </c>
      <c r="C112" s="2" t="str">
        <f t="shared" si="5"/>
        <v>(d8866069-e3b1-40fd-99d4-41ed8c922ee4)</v>
      </c>
      <c r="D112" s="3" t="s">
        <v>567</v>
      </c>
      <c r="E112" s="7">
        <v>38959</v>
      </c>
      <c r="F112" s="20">
        <f t="shared" ca="1" si="3"/>
        <v>18.432876712328767</v>
      </c>
      <c r="G112" s="20" t="str">
        <f t="shared" ca="1" si="4"/>
        <v>Teen</v>
      </c>
      <c r="H112" s="23" t="s">
        <v>4047</v>
      </c>
      <c r="I112" s="3" t="s">
        <v>38</v>
      </c>
      <c r="J112" t="s">
        <v>253</v>
      </c>
      <c r="K112" s="3" t="s">
        <v>16</v>
      </c>
      <c r="L112" s="3" t="s">
        <v>365</v>
      </c>
      <c r="M112" s="7" t="s">
        <v>477</v>
      </c>
      <c r="N112" s="9" t="s">
        <v>532</v>
      </c>
      <c r="O112" s="20">
        <f>_xlfn.DAYS([1]hospital_records_2021_2024_with!I112,[1]hospital_records_2021_2024_with!H112)</f>
        <v>1</v>
      </c>
      <c r="P112" s="7" t="s">
        <v>532</v>
      </c>
      <c r="Q112" s="20">
        <v>262.12</v>
      </c>
    </row>
    <row r="113" spans="1:17" x14ac:dyDescent="0.35">
      <c r="A113" s="4">
        <v>211</v>
      </c>
      <c r="B113" t="s">
        <v>569</v>
      </c>
      <c r="C113" s="2" t="str">
        <f t="shared" si="5"/>
        <v>(a89596c2-917a-4e07-9477-90a81fde5345)</v>
      </c>
      <c r="D113" s="3" t="s">
        <v>570</v>
      </c>
      <c r="E113" s="7">
        <v>25533</v>
      </c>
      <c r="F113" s="20">
        <f t="shared" ca="1" si="3"/>
        <v>55.216438356164382</v>
      </c>
      <c r="G113" s="20" t="str">
        <f t="shared" ca="1" si="4"/>
        <v>Senior</v>
      </c>
      <c r="H113" s="23" t="s">
        <v>4044</v>
      </c>
      <c r="I113" s="3" t="s">
        <v>14</v>
      </c>
      <c r="J113" t="s">
        <v>95</v>
      </c>
      <c r="K113" s="3" t="s">
        <v>173</v>
      </c>
      <c r="L113" s="3" t="s">
        <v>563</v>
      </c>
      <c r="M113" s="7" t="s">
        <v>477</v>
      </c>
      <c r="N113" s="9" t="s">
        <v>545</v>
      </c>
      <c r="O113" s="20">
        <f>_xlfn.DAYS([1]hospital_records_2021_2024_with!I113,[1]hospital_records_2021_2024_with!H113)</f>
        <v>10</v>
      </c>
      <c r="P113" s="7" t="s">
        <v>545</v>
      </c>
      <c r="Q113" s="20">
        <v>1939.73</v>
      </c>
    </row>
    <row r="114" spans="1:17" x14ac:dyDescent="0.35">
      <c r="A114" s="4">
        <v>212</v>
      </c>
      <c r="B114" t="s">
        <v>572</v>
      </c>
      <c r="C114" s="2" t="str">
        <f t="shared" si="5"/>
        <v>(ee9d9919-78c3-431b-ab8e-28dec3292c7e)</v>
      </c>
      <c r="D114" s="3" t="s">
        <v>573</v>
      </c>
      <c r="E114" s="7">
        <v>37686</v>
      </c>
      <c r="F114" s="20">
        <f t="shared" ca="1" si="3"/>
        <v>21.920547945205481</v>
      </c>
      <c r="G114" s="20" t="str">
        <f t="shared" ca="1" si="4"/>
        <v>Young Adult</v>
      </c>
      <c r="H114" s="23" t="s">
        <v>4046</v>
      </c>
      <c r="I114" s="3" t="s">
        <v>38</v>
      </c>
      <c r="J114" t="s">
        <v>288</v>
      </c>
      <c r="K114" s="3" t="s">
        <v>289</v>
      </c>
      <c r="L114" s="3" t="s">
        <v>574</v>
      </c>
      <c r="M114" s="7" t="s">
        <v>532</v>
      </c>
      <c r="N114" s="9" t="s">
        <v>488</v>
      </c>
      <c r="O114" s="20">
        <f>_xlfn.DAYS([1]hospital_records_2021_2024_with!I114,[1]hospital_records_2021_2024_with!H114)</f>
        <v>5</v>
      </c>
      <c r="P114" s="7" t="s">
        <v>488</v>
      </c>
      <c r="Q114" s="20">
        <v>4424.62</v>
      </c>
    </row>
    <row r="115" spans="1:17" x14ac:dyDescent="0.35">
      <c r="A115" s="4">
        <v>213</v>
      </c>
      <c r="B115" t="s">
        <v>576</v>
      </c>
      <c r="C115" s="2" t="str">
        <f t="shared" si="5"/>
        <v>(b8daad85-64a2-495a-98a8-33977b3cde50)</v>
      </c>
      <c r="D115" s="3" t="s">
        <v>577</v>
      </c>
      <c r="E115" s="7">
        <v>28032</v>
      </c>
      <c r="F115" s="20">
        <f t="shared" ca="1" si="3"/>
        <v>48.369863013698627</v>
      </c>
      <c r="G115" s="20" t="str">
        <f t="shared" ca="1" si="4"/>
        <v>Mid-Age Adult</v>
      </c>
      <c r="H115" s="23" t="s">
        <v>4043</v>
      </c>
      <c r="I115" s="3" t="s">
        <v>38</v>
      </c>
      <c r="J115" t="s">
        <v>15</v>
      </c>
      <c r="K115" s="3" t="s">
        <v>16</v>
      </c>
      <c r="L115" s="3" t="s">
        <v>267</v>
      </c>
      <c r="M115" s="7" t="s">
        <v>578</v>
      </c>
      <c r="N115" s="9" t="s">
        <v>579</v>
      </c>
      <c r="O115" s="20">
        <f>_xlfn.DAYS([1]hospital_records_2021_2024_with!I115,[1]hospital_records_2021_2024_with!H115)</f>
        <v>24</v>
      </c>
      <c r="P115" s="7" t="s">
        <v>579</v>
      </c>
      <c r="Q115" s="20">
        <v>494.22</v>
      </c>
    </row>
    <row r="116" spans="1:17" x14ac:dyDescent="0.35">
      <c r="A116" s="4">
        <v>214</v>
      </c>
      <c r="B116" t="s">
        <v>581</v>
      </c>
      <c r="C116" s="2" t="str">
        <f t="shared" si="5"/>
        <v>(f7985985-78bb-4d9d-b6b7-6b7d0b6eb6bf)</v>
      </c>
      <c r="D116" s="3" t="s">
        <v>582</v>
      </c>
      <c r="E116" s="7">
        <v>22389</v>
      </c>
      <c r="F116" s="20">
        <f t="shared" ca="1" si="3"/>
        <v>63.830136986301369</v>
      </c>
      <c r="G116" s="20" t="str">
        <f t="shared" ca="1" si="4"/>
        <v>Senior</v>
      </c>
      <c r="H116" s="23" t="s">
        <v>4044</v>
      </c>
      <c r="I116" s="3" t="s">
        <v>14</v>
      </c>
      <c r="J116" t="s">
        <v>88</v>
      </c>
      <c r="K116" s="3" t="s">
        <v>133</v>
      </c>
      <c r="L116" s="3" t="s">
        <v>134</v>
      </c>
      <c r="M116" s="7" t="s">
        <v>578</v>
      </c>
      <c r="N116" s="9" t="s">
        <v>559</v>
      </c>
      <c r="O116" s="20">
        <f>_xlfn.DAYS([1]hospital_records_2021_2024_with!I116,[1]hospital_records_2021_2024_with!H116)</f>
        <v>21</v>
      </c>
      <c r="P116" s="7" t="s">
        <v>559</v>
      </c>
      <c r="Q116" s="20">
        <v>9924.17</v>
      </c>
    </row>
    <row r="117" spans="1:17" x14ac:dyDescent="0.35">
      <c r="A117" s="4">
        <v>215</v>
      </c>
      <c r="B117" t="s">
        <v>584</v>
      </c>
      <c r="C117" s="2" t="str">
        <f t="shared" si="5"/>
        <v>(f6009fbb-0820-4d51-be18-4dcf36afa113)</v>
      </c>
      <c r="D117" s="3" t="s">
        <v>585</v>
      </c>
      <c r="E117" s="7">
        <v>27738</v>
      </c>
      <c r="F117" s="20">
        <f t="shared" ca="1" si="3"/>
        <v>49.175342465753424</v>
      </c>
      <c r="G117" s="20" t="str">
        <f t="shared" ca="1" si="4"/>
        <v>Mid-Age Adult</v>
      </c>
      <c r="H117" s="23" t="s">
        <v>4043</v>
      </c>
      <c r="I117" s="3" t="s">
        <v>14</v>
      </c>
      <c r="J117" t="s">
        <v>146</v>
      </c>
      <c r="K117" s="3" t="s">
        <v>147</v>
      </c>
      <c r="L117" s="3" t="s">
        <v>148</v>
      </c>
      <c r="M117" s="7" t="s">
        <v>578</v>
      </c>
      <c r="N117" s="9" t="s">
        <v>586</v>
      </c>
      <c r="O117" s="20">
        <f>_xlfn.DAYS([1]hospital_records_2021_2024_with!I117,[1]hospital_records_2021_2024_with!H117)</f>
        <v>13</v>
      </c>
      <c r="P117" s="7" t="s">
        <v>586</v>
      </c>
      <c r="Q117" s="20">
        <v>2960.11</v>
      </c>
    </row>
    <row r="118" spans="1:17" x14ac:dyDescent="0.35">
      <c r="A118" s="4">
        <v>216</v>
      </c>
      <c r="B118" t="s">
        <v>588</v>
      </c>
      <c r="C118" s="2" t="str">
        <f t="shared" si="5"/>
        <v>(dc12b127-960a-46b0-80c9-ac2836e8c0a4)</v>
      </c>
      <c r="D118" s="3" t="s">
        <v>589</v>
      </c>
      <c r="E118" s="7">
        <v>45163</v>
      </c>
      <c r="F118" s="20">
        <f t="shared" ca="1" si="3"/>
        <v>1.4356164383561645</v>
      </c>
      <c r="G118" s="20" t="str">
        <f t="shared" ca="1" si="4"/>
        <v>Child</v>
      </c>
      <c r="H118" s="23" t="s">
        <v>4045</v>
      </c>
      <c r="I118" s="3" t="s">
        <v>38</v>
      </c>
      <c r="J118" t="s">
        <v>590</v>
      </c>
      <c r="K118" s="3" t="s">
        <v>266</v>
      </c>
      <c r="L118" s="3" t="s">
        <v>591</v>
      </c>
      <c r="M118" s="7" t="s">
        <v>488</v>
      </c>
      <c r="N118" s="9" t="s">
        <v>559</v>
      </c>
      <c r="O118" s="20">
        <f>_xlfn.DAYS([1]hospital_records_2021_2024_with!I118,[1]hospital_records_2021_2024_with!H118)</f>
        <v>20</v>
      </c>
      <c r="P118" s="7" t="s">
        <v>559</v>
      </c>
      <c r="Q118" s="20">
        <v>142.33000000000001</v>
      </c>
    </row>
    <row r="119" spans="1:17" x14ac:dyDescent="0.35">
      <c r="A119" s="4">
        <v>217</v>
      </c>
      <c r="B119" t="s">
        <v>593</v>
      </c>
      <c r="C119" s="2" t="str">
        <f t="shared" si="5"/>
        <v>(dacab2f9-c27b-4911-9e6b-a6d64bf0728c)</v>
      </c>
      <c r="D119" s="3" t="s">
        <v>594</v>
      </c>
      <c r="E119" s="7">
        <v>14760</v>
      </c>
      <c r="F119" s="20">
        <f t="shared" ca="1" si="3"/>
        <v>84.731506849315068</v>
      </c>
      <c r="G119" s="20" t="str">
        <f t="shared" ca="1" si="4"/>
        <v>Senior</v>
      </c>
      <c r="H119" s="23" t="s">
        <v>4044</v>
      </c>
      <c r="I119" s="3" t="s">
        <v>38</v>
      </c>
      <c r="J119" t="s">
        <v>23</v>
      </c>
      <c r="K119" s="3" t="s">
        <v>48</v>
      </c>
      <c r="L119" s="3" t="s">
        <v>510</v>
      </c>
      <c r="M119" s="7" t="s">
        <v>488</v>
      </c>
      <c r="N119" s="9" t="s">
        <v>595</v>
      </c>
      <c r="O119" s="20">
        <f>_xlfn.DAYS([1]hospital_records_2021_2024_with!I119,[1]hospital_records_2021_2024_with!H119)</f>
        <v>19</v>
      </c>
      <c r="P119" s="7" t="s">
        <v>595</v>
      </c>
      <c r="Q119" s="20">
        <v>4297.34</v>
      </c>
    </row>
    <row r="120" spans="1:17" x14ac:dyDescent="0.35">
      <c r="A120" s="4">
        <v>218</v>
      </c>
      <c r="B120" t="s">
        <v>597</v>
      </c>
      <c r="C120" s="2" t="str">
        <f t="shared" si="5"/>
        <v>(a3841300-08a9-4337-892a-7d021e7a900e)</v>
      </c>
      <c r="D120" s="3" t="s">
        <v>598</v>
      </c>
      <c r="E120" s="7">
        <v>16325</v>
      </c>
      <c r="F120" s="20">
        <f t="shared" ca="1" si="3"/>
        <v>80.443835616438349</v>
      </c>
      <c r="G120" s="20" t="str">
        <f t="shared" ca="1" si="4"/>
        <v>Senior</v>
      </c>
      <c r="H120" s="23" t="s">
        <v>4044</v>
      </c>
      <c r="I120" s="3" t="s">
        <v>14</v>
      </c>
      <c r="J120" t="s">
        <v>139</v>
      </c>
      <c r="K120" s="3" t="s">
        <v>140</v>
      </c>
      <c r="L120" s="3" t="s">
        <v>141</v>
      </c>
      <c r="M120" s="7" t="s">
        <v>545</v>
      </c>
      <c r="N120" s="9" t="s">
        <v>599</v>
      </c>
      <c r="O120" s="20">
        <f>_xlfn.DAYS([1]hospital_records_2021_2024_with!I120,[1]hospital_records_2021_2024_with!H120)</f>
        <v>4</v>
      </c>
      <c r="P120" s="7" t="s">
        <v>599</v>
      </c>
      <c r="Q120" s="20">
        <v>1353.49</v>
      </c>
    </row>
    <row r="121" spans="1:17" x14ac:dyDescent="0.35">
      <c r="A121" s="4">
        <v>219</v>
      </c>
      <c r="B121" t="s">
        <v>601</v>
      </c>
      <c r="C121" s="2" t="str">
        <f t="shared" si="5"/>
        <v>(04b124d5-b7ad-449f-8ac3-2796eb889f6b)</v>
      </c>
      <c r="D121" s="3" t="s">
        <v>602</v>
      </c>
      <c r="E121" s="7">
        <v>30851</v>
      </c>
      <c r="F121" s="20">
        <f t="shared" ca="1" si="3"/>
        <v>40.646575342465752</v>
      </c>
      <c r="G121" s="20" t="str">
        <f t="shared" ca="1" si="4"/>
        <v>Mid-Age Adult</v>
      </c>
      <c r="H121" s="23" t="s">
        <v>4043</v>
      </c>
      <c r="I121" s="3" t="s">
        <v>38</v>
      </c>
      <c r="J121" t="s">
        <v>107</v>
      </c>
      <c r="K121" s="3" t="s">
        <v>48</v>
      </c>
      <c r="L121" s="3" t="s">
        <v>109</v>
      </c>
      <c r="M121" s="7" t="s">
        <v>522</v>
      </c>
      <c r="N121" s="9" t="s">
        <v>595</v>
      </c>
      <c r="O121" s="20">
        <f>_xlfn.DAYS([1]hospital_records_2021_2024_with!I121,[1]hospital_records_2021_2024_with!H121)</f>
        <v>13</v>
      </c>
      <c r="P121" s="7" t="s">
        <v>595</v>
      </c>
      <c r="Q121" s="20">
        <v>274.52999999999997</v>
      </c>
    </row>
    <row r="122" spans="1:17" x14ac:dyDescent="0.35">
      <c r="A122" s="4">
        <v>220</v>
      </c>
      <c r="B122" t="s">
        <v>604</v>
      </c>
      <c r="C122" s="2" t="str">
        <f t="shared" si="5"/>
        <v>(b48b0e44-f908-44fd-ba12-3ad1a2304e0b)</v>
      </c>
      <c r="D122" s="3" t="s">
        <v>605</v>
      </c>
      <c r="E122" s="7">
        <v>25116</v>
      </c>
      <c r="F122" s="20">
        <f t="shared" ca="1" si="3"/>
        <v>56.358904109589041</v>
      </c>
      <c r="G122" s="20" t="str">
        <f t="shared" ca="1" si="4"/>
        <v>Senior</v>
      </c>
      <c r="H122" s="23" t="s">
        <v>4044</v>
      </c>
      <c r="I122" s="3" t="s">
        <v>14</v>
      </c>
      <c r="J122" t="s">
        <v>55</v>
      </c>
      <c r="K122" s="3" t="s">
        <v>16</v>
      </c>
      <c r="L122" s="3" t="s">
        <v>179</v>
      </c>
      <c r="M122" s="7" t="s">
        <v>514</v>
      </c>
      <c r="N122" s="9" t="s">
        <v>606</v>
      </c>
      <c r="O122" s="20">
        <f>_xlfn.DAYS([1]hospital_records_2021_2024_with!I122,[1]hospital_records_2021_2024_with!H122)</f>
        <v>26</v>
      </c>
      <c r="P122" s="7" t="s">
        <v>606</v>
      </c>
      <c r="Q122" s="20">
        <v>46178.239999999998</v>
      </c>
    </row>
    <row r="123" spans="1:17" x14ac:dyDescent="0.35">
      <c r="A123" s="4">
        <v>221</v>
      </c>
      <c r="B123" t="s">
        <v>608</v>
      </c>
      <c r="C123" s="2" t="str">
        <f t="shared" si="5"/>
        <v>(1480d4d6-85f2-4609-8dd3-b66e442496ed)</v>
      </c>
      <c r="D123" s="3" t="s">
        <v>609</v>
      </c>
      <c r="E123" s="7">
        <v>38674</v>
      </c>
      <c r="F123" s="20">
        <f t="shared" ca="1" si="3"/>
        <v>19.213698630136985</v>
      </c>
      <c r="G123" s="20" t="str">
        <f t="shared" ca="1" si="4"/>
        <v>Young Adult</v>
      </c>
      <c r="H123" s="23" t="s">
        <v>4046</v>
      </c>
      <c r="I123" s="3" t="s">
        <v>38</v>
      </c>
      <c r="J123" t="s">
        <v>221</v>
      </c>
      <c r="K123" s="3" t="s">
        <v>309</v>
      </c>
      <c r="L123" s="3" t="s">
        <v>451</v>
      </c>
      <c r="M123" s="7" t="s">
        <v>538</v>
      </c>
      <c r="N123" s="9" t="s">
        <v>610</v>
      </c>
      <c r="O123" s="20">
        <f>_xlfn.DAYS([1]hospital_records_2021_2024_with!I123,[1]hospital_records_2021_2024_with!H123)</f>
        <v>10</v>
      </c>
      <c r="P123" s="7" t="s">
        <v>610</v>
      </c>
      <c r="Q123" s="20">
        <v>1273.0999999999999</v>
      </c>
    </row>
    <row r="124" spans="1:17" x14ac:dyDescent="0.35">
      <c r="A124" s="4">
        <v>222</v>
      </c>
      <c r="B124" t="s">
        <v>612</v>
      </c>
      <c r="C124" s="2" t="str">
        <f t="shared" si="5"/>
        <v>(993cf382-683a-4543-b48a-9720fea0d2d0)</v>
      </c>
      <c r="D124" s="3" t="s">
        <v>613</v>
      </c>
      <c r="E124" s="7">
        <v>10507</v>
      </c>
      <c r="F124" s="20">
        <f t="shared" ca="1" si="3"/>
        <v>96.38356164383562</v>
      </c>
      <c r="G124" s="20" t="str">
        <f t="shared" ca="1" si="4"/>
        <v>Senior</v>
      </c>
      <c r="H124" s="23" t="s">
        <v>4044</v>
      </c>
      <c r="I124" s="3" t="s">
        <v>14</v>
      </c>
      <c r="J124" t="s">
        <v>39</v>
      </c>
      <c r="K124" s="3" t="s">
        <v>61</v>
      </c>
      <c r="L124" s="3" t="s">
        <v>189</v>
      </c>
      <c r="M124" s="7" t="s">
        <v>538</v>
      </c>
      <c r="N124" s="9" t="s">
        <v>595</v>
      </c>
      <c r="O124" s="20">
        <f>_xlfn.DAYS([1]hospital_records_2021_2024_with!I124,[1]hospital_records_2021_2024_with!H124)</f>
        <v>8</v>
      </c>
      <c r="P124" s="7" t="s">
        <v>595</v>
      </c>
      <c r="Q124" s="20">
        <v>102.55</v>
      </c>
    </row>
    <row r="125" spans="1:17" x14ac:dyDescent="0.35">
      <c r="A125" s="4">
        <v>223</v>
      </c>
      <c r="B125" t="s">
        <v>615</v>
      </c>
      <c r="C125" s="2" t="str">
        <f t="shared" si="5"/>
        <v>(13cd3337-57ea-425b-8ff1-0ff7faf1d73b)</v>
      </c>
      <c r="D125" s="3" t="s">
        <v>616</v>
      </c>
      <c r="E125" s="7">
        <v>29237</v>
      </c>
      <c r="F125" s="20">
        <f t="shared" ca="1" si="3"/>
        <v>45.06849315068493</v>
      </c>
      <c r="G125" s="20" t="str">
        <f t="shared" ca="1" si="4"/>
        <v>Mid-Age Adult</v>
      </c>
      <c r="H125" s="23" t="s">
        <v>4043</v>
      </c>
      <c r="I125" s="3" t="s">
        <v>14</v>
      </c>
      <c r="J125" t="s">
        <v>47</v>
      </c>
      <c r="K125" s="3" t="s">
        <v>16</v>
      </c>
      <c r="L125" s="3" t="s">
        <v>617</v>
      </c>
      <c r="M125" s="7" t="s">
        <v>586</v>
      </c>
      <c r="N125" s="9" t="s">
        <v>618</v>
      </c>
      <c r="O125" s="20">
        <f>_xlfn.DAYS([1]hospital_records_2021_2024_with!I125,[1]hospital_records_2021_2024_with!H125)</f>
        <v>3</v>
      </c>
      <c r="P125" s="7" t="s">
        <v>618</v>
      </c>
      <c r="Q125" s="20">
        <v>47867.26</v>
      </c>
    </row>
    <row r="126" spans="1:17" x14ac:dyDescent="0.35">
      <c r="A126" s="4">
        <v>224</v>
      </c>
      <c r="B126" t="s">
        <v>620</v>
      </c>
      <c r="C126" s="2" t="str">
        <f t="shared" si="5"/>
        <v>(94194987-ba5c-45b5-99cc-1f33a36791bd)</v>
      </c>
      <c r="D126" s="3" t="s">
        <v>621</v>
      </c>
      <c r="E126" s="7">
        <v>14897</v>
      </c>
      <c r="F126" s="20">
        <f t="shared" ca="1" si="3"/>
        <v>84.356164383561648</v>
      </c>
      <c r="G126" s="20" t="str">
        <f t="shared" ca="1" si="4"/>
        <v>Senior</v>
      </c>
      <c r="H126" s="23" t="s">
        <v>4044</v>
      </c>
      <c r="I126" s="3" t="s">
        <v>14</v>
      </c>
      <c r="J126" t="s">
        <v>107</v>
      </c>
      <c r="K126" s="3" t="s">
        <v>16</v>
      </c>
      <c r="L126" s="3" t="s">
        <v>441</v>
      </c>
      <c r="M126" s="7" t="s">
        <v>618</v>
      </c>
      <c r="N126" s="9" t="s">
        <v>564</v>
      </c>
      <c r="O126" s="20">
        <f>_xlfn.DAYS([1]hospital_records_2021_2024_with!I126,[1]hospital_records_2021_2024_with!H126)</f>
        <v>2</v>
      </c>
      <c r="P126" s="7" t="s">
        <v>564</v>
      </c>
      <c r="Q126" s="20">
        <v>9695.25</v>
      </c>
    </row>
    <row r="127" spans="1:17" x14ac:dyDescent="0.35">
      <c r="A127" s="4">
        <v>225</v>
      </c>
      <c r="B127" t="s">
        <v>623</v>
      </c>
      <c r="C127" s="2" t="str">
        <f t="shared" si="5"/>
        <v>(15f45b7c-1fbe-4bf5-85a3-36accea7f825)</v>
      </c>
      <c r="D127" s="3" t="s">
        <v>624</v>
      </c>
      <c r="E127" s="7">
        <v>43753</v>
      </c>
      <c r="F127" s="20">
        <f t="shared" ca="1" si="3"/>
        <v>5.2986301369863016</v>
      </c>
      <c r="G127" s="20" t="str">
        <f t="shared" ca="1" si="4"/>
        <v>Child</v>
      </c>
      <c r="H127" s="23" t="s">
        <v>4045</v>
      </c>
      <c r="I127" s="3" t="s">
        <v>14</v>
      </c>
      <c r="J127" t="s">
        <v>215</v>
      </c>
      <c r="K127" s="3" t="s">
        <v>167</v>
      </c>
      <c r="L127" s="3" t="s">
        <v>216</v>
      </c>
      <c r="M127" s="7" t="s">
        <v>625</v>
      </c>
      <c r="N127" s="9" t="s">
        <v>579</v>
      </c>
      <c r="O127" s="20">
        <f>_xlfn.DAYS([1]hospital_records_2021_2024_with!I127,[1]hospital_records_2021_2024_with!H127)</f>
        <v>7</v>
      </c>
      <c r="P127" s="7" t="s">
        <v>579</v>
      </c>
      <c r="Q127" s="20">
        <v>360.68</v>
      </c>
    </row>
    <row r="128" spans="1:17" x14ac:dyDescent="0.35">
      <c r="A128" s="4">
        <v>226</v>
      </c>
      <c r="B128" t="s">
        <v>627</v>
      </c>
      <c r="C128" s="2" t="str">
        <f t="shared" si="5"/>
        <v>(886b9151-b62a-4494-a51b-6e6cb31a2420)</v>
      </c>
      <c r="D128" s="3" t="s">
        <v>628</v>
      </c>
      <c r="E128" s="7">
        <v>27426</v>
      </c>
      <c r="F128" s="20">
        <f t="shared" ca="1" si="3"/>
        <v>50.030136986301372</v>
      </c>
      <c r="G128" s="20" t="str">
        <f t="shared" ca="1" si="4"/>
        <v>Mid-Age Adult</v>
      </c>
      <c r="H128" s="23" t="s">
        <v>4043</v>
      </c>
      <c r="I128" s="3" t="s">
        <v>38</v>
      </c>
      <c r="J128" t="s">
        <v>432</v>
      </c>
      <c r="K128" s="3" t="s">
        <v>475</v>
      </c>
      <c r="L128" s="3" t="s">
        <v>629</v>
      </c>
      <c r="M128" s="7" t="s">
        <v>625</v>
      </c>
      <c r="N128" s="9" t="s">
        <v>595</v>
      </c>
      <c r="O128" s="20">
        <f>_xlfn.DAYS([1]hospital_records_2021_2024_with!I128,[1]hospital_records_2021_2024_with!H128)</f>
        <v>3</v>
      </c>
      <c r="P128" s="7" t="s">
        <v>595</v>
      </c>
      <c r="Q128" s="20">
        <v>41845.949999999997</v>
      </c>
    </row>
    <row r="129" spans="1:17" x14ac:dyDescent="0.35">
      <c r="A129" s="4">
        <v>227</v>
      </c>
      <c r="B129" t="s">
        <v>631</v>
      </c>
      <c r="C129" s="2" t="str">
        <f t="shared" si="5"/>
        <v>(ab183790-957e-44b7-b637-fda2756474ea)</v>
      </c>
      <c r="D129" s="3" t="s">
        <v>632</v>
      </c>
      <c r="E129" s="7">
        <v>37586</v>
      </c>
      <c r="F129" s="20">
        <f t="shared" ca="1" si="3"/>
        <v>22.194520547945206</v>
      </c>
      <c r="G129" s="20" t="str">
        <f t="shared" ca="1" si="4"/>
        <v>Young Adult</v>
      </c>
      <c r="H129" s="23" t="s">
        <v>4046</v>
      </c>
      <c r="I129" s="3" t="s">
        <v>38</v>
      </c>
      <c r="J129" t="s">
        <v>146</v>
      </c>
      <c r="K129" s="3" t="s">
        <v>147</v>
      </c>
      <c r="L129" s="3" t="s">
        <v>148</v>
      </c>
      <c r="M129" s="7" t="s">
        <v>564</v>
      </c>
      <c r="N129" s="9" t="s">
        <v>633</v>
      </c>
      <c r="O129" s="20">
        <f>_xlfn.DAYS([1]hospital_records_2021_2024_with!I129,[1]hospital_records_2021_2024_with!H129)</f>
        <v>8</v>
      </c>
      <c r="P129" s="7" t="s">
        <v>633</v>
      </c>
      <c r="Q129" s="20">
        <v>2871.05</v>
      </c>
    </row>
    <row r="130" spans="1:17" x14ac:dyDescent="0.35">
      <c r="A130" s="4">
        <v>228</v>
      </c>
      <c r="B130" t="s">
        <v>635</v>
      </c>
      <c r="C130" s="2" t="str">
        <f t="shared" si="5"/>
        <v>(2754c99a-e956-406e-b924-2c7e889bbd49)</v>
      </c>
      <c r="D130" s="3" t="s">
        <v>636</v>
      </c>
      <c r="E130" s="7">
        <v>31456</v>
      </c>
      <c r="F130" s="20">
        <f t="shared" ref="F130:F193" ca="1" si="6">_xlfn.DAYS(TODAY(),E130)/365</f>
        <v>38.989041095890414</v>
      </c>
      <c r="G130" s="20" t="str">
        <f t="shared" ref="G130:G193" ca="1" si="7">_xlfn.IFS(F130&lt;=12,"Child",F130&lt;=19,"Teen",F130&lt;=35,"Young Adult",F130&lt;=55,"Mid-Age Adult",F130&gt;55,"Senior")</f>
        <v>Mid-Age Adult</v>
      </c>
      <c r="H130" s="23" t="s">
        <v>4043</v>
      </c>
      <c r="I130" s="3" t="s">
        <v>38</v>
      </c>
      <c r="J130" t="s">
        <v>288</v>
      </c>
      <c r="K130" s="3" t="s">
        <v>16</v>
      </c>
      <c r="L130" s="3" t="s">
        <v>290</v>
      </c>
      <c r="M130" s="7" t="s">
        <v>595</v>
      </c>
      <c r="N130" s="9" t="s">
        <v>637</v>
      </c>
      <c r="O130" s="20">
        <f>_xlfn.DAYS([1]hospital_records_2021_2024_with!I130,[1]hospital_records_2021_2024_with!H130)</f>
        <v>28</v>
      </c>
      <c r="P130" s="7" t="s">
        <v>637</v>
      </c>
      <c r="Q130" s="20">
        <v>55578.6</v>
      </c>
    </row>
    <row r="131" spans="1:17" x14ac:dyDescent="0.35">
      <c r="A131" s="4">
        <v>229</v>
      </c>
      <c r="B131" t="s">
        <v>639</v>
      </c>
      <c r="C131" s="2" t="str">
        <f t="shared" ref="C131:C194" si="8">"("&amp;B131&amp;")"</f>
        <v>(0525af66-74e9-45a5-b1e4-e86cf85e549d)</v>
      </c>
      <c r="D131" s="3" t="s">
        <v>640</v>
      </c>
      <c r="E131" s="7">
        <v>37919</v>
      </c>
      <c r="F131" s="20">
        <f t="shared" ca="1" si="6"/>
        <v>21.282191780821918</v>
      </c>
      <c r="G131" s="20" t="str">
        <f t="shared" ca="1" si="7"/>
        <v>Young Adult</v>
      </c>
      <c r="H131" s="23" t="s">
        <v>4046</v>
      </c>
      <c r="I131" s="3" t="s">
        <v>38</v>
      </c>
      <c r="J131" t="s">
        <v>55</v>
      </c>
      <c r="K131" s="3" t="s">
        <v>16</v>
      </c>
      <c r="L131" s="3" t="s">
        <v>179</v>
      </c>
      <c r="M131" s="7" t="s">
        <v>595</v>
      </c>
      <c r="N131" s="9" t="s">
        <v>641</v>
      </c>
      <c r="O131" s="20">
        <f>_xlfn.DAYS([1]hospital_records_2021_2024_with!I131,[1]hospital_records_2021_2024_with!H131)</f>
        <v>26</v>
      </c>
      <c r="P131" s="7" t="s">
        <v>641</v>
      </c>
      <c r="Q131" s="20">
        <v>70410.649999999994</v>
      </c>
    </row>
    <row r="132" spans="1:17" x14ac:dyDescent="0.35">
      <c r="A132" s="4">
        <v>230</v>
      </c>
      <c r="B132" t="s">
        <v>643</v>
      </c>
      <c r="C132" s="2" t="str">
        <f t="shared" si="8"/>
        <v>(acf26c03-bdbe-4a2f-a73b-05ce0907bd4b)</v>
      </c>
      <c r="D132" s="3" t="s">
        <v>644</v>
      </c>
      <c r="E132" s="7">
        <v>44589</v>
      </c>
      <c r="F132" s="20">
        <f t="shared" ca="1" si="6"/>
        <v>3.0082191780821916</v>
      </c>
      <c r="G132" s="20" t="str">
        <f t="shared" ca="1" si="7"/>
        <v>Child</v>
      </c>
      <c r="H132" s="23" t="s">
        <v>4045</v>
      </c>
      <c r="I132" s="3" t="s">
        <v>14</v>
      </c>
      <c r="J132" t="s">
        <v>221</v>
      </c>
      <c r="K132" s="3" t="s">
        <v>173</v>
      </c>
      <c r="L132" s="3" t="s">
        <v>645</v>
      </c>
      <c r="M132" s="7" t="s">
        <v>610</v>
      </c>
      <c r="N132" s="9" t="s">
        <v>646</v>
      </c>
      <c r="O132" s="20">
        <f>_xlfn.DAYS([1]hospital_records_2021_2024_with!I132,[1]hospital_records_2021_2024_with!H132)</f>
        <v>10</v>
      </c>
      <c r="P132" s="7" t="s">
        <v>646</v>
      </c>
      <c r="Q132" s="20">
        <v>1568.33</v>
      </c>
    </row>
    <row r="133" spans="1:17" x14ac:dyDescent="0.35">
      <c r="A133" s="4">
        <v>231</v>
      </c>
      <c r="B133" t="s">
        <v>648</v>
      </c>
      <c r="C133" s="2" t="str">
        <f t="shared" si="8"/>
        <v>(a6dffaa0-ec2f-4bdd-883a-822a44f7109a)</v>
      </c>
      <c r="D133" s="3" t="s">
        <v>649</v>
      </c>
      <c r="E133" s="7">
        <v>23008</v>
      </c>
      <c r="F133" s="20">
        <f t="shared" ca="1" si="6"/>
        <v>62.134246575342466</v>
      </c>
      <c r="G133" s="20" t="str">
        <f t="shared" ca="1" si="7"/>
        <v>Senior</v>
      </c>
      <c r="H133" s="23" t="s">
        <v>4044</v>
      </c>
      <c r="I133" s="3" t="s">
        <v>38</v>
      </c>
      <c r="J133" t="s">
        <v>127</v>
      </c>
      <c r="K133" s="3" t="s">
        <v>128</v>
      </c>
      <c r="L133" s="3" t="s">
        <v>404</v>
      </c>
      <c r="M133" s="7" t="s">
        <v>610</v>
      </c>
      <c r="N133" s="9" t="s">
        <v>650</v>
      </c>
      <c r="O133" s="20">
        <f>_xlfn.DAYS([1]hospital_records_2021_2024_with!I133,[1]hospital_records_2021_2024_with!H133)</f>
        <v>29</v>
      </c>
      <c r="P133" s="7" t="s">
        <v>650</v>
      </c>
      <c r="Q133" s="20">
        <v>17063.689999999999</v>
      </c>
    </row>
    <row r="134" spans="1:17" x14ac:dyDescent="0.35">
      <c r="A134" s="4">
        <v>232</v>
      </c>
      <c r="B134" t="s">
        <v>652</v>
      </c>
      <c r="C134" s="2" t="str">
        <f t="shared" si="8"/>
        <v>(680aba02-33a2-471c-923d-f9a2ff44f0eb)</v>
      </c>
      <c r="D134" s="3" t="s">
        <v>653</v>
      </c>
      <c r="E134" s="7">
        <v>25760</v>
      </c>
      <c r="F134" s="20">
        <f t="shared" ca="1" si="6"/>
        <v>54.594520547945208</v>
      </c>
      <c r="G134" s="20" t="str">
        <f t="shared" ca="1" si="7"/>
        <v>Mid-Age Adult</v>
      </c>
      <c r="H134" s="23" t="s">
        <v>4043</v>
      </c>
      <c r="I134" s="3" t="s">
        <v>38</v>
      </c>
      <c r="J134" t="s">
        <v>481</v>
      </c>
      <c r="K134" s="3" t="s">
        <v>40</v>
      </c>
      <c r="L134" s="3" t="s">
        <v>654</v>
      </c>
      <c r="M134" s="7" t="s">
        <v>655</v>
      </c>
      <c r="N134" s="9" t="s">
        <v>656</v>
      </c>
      <c r="O134" s="20">
        <f>_xlfn.DAYS([1]hospital_records_2021_2024_with!I134,[1]hospital_records_2021_2024_with!H134)</f>
        <v>15</v>
      </c>
      <c r="P134" s="7" t="s">
        <v>656</v>
      </c>
      <c r="Q134" s="20">
        <v>2498.7800000000002</v>
      </c>
    </row>
    <row r="135" spans="1:17" x14ac:dyDescent="0.35">
      <c r="A135" s="4">
        <v>233</v>
      </c>
      <c r="B135" t="s">
        <v>658</v>
      </c>
      <c r="C135" s="2" t="str">
        <f t="shared" si="8"/>
        <v>(12d1e486-3cc5-4b71-b501-c2209f83dbc0)</v>
      </c>
      <c r="D135" s="3" t="s">
        <v>659</v>
      </c>
      <c r="E135" s="7">
        <v>33180</v>
      </c>
      <c r="F135" s="20">
        <f t="shared" ca="1" si="6"/>
        <v>34.265753424657532</v>
      </c>
      <c r="G135" s="20" t="str">
        <f t="shared" ca="1" si="7"/>
        <v>Young Adult</v>
      </c>
      <c r="H135" s="23" t="s">
        <v>4046</v>
      </c>
      <c r="I135" s="3" t="s">
        <v>14</v>
      </c>
      <c r="J135" t="s">
        <v>183</v>
      </c>
      <c r="K135" s="3" t="s">
        <v>155</v>
      </c>
      <c r="L135" s="3" t="s">
        <v>184</v>
      </c>
      <c r="M135" s="7" t="s">
        <v>655</v>
      </c>
      <c r="N135" s="9" t="s">
        <v>660</v>
      </c>
      <c r="O135" s="20">
        <f>_xlfn.DAYS([1]hospital_records_2021_2024_with!I135,[1]hospital_records_2021_2024_with!H135)</f>
        <v>26</v>
      </c>
      <c r="P135" s="7" t="s">
        <v>660</v>
      </c>
      <c r="Q135" s="20">
        <v>18884.98</v>
      </c>
    </row>
    <row r="136" spans="1:17" x14ac:dyDescent="0.35">
      <c r="A136" s="4">
        <v>234</v>
      </c>
      <c r="B136" t="s">
        <v>662</v>
      </c>
      <c r="C136" s="2" t="str">
        <f t="shared" si="8"/>
        <v>(63842f30-e865-4de4-86f4-2538020e0321)</v>
      </c>
      <c r="D136" s="3" t="s">
        <v>663</v>
      </c>
      <c r="E136" s="7">
        <v>41112</v>
      </c>
      <c r="F136" s="20">
        <f t="shared" ca="1" si="6"/>
        <v>12.534246575342467</v>
      </c>
      <c r="G136" s="20" t="str">
        <f t="shared" ca="1" si="7"/>
        <v>Teen</v>
      </c>
      <c r="H136" s="23" t="s">
        <v>4047</v>
      </c>
      <c r="I136" s="3" t="s">
        <v>38</v>
      </c>
      <c r="J136" t="s">
        <v>183</v>
      </c>
      <c r="K136" s="3" t="s">
        <v>155</v>
      </c>
      <c r="L136" s="3" t="s">
        <v>487</v>
      </c>
      <c r="M136" s="7" t="s">
        <v>664</v>
      </c>
      <c r="N136" s="9" t="s">
        <v>665</v>
      </c>
      <c r="O136" s="20">
        <f>_xlfn.DAYS([1]hospital_records_2021_2024_with!I136,[1]hospital_records_2021_2024_with!H136)</f>
        <v>26</v>
      </c>
      <c r="P136" s="7" t="s">
        <v>665</v>
      </c>
      <c r="Q136" s="20">
        <v>2652.33</v>
      </c>
    </row>
    <row r="137" spans="1:17" x14ac:dyDescent="0.35">
      <c r="A137" s="4">
        <v>235</v>
      </c>
      <c r="B137" t="s">
        <v>667</v>
      </c>
      <c r="C137" s="2" t="str">
        <f t="shared" si="8"/>
        <v>(1f608dac-a1dc-4543-a9a4-c477d2ca96dc)</v>
      </c>
      <c r="D137" s="3" t="s">
        <v>668</v>
      </c>
      <c r="E137" s="7">
        <v>24816</v>
      </c>
      <c r="F137" s="20">
        <f t="shared" ca="1" si="6"/>
        <v>57.180821917808217</v>
      </c>
      <c r="G137" s="20" t="str">
        <f t="shared" ca="1" si="7"/>
        <v>Senior</v>
      </c>
      <c r="H137" s="23" t="s">
        <v>4044</v>
      </c>
      <c r="I137" s="3" t="s">
        <v>14</v>
      </c>
      <c r="J137" t="s">
        <v>215</v>
      </c>
      <c r="K137" s="3" t="s">
        <v>167</v>
      </c>
      <c r="L137" s="3" t="s">
        <v>227</v>
      </c>
      <c r="M137" s="7" t="s">
        <v>669</v>
      </c>
      <c r="N137" s="9" t="s">
        <v>670</v>
      </c>
      <c r="O137" s="20">
        <f>_xlfn.DAYS([1]hospital_records_2021_2024_with!I137,[1]hospital_records_2021_2024_with!H137)</f>
        <v>29</v>
      </c>
      <c r="P137" s="7" t="s">
        <v>670</v>
      </c>
      <c r="Q137" s="20">
        <v>16346.65</v>
      </c>
    </row>
    <row r="138" spans="1:17" x14ac:dyDescent="0.35">
      <c r="A138" s="4">
        <v>236</v>
      </c>
      <c r="B138" t="s">
        <v>672</v>
      </c>
      <c r="C138" s="2" t="str">
        <f t="shared" si="8"/>
        <v>(11b630a2-d1d8-4c8b-83ea-09fcd60be880)</v>
      </c>
      <c r="D138" s="3" t="s">
        <v>673</v>
      </c>
      <c r="E138" s="7">
        <v>19602</v>
      </c>
      <c r="F138" s="20">
        <f t="shared" ca="1" si="6"/>
        <v>71.465753424657535</v>
      </c>
      <c r="G138" s="20" t="str">
        <f t="shared" ca="1" si="7"/>
        <v>Senior</v>
      </c>
      <c r="H138" s="23" t="s">
        <v>4044</v>
      </c>
      <c r="I138" s="3" t="s">
        <v>38</v>
      </c>
      <c r="J138" t="s">
        <v>481</v>
      </c>
      <c r="K138" s="3" t="s">
        <v>16</v>
      </c>
      <c r="L138" s="3" t="s">
        <v>674</v>
      </c>
      <c r="M138" s="7" t="s">
        <v>675</v>
      </c>
      <c r="N138" s="9" t="s">
        <v>676</v>
      </c>
      <c r="O138" s="20">
        <f>_xlfn.DAYS([1]hospital_records_2021_2024_with!I138,[1]hospital_records_2021_2024_with!H138)</f>
        <v>14</v>
      </c>
      <c r="P138" s="7" t="s">
        <v>676</v>
      </c>
      <c r="Q138" s="20">
        <v>203.08</v>
      </c>
    </row>
    <row r="139" spans="1:17" x14ac:dyDescent="0.35">
      <c r="A139" s="4">
        <v>237</v>
      </c>
      <c r="B139" t="s">
        <v>678</v>
      </c>
      <c r="C139" s="2" t="str">
        <f t="shared" si="8"/>
        <v>(d8e4f865-171b-460f-81c7-8746a4de0568)</v>
      </c>
      <c r="D139" s="3" t="s">
        <v>679</v>
      </c>
      <c r="E139" s="7">
        <v>17371</v>
      </c>
      <c r="F139" s="20">
        <f t="shared" ca="1" si="6"/>
        <v>77.578082191780823</v>
      </c>
      <c r="G139" s="20" t="str">
        <f t="shared" ca="1" si="7"/>
        <v>Senior</v>
      </c>
      <c r="H139" s="23" t="s">
        <v>4044</v>
      </c>
      <c r="I139" s="3" t="s">
        <v>14</v>
      </c>
      <c r="J139" t="s">
        <v>194</v>
      </c>
      <c r="K139" s="3" t="s">
        <v>173</v>
      </c>
      <c r="L139" s="3" t="s">
        <v>32</v>
      </c>
      <c r="M139" s="7" t="s">
        <v>646</v>
      </c>
      <c r="N139" s="9" t="s">
        <v>676</v>
      </c>
      <c r="O139" s="20">
        <f>_xlfn.DAYS([1]hospital_records_2021_2024_with!I139,[1]hospital_records_2021_2024_with!H139)</f>
        <v>12</v>
      </c>
      <c r="P139" s="7" t="s">
        <v>676</v>
      </c>
      <c r="Q139" s="20">
        <v>9214.65</v>
      </c>
    </row>
    <row r="140" spans="1:17" x14ac:dyDescent="0.35">
      <c r="A140" s="4">
        <v>238</v>
      </c>
      <c r="B140" t="s">
        <v>681</v>
      </c>
      <c r="C140" s="2" t="str">
        <f t="shared" si="8"/>
        <v>(6a572387-3c92-4eb6-b1b8-f5eb4ac6806b)</v>
      </c>
      <c r="D140" s="3" t="s">
        <v>682</v>
      </c>
      <c r="E140" s="7">
        <v>43860</v>
      </c>
      <c r="F140" s="20">
        <f t="shared" ca="1" si="6"/>
        <v>5.0054794520547947</v>
      </c>
      <c r="G140" s="20" t="str">
        <f t="shared" ca="1" si="7"/>
        <v>Child</v>
      </c>
      <c r="H140" s="23" t="s">
        <v>4045</v>
      </c>
      <c r="I140" s="3" t="s">
        <v>14</v>
      </c>
      <c r="J140" t="s">
        <v>68</v>
      </c>
      <c r="K140" s="3" t="s">
        <v>40</v>
      </c>
      <c r="L140" s="3" t="s">
        <v>384</v>
      </c>
      <c r="M140" s="7" t="s">
        <v>683</v>
      </c>
      <c r="N140" s="9" t="s">
        <v>676</v>
      </c>
      <c r="O140" s="20">
        <f>_xlfn.DAYS([1]hospital_records_2021_2024_with!I140,[1]hospital_records_2021_2024_with!H140)</f>
        <v>9</v>
      </c>
      <c r="P140" s="7" t="s">
        <v>676</v>
      </c>
      <c r="Q140" s="20">
        <v>806.64</v>
      </c>
    </row>
    <row r="141" spans="1:17" x14ac:dyDescent="0.35">
      <c r="A141" s="4">
        <v>239</v>
      </c>
      <c r="B141" t="s">
        <v>685</v>
      </c>
      <c r="C141" s="2" t="str">
        <f t="shared" si="8"/>
        <v>(74f1e2d1-0bfe-47d6-b5d6-2ab4c0fd1d48)</v>
      </c>
      <c r="D141" s="3" t="s">
        <v>686</v>
      </c>
      <c r="E141" s="7">
        <v>39160</v>
      </c>
      <c r="F141" s="20">
        <f t="shared" ca="1" si="6"/>
        <v>17.882191780821916</v>
      </c>
      <c r="G141" s="20" t="str">
        <f t="shared" ca="1" si="7"/>
        <v>Teen</v>
      </c>
      <c r="H141" s="23" t="s">
        <v>4047</v>
      </c>
      <c r="I141" s="3" t="s">
        <v>14</v>
      </c>
      <c r="J141" t="s">
        <v>30</v>
      </c>
      <c r="K141" s="3" t="s">
        <v>31</v>
      </c>
      <c r="L141" s="3" t="s">
        <v>161</v>
      </c>
      <c r="M141" s="7" t="s">
        <v>687</v>
      </c>
      <c r="N141" s="9" t="s">
        <v>688</v>
      </c>
      <c r="O141" s="20">
        <f>_xlfn.DAYS([1]hospital_records_2021_2024_with!I141,[1]hospital_records_2021_2024_with!H141)</f>
        <v>14</v>
      </c>
      <c r="P141" s="7" t="s">
        <v>688</v>
      </c>
      <c r="Q141" s="20">
        <v>2425.0500000000002</v>
      </c>
    </row>
    <row r="142" spans="1:17" x14ac:dyDescent="0.35">
      <c r="A142" s="4">
        <v>240</v>
      </c>
      <c r="B142" t="s">
        <v>690</v>
      </c>
      <c r="C142" s="2" t="str">
        <f t="shared" si="8"/>
        <v>(125f2ce1-a22d-4f1c-b4c5-8e9db3a9d10d)</v>
      </c>
      <c r="D142" s="3" t="s">
        <v>691</v>
      </c>
      <c r="E142" s="7">
        <v>17730</v>
      </c>
      <c r="F142" s="20">
        <f t="shared" ca="1" si="6"/>
        <v>76.594520547945208</v>
      </c>
      <c r="G142" s="20" t="str">
        <f t="shared" ca="1" si="7"/>
        <v>Senior</v>
      </c>
      <c r="H142" s="23" t="s">
        <v>4044</v>
      </c>
      <c r="I142" s="3" t="s">
        <v>14</v>
      </c>
      <c r="J142" t="s">
        <v>95</v>
      </c>
      <c r="K142" s="3" t="s">
        <v>31</v>
      </c>
      <c r="L142" s="3" t="s">
        <v>563</v>
      </c>
      <c r="M142" s="7" t="s">
        <v>687</v>
      </c>
      <c r="N142" s="9" t="s">
        <v>692</v>
      </c>
      <c r="O142" s="20">
        <f>_xlfn.DAYS([1]hospital_records_2021_2024_with!I142,[1]hospital_records_2021_2024_with!H142)</f>
        <v>22</v>
      </c>
      <c r="P142" s="7" t="s">
        <v>692</v>
      </c>
      <c r="Q142" s="20">
        <v>3872.95</v>
      </c>
    </row>
    <row r="143" spans="1:17" x14ac:dyDescent="0.35">
      <c r="A143" s="4">
        <v>241</v>
      </c>
      <c r="B143" t="s">
        <v>694</v>
      </c>
      <c r="C143" s="2" t="str">
        <f t="shared" si="8"/>
        <v>(fe6aa127-3fb7-4428-8f19-23fa96ac2a9f)</v>
      </c>
      <c r="D143" s="3" t="s">
        <v>695</v>
      </c>
      <c r="E143" s="7">
        <v>11049</v>
      </c>
      <c r="F143" s="20">
        <f t="shared" ca="1" si="6"/>
        <v>94.898630136986299</v>
      </c>
      <c r="G143" s="20" t="str">
        <f t="shared" ca="1" si="7"/>
        <v>Senior</v>
      </c>
      <c r="H143" s="23" t="s">
        <v>4044</v>
      </c>
      <c r="I143" s="3" t="s">
        <v>38</v>
      </c>
      <c r="J143" t="s">
        <v>23</v>
      </c>
      <c r="K143" s="3" t="s">
        <v>48</v>
      </c>
      <c r="L143" s="3" t="s">
        <v>210</v>
      </c>
      <c r="M143" s="7" t="s">
        <v>696</v>
      </c>
      <c r="N143" s="9" t="s">
        <v>697</v>
      </c>
      <c r="O143" s="20">
        <f>_xlfn.DAYS([1]hospital_records_2021_2024_with!I143,[1]hospital_records_2021_2024_with!H143)</f>
        <v>23</v>
      </c>
      <c r="P143" s="7" t="s">
        <v>697</v>
      </c>
      <c r="Q143" s="20">
        <v>402.9</v>
      </c>
    </row>
    <row r="144" spans="1:17" x14ac:dyDescent="0.35">
      <c r="A144" s="4">
        <v>242</v>
      </c>
      <c r="B144" t="s">
        <v>699</v>
      </c>
      <c r="C144" s="2" t="str">
        <f t="shared" si="8"/>
        <v>(f9126224-0fd4-4265-a3bd-04b99ab6ede2)</v>
      </c>
      <c r="D144" s="3" t="s">
        <v>700</v>
      </c>
      <c r="E144" s="7">
        <v>18000</v>
      </c>
      <c r="F144" s="20">
        <f t="shared" ca="1" si="6"/>
        <v>75.854794520547941</v>
      </c>
      <c r="G144" s="20" t="str">
        <f t="shared" ca="1" si="7"/>
        <v>Senior</v>
      </c>
      <c r="H144" s="23" t="s">
        <v>4044</v>
      </c>
      <c r="I144" s="3" t="s">
        <v>38</v>
      </c>
      <c r="J144" t="s">
        <v>139</v>
      </c>
      <c r="K144" s="3" t="s">
        <v>16</v>
      </c>
      <c r="L144" s="3" t="s">
        <v>701</v>
      </c>
      <c r="M144" s="7" t="s">
        <v>656</v>
      </c>
      <c r="N144" s="9" t="s">
        <v>702</v>
      </c>
      <c r="O144" s="20">
        <f>_xlfn.DAYS([1]hospital_records_2021_2024_with!I144,[1]hospital_records_2021_2024_with!H144)</f>
        <v>21</v>
      </c>
      <c r="P144" s="7" t="s">
        <v>702</v>
      </c>
      <c r="Q144" s="20">
        <v>2222.89</v>
      </c>
    </row>
    <row r="145" spans="1:17" x14ac:dyDescent="0.35">
      <c r="A145" s="4">
        <v>243</v>
      </c>
      <c r="B145" t="s">
        <v>704</v>
      </c>
      <c r="C145" s="2" t="str">
        <f t="shared" si="8"/>
        <v>(674f5f47-1196-4e3b-98ed-bf8f1eb5726a)</v>
      </c>
      <c r="D145" s="3" t="s">
        <v>705</v>
      </c>
      <c r="E145" s="7">
        <v>26835</v>
      </c>
      <c r="F145" s="20">
        <f t="shared" ca="1" si="6"/>
        <v>51.649315068493152</v>
      </c>
      <c r="G145" s="20" t="str">
        <f t="shared" ca="1" si="7"/>
        <v>Mid-Age Adult</v>
      </c>
      <c r="H145" s="23" t="s">
        <v>4043</v>
      </c>
      <c r="I145" s="3" t="s">
        <v>38</v>
      </c>
      <c r="J145" t="s">
        <v>68</v>
      </c>
      <c r="K145" s="3" t="s">
        <v>40</v>
      </c>
      <c r="L145" s="3" t="s">
        <v>384</v>
      </c>
      <c r="M145" s="7" t="s">
        <v>706</v>
      </c>
      <c r="N145" s="9" t="s">
        <v>707</v>
      </c>
      <c r="O145" s="20">
        <f>_xlfn.DAYS([1]hospital_records_2021_2024_with!I145,[1]hospital_records_2021_2024_with!H145)</f>
        <v>29</v>
      </c>
      <c r="P145" s="7" t="s">
        <v>707</v>
      </c>
      <c r="Q145" s="20">
        <v>1081.08</v>
      </c>
    </row>
    <row r="146" spans="1:17" x14ac:dyDescent="0.35">
      <c r="A146" s="4">
        <v>244</v>
      </c>
      <c r="B146" t="s">
        <v>709</v>
      </c>
      <c r="C146" s="2" t="str">
        <f t="shared" si="8"/>
        <v>(1872c7d1-407f-4428-ac81-1e54739a1608)</v>
      </c>
      <c r="D146" s="3" t="s">
        <v>710</v>
      </c>
      <c r="E146" s="7">
        <v>44618</v>
      </c>
      <c r="F146" s="20">
        <f t="shared" ca="1" si="6"/>
        <v>2.9287671232876713</v>
      </c>
      <c r="G146" s="20" t="str">
        <f t="shared" ca="1" si="7"/>
        <v>Child</v>
      </c>
      <c r="H146" s="23" t="s">
        <v>4045</v>
      </c>
      <c r="I146" s="3" t="s">
        <v>14</v>
      </c>
      <c r="J146" t="s">
        <v>127</v>
      </c>
      <c r="K146" s="3" t="s">
        <v>711</v>
      </c>
      <c r="L146" s="3" t="s">
        <v>375</v>
      </c>
      <c r="M146" s="7" t="s">
        <v>712</v>
      </c>
      <c r="N146" s="9" t="s">
        <v>713</v>
      </c>
      <c r="O146" s="20">
        <f>_xlfn.DAYS([1]hospital_records_2021_2024_with!I146,[1]hospital_records_2021_2024_with!H146)</f>
        <v>23</v>
      </c>
      <c r="P146" s="7" t="s">
        <v>713</v>
      </c>
      <c r="Q146" s="20">
        <v>1795.18</v>
      </c>
    </row>
    <row r="147" spans="1:17" x14ac:dyDescent="0.35">
      <c r="A147" s="4">
        <v>245</v>
      </c>
      <c r="B147" t="s">
        <v>715</v>
      </c>
      <c r="C147" s="2" t="str">
        <f t="shared" si="8"/>
        <v>(98fa0568-a316-4369-862a-defb0b24423c)</v>
      </c>
      <c r="D147" s="3" t="s">
        <v>716</v>
      </c>
      <c r="E147" s="7">
        <v>17622</v>
      </c>
      <c r="F147" s="20">
        <f t="shared" ca="1" si="6"/>
        <v>76.890410958904113</v>
      </c>
      <c r="G147" s="20" t="str">
        <f t="shared" ca="1" si="7"/>
        <v>Senior</v>
      </c>
      <c r="H147" s="23" t="s">
        <v>4044</v>
      </c>
      <c r="I147" s="3" t="s">
        <v>14</v>
      </c>
      <c r="J147" t="s">
        <v>47</v>
      </c>
      <c r="K147" s="3" t="s">
        <v>48</v>
      </c>
      <c r="L147" s="3" t="s">
        <v>617</v>
      </c>
      <c r="M147" s="7" t="s">
        <v>717</v>
      </c>
      <c r="N147" s="9" t="s">
        <v>718</v>
      </c>
      <c r="O147" s="20">
        <f>_xlfn.DAYS([1]hospital_records_2021_2024_with!I147,[1]hospital_records_2021_2024_with!H147)</f>
        <v>28</v>
      </c>
      <c r="P147" s="7" t="s">
        <v>718</v>
      </c>
      <c r="Q147" s="20">
        <v>1841.93</v>
      </c>
    </row>
    <row r="148" spans="1:17" x14ac:dyDescent="0.35">
      <c r="A148" s="4">
        <v>246</v>
      </c>
      <c r="B148" t="s">
        <v>720</v>
      </c>
      <c r="C148" s="2" t="str">
        <f t="shared" si="8"/>
        <v>(a3532f14-7b87-475d-a05c-7d7ba8046201)</v>
      </c>
      <c r="D148" s="3" t="s">
        <v>721</v>
      </c>
      <c r="E148" s="7">
        <v>35960</v>
      </c>
      <c r="F148" s="20">
        <f t="shared" ca="1" si="6"/>
        <v>26.649315068493152</v>
      </c>
      <c r="G148" s="20" t="str">
        <f t="shared" ca="1" si="7"/>
        <v>Young Adult</v>
      </c>
      <c r="H148" s="23" t="s">
        <v>4046</v>
      </c>
      <c r="I148" s="3" t="s">
        <v>38</v>
      </c>
      <c r="J148" t="s">
        <v>88</v>
      </c>
      <c r="K148" s="3" t="s">
        <v>289</v>
      </c>
      <c r="L148" s="3" t="s">
        <v>231</v>
      </c>
      <c r="M148" s="7" t="s">
        <v>722</v>
      </c>
      <c r="N148" s="9" t="s">
        <v>723</v>
      </c>
      <c r="O148" s="20">
        <f>_xlfn.DAYS([1]hospital_records_2021_2024_with!I148,[1]hospital_records_2021_2024_with!H148)</f>
        <v>28</v>
      </c>
      <c r="P148" s="7" t="s">
        <v>723</v>
      </c>
      <c r="Q148" s="20">
        <v>547.85</v>
      </c>
    </row>
    <row r="149" spans="1:17" x14ac:dyDescent="0.35">
      <c r="A149" s="4">
        <v>247</v>
      </c>
      <c r="B149" t="s">
        <v>725</v>
      </c>
      <c r="C149" s="2" t="str">
        <f t="shared" si="8"/>
        <v>(df6984cf-6b08-4fdf-882e-eac79d2468e5)</v>
      </c>
      <c r="D149" s="3" t="s">
        <v>726</v>
      </c>
      <c r="E149" s="7">
        <v>16717</v>
      </c>
      <c r="F149" s="20">
        <f t="shared" ca="1" si="6"/>
        <v>79.369863013698634</v>
      </c>
      <c r="G149" s="20" t="str">
        <f t="shared" ca="1" si="7"/>
        <v>Senior</v>
      </c>
      <c r="H149" s="23" t="s">
        <v>4044</v>
      </c>
      <c r="I149" s="3" t="s">
        <v>14</v>
      </c>
      <c r="J149" t="s">
        <v>275</v>
      </c>
      <c r="K149" s="3" t="s">
        <v>727</v>
      </c>
      <c r="L149" s="3" t="s">
        <v>728</v>
      </c>
      <c r="M149" s="7" t="s">
        <v>729</v>
      </c>
      <c r="N149" s="9" t="s">
        <v>730</v>
      </c>
      <c r="O149" s="20">
        <f>_xlfn.DAYS([1]hospital_records_2021_2024_with!I149,[1]hospital_records_2021_2024_with!H149)</f>
        <v>7</v>
      </c>
      <c r="P149" s="7" t="s">
        <v>730</v>
      </c>
      <c r="Q149" s="20">
        <v>48494.96</v>
      </c>
    </row>
    <row r="150" spans="1:17" x14ac:dyDescent="0.35">
      <c r="A150" s="4">
        <v>248</v>
      </c>
      <c r="B150" t="s">
        <v>732</v>
      </c>
      <c r="C150" s="2" t="str">
        <f t="shared" si="8"/>
        <v>(d94f8b03-d1c4-49f5-8480-e71ce85b33ce)</v>
      </c>
      <c r="D150" s="3" t="s">
        <v>733</v>
      </c>
      <c r="E150" s="7">
        <v>33753</v>
      </c>
      <c r="F150" s="20">
        <f t="shared" ca="1" si="6"/>
        <v>32.695890410958903</v>
      </c>
      <c r="G150" s="20" t="str">
        <f t="shared" ca="1" si="7"/>
        <v>Young Adult</v>
      </c>
      <c r="H150" s="23" t="s">
        <v>4046</v>
      </c>
      <c r="I150" s="3" t="s">
        <v>38</v>
      </c>
      <c r="J150" t="s">
        <v>446</v>
      </c>
      <c r="K150" s="3" t="s">
        <v>16</v>
      </c>
      <c r="L150" s="3" t="s">
        <v>734</v>
      </c>
      <c r="M150" s="7" t="s">
        <v>641</v>
      </c>
      <c r="N150" s="9" t="s">
        <v>735</v>
      </c>
      <c r="O150" s="20">
        <f>_xlfn.DAYS([1]hospital_records_2021_2024_with!I150,[1]hospital_records_2021_2024_with!H150)</f>
        <v>26</v>
      </c>
      <c r="P150" s="7" t="s">
        <v>735</v>
      </c>
      <c r="Q150" s="20">
        <v>21456.46</v>
      </c>
    </row>
    <row r="151" spans="1:17" x14ac:dyDescent="0.35">
      <c r="A151" s="4">
        <v>249</v>
      </c>
      <c r="B151" t="s">
        <v>737</v>
      </c>
      <c r="C151" s="2" t="str">
        <f t="shared" si="8"/>
        <v>(cda0f0c5-9027-4100-9f8e-1e1d685ba656)</v>
      </c>
      <c r="D151" s="3" t="s">
        <v>738</v>
      </c>
      <c r="E151" s="7">
        <v>11321</v>
      </c>
      <c r="F151" s="20">
        <f t="shared" ca="1" si="6"/>
        <v>94.153424657534245</v>
      </c>
      <c r="G151" s="20" t="str">
        <f t="shared" ca="1" si="7"/>
        <v>Senior</v>
      </c>
      <c r="H151" s="23" t="s">
        <v>4044</v>
      </c>
      <c r="I151" s="3" t="s">
        <v>14</v>
      </c>
      <c r="J151" t="s">
        <v>39</v>
      </c>
      <c r="K151" s="3" t="s">
        <v>61</v>
      </c>
      <c r="L151" s="3" t="s">
        <v>41</v>
      </c>
      <c r="M151" s="7" t="s">
        <v>637</v>
      </c>
      <c r="N151" s="9" t="s">
        <v>739</v>
      </c>
      <c r="O151" s="20">
        <f>_xlfn.DAYS([1]hospital_records_2021_2024_with!I151,[1]hospital_records_2021_2024_with!H151)</f>
        <v>15</v>
      </c>
      <c r="P151" s="7" t="s">
        <v>739</v>
      </c>
      <c r="Q151" s="20">
        <v>1680.06</v>
      </c>
    </row>
    <row r="152" spans="1:17" x14ac:dyDescent="0.35">
      <c r="A152" s="4">
        <v>250</v>
      </c>
      <c r="B152" t="s">
        <v>741</v>
      </c>
      <c r="C152" s="2" t="str">
        <f t="shared" si="8"/>
        <v>(5b7aba80-dd70-4c0c-ba05-174e5e1f212a)</v>
      </c>
      <c r="D152" s="3" t="s">
        <v>742</v>
      </c>
      <c r="E152" s="7">
        <v>17344</v>
      </c>
      <c r="F152" s="20">
        <f t="shared" ca="1" si="6"/>
        <v>77.652054794520552</v>
      </c>
      <c r="G152" s="20" t="str">
        <f t="shared" ca="1" si="7"/>
        <v>Senior</v>
      </c>
      <c r="H152" s="23" t="s">
        <v>4044</v>
      </c>
      <c r="I152" s="3" t="s">
        <v>38</v>
      </c>
      <c r="J152" t="s">
        <v>23</v>
      </c>
      <c r="K152" s="3" t="s">
        <v>48</v>
      </c>
      <c r="L152" s="3" t="s">
        <v>25</v>
      </c>
      <c r="M152" s="7" t="s">
        <v>660</v>
      </c>
      <c r="N152" s="9" t="s">
        <v>743</v>
      </c>
      <c r="O152" s="20">
        <f>_xlfn.DAYS([1]hospital_records_2021_2024_with!I152,[1]hospital_records_2021_2024_with!H152)</f>
        <v>24</v>
      </c>
      <c r="P152" s="7" t="s">
        <v>743</v>
      </c>
      <c r="Q152" s="20">
        <v>3320.98</v>
      </c>
    </row>
    <row r="153" spans="1:17" x14ac:dyDescent="0.35">
      <c r="A153" s="4">
        <v>251</v>
      </c>
      <c r="B153" t="s">
        <v>745</v>
      </c>
      <c r="C153" s="2" t="str">
        <f t="shared" si="8"/>
        <v>(8c3052c8-a268-4a19-94a8-d3f2d3e19018)</v>
      </c>
      <c r="D153" s="3" t="s">
        <v>746</v>
      </c>
      <c r="E153" s="7">
        <v>39746</v>
      </c>
      <c r="F153" s="20">
        <f t="shared" ca="1" si="6"/>
        <v>16.276712328767122</v>
      </c>
      <c r="G153" s="20" t="str">
        <f t="shared" ca="1" si="7"/>
        <v>Teen</v>
      </c>
      <c r="H153" s="23" t="s">
        <v>4047</v>
      </c>
      <c r="I153" s="3" t="s">
        <v>38</v>
      </c>
      <c r="J153" t="s">
        <v>121</v>
      </c>
      <c r="K153" s="3" t="s">
        <v>16</v>
      </c>
      <c r="L153" s="3" t="s">
        <v>747</v>
      </c>
      <c r="M153" s="7" t="s">
        <v>660</v>
      </c>
      <c r="N153" s="9" t="s">
        <v>748</v>
      </c>
      <c r="O153" s="20">
        <f>_xlfn.DAYS([1]hospital_records_2021_2024_with!I153,[1]hospital_records_2021_2024_with!H153)</f>
        <v>7</v>
      </c>
      <c r="P153" s="7" t="s">
        <v>748</v>
      </c>
      <c r="Q153" s="20">
        <v>385.33</v>
      </c>
    </row>
    <row r="154" spans="1:17" x14ac:dyDescent="0.35">
      <c r="A154" s="4">
        <v>252</v>
      </c>
      <c r="B154" t="s">
        <v>750</v>
      </c>
      <c r="C154" s="2" t="str">
        <f t="shared" si="8"/>
        <v>(e6c144f0-d4a1-4cb1-8ef0-7ecd3789195a)</v>
      </c>
      <c r="D154" s="3" t="s">
        <v>751</v>
      </c>
      <c r="E154" s="7">
        <v>10127</v>
      </c>
      <c r="F154" s="20">
        <f t="shared" ca="1" si="6"/>
        <v>97.424657534246577</v>
      </c>
      <c r="G154" s="20" t="str">
        <f t="shared" ca="1" si="7"/>
        <v>Senior</v>
      </c>
      <c r="H154" s="23" t="s">
        <v>4044</v>
      </c>
      <c r="I154" s="3" t="s">
        <v>14</v>
      </c>
      <c r="J154" t="s">
        <v>215</v>
      </c>
      <c r="K154" s="3" t="s">
        <v>167</v>
      </c>
      <c r="L154" s="3" t="s">
        <v>222</v>
      </c>
      <c r="M154" s="7" t="s">
        <v>660</v>
      </c>
      <c r="N154" s="9" t="s">
        <v>650</v>
      </c>
      <c r="O154" s="20">
        <f>_xlfn.DAYS([1]hospital_records_2021_2024_with!I154,[1]hospital_records_2021_2024_with!H154)</f>
        <v>2</v>
      </c>
      <c r="P154" s="7" t="s">
        <v>650</v>
      </c>
      <c r="Q154" s="20">
        <v>648.09</v>
      </c>
    </row>
    <row r="155" spans="1:17" x14ac:dyDescent="0.35">
      <c r="A155" s="4">
        <v>253</v>
      </c>
      <c r="B155" t="s">
        <v>753</v>
      </c>
      <c r="C155" s="2" t="str">
        <f t="shared" si="8"/>
        <v>(e4a9d5f0-f31d-4b3e-a270-308b73a771ff)</v>
      </c>
      <c r="D155" s="3" t="s">
        <v>754</v>
      </c>
      <c r="E155" s="7">
        <v>18297</v>
      </c>
      <c r="F155" s="20">
        <f t="shared" ca="1" si="6"/>
        <v>75.041095890410958</v>
      </c>
      <c r="G155" s="20" t="str">
        <f t="shared" ca="1" si="7"/>
        <v>Senior</v>
      </c>
      <c r="H155" s="23" t="s">
        <v>4044</v>
      </c>
      <c r="I155" s="3" t="s">
        <v>38</v>
      </c>
      <c r="J155" t="s">
        <v>47</v>
      </c>
      <c r="K155" s="3" t="s">
        <v>16</v>
      </c>
      <c r="L155" s="3" t="s">
        <v>49</v>
      </c>
      <c r="M155" s="7" t="s">
        <v>650</v>
      </c>
      <c r="N155" s="9" t="s">
        <v>707</v>
      </c>
      <c r="O155" s="20">
        <f>_xlfn.DAYS([1]hospital_records_2021_2024_with!I155,[1]hospital_records_2021_2024_with!H155)</f>
        <v>17</v>
      </c>
      <c r="P155" s="7" t="s">
        <v>707</v>
      </c>
      <c r="Q155" s="20">
        <v>1595.83</v>
      </c>
    </row>
    <row r="156" spans="1:17" x14ac:dyDescent="0.35">
      <c r="A156" s="4">
        <v>254</v>
      </c>
      <c r="B156" t="s">
        <v>756</v>
      </c>
      <c r="C156" s="2" t="str">
        <f t="shared" si="8"/>
        <v>(d6e13c61-77a0-480b-a66f-54b753d05e4f)</v>
      </c>
      <c r="D156" s="3" t="s">
        <v>757</v>
      </c>
      <c r="E156" s="7">
        <v>26151</v>
      </c>
      <c r="F156" s="20">
        <f t="shared" ca="1" si="6"/>
        <v>53.523287671232879</v>
      </c>
      <c r="G156" s="20" t="str">
        <f t="shared" ca="1" si="7"/>
        <v>Mid-Age Adult</v>
      </c>
      <c r="H156" s="23" t="s">
        <v>4043</v>
      </c>
      <c r="I156" s="3" t="s">
        <v>14</v>
      </c>
      <c r="J156" t="s">
        <v>139</v>
      </c>
      <c r="K156" s="3" t="s">
        <v>16</v>
      </c>
      <c r="L156" s="3" t="s">
        <v>471</v>
      </c>
      <c r="M156" s="7" t="s">
        <v>730</v>
      </c>
      <c r="N156" s="9" t="s">
        <v>758</v>
      </c>
      <c r="O156" s="20">
        <f>_xlfn.DAYS([1]hospital_records_2021_2024_with!I156,[1]hospital_records_2021_2024_with!H156)</f>
        <v>14</v>
      </c>
      <c r="P156" s="7" t="s">
        <v>758</v>
      </c>
      <c r="Q156" s="20">
        <v>1109.3</v>
      </c>
    </row>
    <row r="157" spans="1:17" x14ac:dyDescent="0.35">
      <c r="A157" s="4">
        <v>255</v>
      </c>
      <c r="B157" t="s">
        <v>760</v>
      </c>
      <c r="C157" s="2" t="str">
        <f t="shared" si="8"/>
        <v>(f08409ff-4f09-4700-8459-214b77d639f6)</v>
      </c>
      <c r="D157" s="3" t="s">
        <v>761</v>
      </c>
      <c r="E157" s="7">
        <v>31340</v>
      </c>
      <c r="F157" s="20">
        <f t="shared" ca="1" si="6"/>
        <v>39.30684931506849</v>
      </c>
      <c r="G157" s="20" t="str">
        <f t="shared" ca="1" si="7"/>
        <v>Mid-Age Adult</v>
      </c>
      <c r="H157" s="23" t="s">
        <v>4043</v>
      </c>
      <c r="I157" s="3" t="s">
        <v>38</v>
      </c>
      <c r="J157" t="s">
        <v>275</v>
      </c>
      <c r="K157" s="3" t="s">
        <v>727</v>
      </c>
      <c r="L157" s="3" t="s">
        <v>728</v>
      </c>
      <c r="M157" s="7" t="s">
        <v>665</v>
      </c>
      <c r="N157" s="9" t="s">
        <v>692</v>
      </c>
      <c r="O157" s="20">
        <f>_xlfn.DAYS([1]hospital_records_2021_2024_with!I157,[1]hospital_records_2021_2024_with!H157)</f>
        <v>5</v>
      </c>
      <c r="P157" s="7" t="s">
        <v>692</v>
      </c>
      <c r="Q157" s="20">
        <v>1742.78</v>
      </c>
    </row>
    <row r="158" spans="1:17" x14ac:dyDescent="0.35">
      <c r="A158" s="4">
        <v>256</v>
      </c>
      <c r="B158" t="s">
        <v>762</v>
      </c>
      <c r="C158" s="2" t="str">
        <f t="shared" si="8"/>
        <v>(8de4c238-3c60-43a2-86f9-d25683c484c7)</v>
      </c>
      <c r="D158" s="3" t="s">
        <v>763</v>
      </c>
      <c r="E158" s="7">
        <v>41447</v>
      </c>
      <c r="F158" s="20">
        <f t="shared" ca="1" si="6"/>
        <v>11.616438356164384</v>
      </c>
      <c r="G158" s="20" t="str">
        <f t="shared" ca="1" si="7"/>
        <v>Child</v>
      </c>
      <c r="H158" s="23" t="s">
        <v>4045</v>
      </c>
      <c r="I158" s="3" t="s">
        <v>14</v>
      </c>
      <c r="J158" t="s">
        <v>127</v>
      </c>
      <c r="K158" s="3" t="s">
        <v>128</v>
      </c>
      <c r="L158" s="3" t="s">
        <v>404</v>
      </c>
      <c r="M158" s="7" t="s">
        <v>764</v>
      </c>
      <c r="N158" s="9" t="s">
        <v>735</v>
      </c>
      <c r="O158" s="20">
        <f>_xlfn.DAYS([1]hospital_records_2021_2024_with!I158,[1]hospital_records_2021_2024_with!H158)</f>
        <v>18</v>
      </c>
      <c r="P158" s="7" t="s">
        <v>735</v>
      </c>
      <c r="Q158" s="20">
        <v>416.37</v>
      </c>
    </row>
    <row r="159" spans="1:17" x14ac:dyDescent="0.35">
      <c r="A159" s="4">
        <v>257</v>
      </c>
      <c r="B159" t="s">
        <v>766</v>
      </c>
      <c r="C159" s="2" t="str">
        <f t="shared" si="8"/>
        <v>(fb713076-bf22-420f-a4b3-6d8897c3efe6)</v>
      </c>
      <c r="D159" s="3" t="s">
        <v>767</v>
      </c>
      <c r="E159" s="7">
        <v>42088</v>
      </c>
      <c r="F159" s="20">
        <f t="shared" ca="1" si="6"/>
        <v>9.8602739726027391</v>
      </c>
      <c r="G159" s="20" t="str">
        <f t="shared" ca="1" si="7"/>
        <v>Child</v>
      </c>
      <c r="H159" s="23" t="s">
        <v>4045</v>
      </c>
      <c r="I159" s="3" t="s">
        <v>38</v>
      </c>
      <c r="J159" t="s">
        <v>146</v>
      </c>
      <c r="K159" s="3" t="s">
        <v>147</v>
      </c>
      <c r="L159" s="3" t="s">
        <v>148</v>
      </c>
      <c r="M159" s="7" t="s">
        <v>764</v>
      </c>
      <c r="N159" s="9" t="s">
        <v>748</v>
      </c>
      <c r="O159" s="20">
        <f>_xlfn.DAYS([1]hospital_records_2021_2024_with!I159,[1]hospital_records_2021_2024_with!H159)</f>
        <v>2</v>
      </c>
      <c r="P159" s="7" t="s">
        <v>748</v>
      </c>
      <c r="Q159" s="20">
        <v>11162.64</v>
      </c>
    </row>
    <row r="160" spans="1:17" x14ac:dyDescent="0.35">
      <c r="A160" s="4">
        <v>258</v>
      </c>
      <c r="B160" t="s">
        <v>769</v>
      </c>
      <c r="C160" s="2" t="str">
        <f t="shared" si="8"/>
        <v>(e13ba45c-c8b9-4159-b3dc-8381b2a7c8f2)</v>
      </c>
      <c r="D160" s="3" t="s">
        <v>770</v>
      </c>
      <c r="E160" s="7">
        <v>13146</v>
      </c>
      <c r="F160" s="20">
        <f t="shared" ca="1" si="6"/>
        <v>89.153424657534245</v>
      </c>
      <c r="G160" s="20" t="str">
        <f t="shared" ca="1" si="7"/>
        <v>Senior</v>
      </c>
      <c r="H160" s="23" t="s">
        <v>4044</v>
      </c>
      <c r="I160" s="3" t="s">
        <v>14</v>
      </c>
      <c r="J160" t="s">
        <v>127</v>
      </c>
      <c r="K160" s="3" t="s">
        <v>128</v>
      </c>
      <c r="L160" s="3" t="s">
        <v>25</v>
      </c>
      <c r="M160" s="7" t="s">
        <v>748</v>
      </c>
      <c r="N160" s="9" t="s">
        <v>743</v>
      </c>
      <c r="O160" s="20">
        <f>_xlfn.DAYS([1]hospital_records_2021_2024_with!I160,[1]hospital_records_2021_2024_with!H160)</f>
        <v>17</v>
      </c>
      <c r="P160" s="7" t="s">
        <v>743</v>
      </c>
      <c r="Q160" s="20">
        <v>3114.85</v>
      </c>
    </row>
    <row r="161" spans="1:17" x14ac:dyDescent="0.35">
      <c r="A161" s="4">
        <v>259</v>
      </c>
      <c r="B161" t="s">
        <v>772</v>
      </c>
      <c r="C161" s="2" t="str">
        <f t="shared" si="8"/>
        <v>(b7f28f03-bcf6-4fe2-8826-8f63c18bc1d9)</v>
      </c>
      <c r="D161" s="3" t="s">
        <v>773</v>
      </c>
      <c r="E161" s="7">
        <v>15344</v>
      </c>
      <c r="F161" s="20">
        <f t="shared" ca="1" si="6"/>
        <v>83.131506849315073</v>
      </c>
      <c r="G161" s="20" t="str">
        <f t="shared" ca="1" si="7"/>
        <v>Senior</v>
      </c>
      <c r="H161" s="23" t="s">
        <v>4044</v>
      </c>
      <c r="I161" s="3" t="s">
        <v>38</v>
      </c>
      <c r="J161" t="s">
        <v>88</v>
      </c>
      <c r="K161" s="3" t="s">
        <v>133</v>
      </c>
      <c r="L161" s="3" t="s">
        <v>90</v>
      </c>
      <c r="M161" s="7" t="s">
        <v>670</v>
      </c>
      <c r="N161" s="9" t="s">
        <v>774</v>
      </c>
      <c r="O161" s="20">
        <f>_xlfn.DAYS([1]hospital_records_2021_2024_with!I161,[1]hospital_records_2021_2024_with!H161)</f>
        <v>19</v>
      </c>
      <c r="P161" s="7" t="s">
        <v>774</v>
      </c>
      <c r="Q161" s="20">
        <v>339.23</v>
      </c>
    </row>
    <row r="162" spans="1:17" x14ac:dyDescent="0.35">
      <c r="A162" s="4">
        <v>260</v>
      </c>
      <c r="B162" t="s">
        <v>776</v>
      </c>
      <c r="C162" s="2" t="str">
        <f t="shared" si="8"/>
        <v>(f19e9aac-015b-4bf3-a484-6cb957a919d9)</v>
      </c>
      <c r="D162" s="3" t="s">
        <v>777</v>
      </c>
      <c r="E162" s="7">
        <v>43333</v>
      </c>
      <c r="F162" s="20">
        <f t="shared" ca="1" si="6"/>
        <v>6.4493150684931511</v>
      </c>
      <c r="G162" s="20" t="str">
        <f t="shared" ca="1" si="7"/>
        <v>Child</v>
      </c>
      <c r="H162" s="23" t="s">
        <v>4045</v>
      </c>
      <c r="I162" s="3" t="s">
        <v>38</v>
      </c>
      <c r="J162" t="s">
        <v>154</v>
      </c>
      <c r="K162" s="3" t="s">
        <v>155</v>
      </c>
      <c r="L162" s="3" t="s">
        <v>156</v>
      </c>
      <c r="M162" s="7" t="s">
        <v>778</v>
      </c>
      <c r="N162" s="9" t="s">
        <v>779</v>
      </c>
      <c r="O162" s="20">
        <f>_xlfn.DAYS([1]hospital_records_2021_2024_with!I162,[1]hospital_records_2021_2024_with!H162)</f>
        <v>27</v>
      </c>
      <c r="P162" s="7" t="s">
        <v>779</v>
      </c>
      <c r="Q162" s="20">
        <v>771.22</v>
      </c>
    </row>
    <row r="163" spans="1:17" x14ac:dyDescent="0.35">
      <c r="A163" s="4">
        <v>261</v>
      </c>
      <c r="B163" t="s">
        <v>781</v>
      </c>
      <c r="C163" s="2" t="str">
        <f t="shared" si="8"/>
        <v>(e711f177-0fa0-4ded-a05a-f66ccf8c4edf)</v>
      </c>
      <c r="D163" s="3" t="s">
        <v>782</v>
      </c>
      <c r="E163" s="7">
        <v>12490</v>
      </c>
      <c r="F163" s="20">
        <f t="shared" ca="1" si="6"/>
        <v>90.950684931506856</v>
      </c>
      <c r="G163" s="20" t="str">
        <f t="shared" ca="1" si="7"/>
        <v>Senior</v>
      </c>
      <c r="H163" s="23" t="s">
        <v>4044</v>
      </c>
      <c r="I163" s="3" t="s">
        <v>14</v>
      </c>
      <c r="J163" t="s">
        <v>288</v>
      </c>
      <c r="K163" s="3" t="s">
        <v>289</v>
      </c>
      <c r="L163" s="3" t="s">
        <v>290</v>
      </c>
      <c r="M163" s="7" t="s">
        <v>783</v>
      </c>
      <c r="N163" s="9" t="s">
        <v>784</v>
      </c>
      <c r="O163" s="20">
        <f>_xlfn.DAYS([1]hospital_records_2021_2024_with!I163,[1]hospital_records_2021_2024_with!H163)</f>
        <v>22</v>
      </c>
      <c r="P163" s="7" t="s">
        <v>784</v>
      </c>
      <c r="Q163" s="20">
        <v>12693.82</v>
      </c>
    </row>
    <row r="164" spans="1:17" x14ac:dyDescent="0.35">
      <c r="A164" s="4">
        <v>262</v>
      </c>
      <c r="B164" t="s">
        <v>786</v>
      </c>
      <c r="C164" s="2" t="str">
        <f t="shared" si="8"/>
        <v>(86d559d4-d455-4ec9-b3f5-f7f1bfbbd3c0)</v>
      </c>
      <c r="D164" s="3" t="s">
        <v>787</v>
      </c>
      <c r="E164" s="7">
        <v>21358</v>
      </c>
      <c r="F164" s="20">
        <f t="shared" ca="1" si="6"/>
        <v>66.654794520547952</v>
      </c>
      <c r="G164" s="20" t="str">
        <f t="shared" ca="1" si="7"/>
        <v>Senior</v>
      </c>
      <c r="H164" s="23" t="s">
        <v>4044</v>
      </c>
      <c r="I164" s="3" t="s">
        <v>38</v>
      </c>
      <c r="J164" t="s">
        <v>481</v>
      </c>
      <c r="K164" s="3" t="s">
        <v>16</v>
      </c>
      <c r="L164" s="3" t="s">
        <v>482</v>
      </c>
      <c r="M164" s="7" t="s">
        <v>739</v>
      </c>
      <c r="N164" s="9" t="s">
        <v>788</v>
      </c>
      <c r="O164" s="20">
        <f>_xlfn.DAYS([1]hospital_records_2021_2024_with!I164,[1]hospital_records_2021_2024_with!H164)</f>
        <v>6</v>
      </c>
      <c r="P164" s="7" t="s">
        <v>788</v>
      </c>
      <c r="Q164" s="20">
        <v>340.6</v>
      </c>
    </row>
    <row r="165" spans="1:17" x14ac:dyDescent="0.35">
      <c r="A165" s="4">
        <v>263</v>
      </c>
      <c r="B165" t="s">
        <v>790</v>
      </c>
      <c r="C165" s="2" t="str">
        <f t="shared" si="8"/>
        <v>(90b0a72c-ca26-4872-a6c2-afa1c3a63a34)</v>
      </c>
      <c r="D165" s="3" t="s">
        <v>791</v>
      </c>
      <c r="E165" s="7">
        <v>20835</v>
      </c>
      <c r="F165" s="20">
        <f t="shared" ca="1" si="6"/>
        <v>68.087671232876716</v>
      </c>
      <c r="G165" s="20" t="str">
        <f t="shared" ca="1" si="7"/>
        <v>Senior</v>
      </c>
      <c r="H165" s="23" t="s">
        <v>4044</v>
      </c>
      <c r="I165" s="3" t="s">
        <v>14</v>
      </c>
      <c r="J165" t="s">
        <v>215</v>
      </c>
      <c r="K165" s="3" t="s">
        <v>167</v>
      </c>
      <c r="L165" s="3" t="s">
        <v>227</v>
      </c>
      <c r="M165" s="7" t="s">
        <v>739</v>
      </c>
      <c r="N165" s="9" t="s">
        <v>788</v>
      </c>
      <c r="O165" s="20">
        <f>_xlfn.DAYS([1]hospital_records_2021_2024_with!I165,[1]hospital_records_2021_2024_with!H165)</f>
        <v>6</v>
      </c>
      <c r="P165" s="7" t="s">
        <v>788</v>
      </c>
      <c r="Q165" s="20">
        <v>1152.25</v>
      </c>
    </row>
    <row r="166" spans="1:17" x14ac:dyDescent="0.35">
      <c r="A166" s="4">
        <v>264</v>
      </c>
      <c r="B166" t="s">
        <v>793</v>
      </c>
      <c r="C166" s="2" t="str">
        <f t="shared" si="8"/>
        <v>(afdd65d4-1d1e-4030-a272-263dfa537338)</v>
      </c>
      <c r="D166" s="3" t="s">
        <v>794</v>
      </c>
      <c r="E166" s="7">
        <v>31254</v>
      </c>
      <c r="F166" s="20">
        <f t="shared" ca="1" si="6"/>
        <v>39.542465753424658</v>
      </c>
      <c r="G166" s="20" t="str">
        <f t="shared" ca="1" si="7"/>
        <v>Mid-Age Adult</v>
      </c>
      <c r="H166" s="23" t="s">
        <v>4043</v>
      </c>
      <c r="I166" s="3" t="s">
        <v>14</v>
      </c>
      <c r="J166" t="s">
        <v>23</v>
      </c>
      <c r="K166" s="3" t="s">
        <v>24</v>
      </c>
      <c r="L166" s="3" t="s">
        <v>25</v>
      </c>
      <c r="M166" s="7" t="s">
        <v>713</v>
      </c>
      <c r="N166" s="9" t="s">
        <v>779</v>
      </c>
      <c r="O166" s="20">
        <f>_xlfn.DAYS([1]hospital_records_2021_2024_with!I166,[1]hospital_records_2021_2024_with!H166)</f>
        <v>24</v>
      </c>
      <c r="P166" s="7" t="s">
        <v>779</v>
      </c>
      <c r="Q166" s="20">
        <v>2805.8</v>
      </c>
    </row>
    <row r="167" spans="1:17" x14ac:dyDescent="0.35">
      <c r="A167" s="4">
        <v>265</v>
      </c>
      <c r="B167" t="s">
        <v>796</v>
      </c>
      <c r="C167" s="2" t="str">
        <f t="shared" si="8"/>
        <v>(c568470b-7149-4a4f-aa44-801635b0afe5)</v>
      </c>
      <c r="D167" s="3" t="s">
        <v>797</v>
      </c>
      <c r="E167" s="7">
        <v>17293</v>
      </c>
      <c r="F167" s="20">
        <f t="shared" ca="1" si="6"/>
        <v>77.791780821917811</v>
      </c>
      <c r="G167" s="20" t="str">
        <f t="shared" ca="1" si="7"/>
        <v>Senior</v>
      </c>
      <c r="H167" s="23" t="s">
        <v>4044</v>
      </c>
      <c r="I167" s="3" t="s">
        <v>14</v>
      </c>
      <c r="J167" t="s">
        <v>73</v>
      </c>
      <c r="K167" s="3" t="s">
        <v>16</v>
      </c>
      <c r="L167" s="3" t="s">
        <v>798</v>
      </c>
      <c r="M167" s="7" t="s">
        <v>713</v>
      </c>
      <c r="N167" s="9" t="s">
        <v>779</v>
      </c>
      <c r="O167" s="20">
        <f>_xlfn.DAYS([1]hospital_records_2021_2024_with!I167,[1]hospital_records_2021_2024_with!H167)</f>
        <v>24</v>
      </c>
      <c r="P167" s="7" t="s">
        <v>779</v>
      </c>
      <c r="Q167" s="20">
        <v>2456.37</v>
      </c>
    </row>
    <row r="168" spans="1:17" x14ac:dyDescent="0.35">
      <c r="A168" s="4">
        <v>266</v>
      </c>
      <c r="B168" t="s">
        <v>800</v>
      </c>
      <c r="C168" s="2" t="str">
        <f t="shared" si="8"/>
        <v>(841391a1-a557-4f6f-a2e3-0446dbbb7c69)</v>
      </c>
      <c r="D168" s="3" t="s">
        <v>801</v>
      </c>
      <c r="E168" s="7">
        <v>40193</v>
      </c>
      <c r="F168" s="20">
        <f t="shared" ca="1" si="6"/>
        <v>15.052054794520547</v>
      </c>
      <c r="G168" s="20" t="str">
        <f t="shared" ca="1" si="7"/>
        <v>Teen</v>
      </c>
      <c r="H168" s="23" t="s">
        <v>4047</v>
      </c>
      <c r="I168" s="3" t="s">
        <v>38</v>
      </c>
      <c r="J168" t="s">
        <v>146</v>
      </c>
      <c r="K168" s="3" t="s">
        <v>147</v>
      </c>
      <c r="L168" s="3" t="s">
        <v>347</v>
      </c>
      <c r="M168" s="7" t="s">
        <v>802</v>
      </c>
      <c r="N168" s="9" t="s">
        <v>743</v>
      </c>
      <c r="O168" s="20">
        <f>_xlfn.DAYS([1]hospital_records_2021_2024_with!I168,[1]hospital_records_2021_2024_with!H168)</f>
        <v>8</v>
      </c>
      <c r="P168" s="7" t="s">
        <v>743</v>
      </c>
      <c r="Q168" s="20">
        <v>2111.14</v>
      </c>
    </row>
    <row r="169" spans="1:17" x14ac:dyDescent="0.35">
      <c r="A169" s="4">
        <v>267</v>
      </c>
      <c r="B169" t="s">
        <v>804</v>
      </c>
      <c r="C169" s="2" t="str">
        <f t="shared" si="8"/>
        <v>(34386a27-fcdb-4ca1-8314-68f328853a1a)</v>
      </c>
      <c r="D169" s="3" t="s">
        <v>805</v>
      </c>
      <c r="E169" s="7">
        <v>18524</v>
      </c>
      <c r="F169" s="20">
        <f t="shared" ca="1" si="6"/>
        <v>74.419178082191777</v>
      </c>
      <c r="G169" s="20" t="str">
        <f t="shared" ca="1" si="7"/>
        <v>Senior</v>
      </c>
      <c r="H169" s="23" t="s">
        <v>4044</v>
      </c>
      <c r="I169" s="3" t="s">
        <v>38</v>
      </c>
      <c r="J169" t="s">
        <v>47</v>
      </c>
      <c r="K169" s="3" t="s">
        <v>16</v>
      </c>
      <c r="L169" s="3" t="s">
        <v>806</v>
      </c>
      <c r="M169" s="7" t="s">
        <v>758</v>
      </c>
      <c r="N169" s="9" t="s">
        <v>743</v>
      </c>
      <c r="O169" s="20">
        <f>_xlfn.DAYS([1]hospital_records_2021_2024_with!I169,[1]hospital_records_2021_2024_with!H169)</f>
        <v>7</v>
      </c>
      <c r="P169" s="7" t="s">
        <v>743</v>
      </c>
      <c r="Q169" s="20">
        <v>16340.43</v>
      </c>
    </row>
    <row r="170" spans="1:17" x14ac:dyDescent="0.35">
      <c r="A170" s="4">
        <v>268</v>
      </c>
      <c r="B170" t="s">
        <v>808</v>
      </c>
      <c r="C170" s="2" t="str">
        <f t="shared" si="8"/>
        <v>(ec8f333c-62e7-459a-974a-2581354b0468)</v>
      </c>
      <c r="D170" s="3" t="s">
        <v>809</v>
      </c>
      <c r="E170" s="7">
        <v>37371</v>
      </c>
      <c r="F170" s="20">
        <f t="shared" ca="1" si="6"/>
        <v>22.783561643835615</v>
      </c>
      <c r="G170" s="20" t="str">
        <f t="shared" ca="1" si="7"/>
        <v>Young Adult</v>
      </c>
      <c r="H170" s="23" t="s">
        <v>4046</v>
      </c>
      <c r="I170" s="3" t="s">
        <v>14</v>
      </c>
      <c r="J170" t="s">
        <v>146</v>
      </c>
      <c r="K170" s="3" t="s">
        <v>147</v>
      </c>
      <c r="L170" s="3" t="s">
        <v>347</v>
      </c>
      <c r="M170" s="7" t="s">
        <v>810</v>
      </c>
      <c r="N170" s="9" t="s">
        <v>811</v>
      </c>
      <c r="O170" s="20">
        <f>_xlfn.DAYS([1]hospital_records_2021_2024_with!I170,[1]hospital_records_2021_2024_with!H170)</f>
        <v>23</v>
      </c>
      <c r="P170" s="7" t="s">
        <v>811</v>
      </c>
      <c r="Q170" s="20">
        <v>12614.47</v>
      </c>
    </row>
    <row r="171" spans="1:17" x14ac:dyDescent="0.35">
      <c r="A171" s="4">
        <v>269</v>
      </c>
      <c r="B171" t="s">
        <v>813</v>
      </c>
      <c r="C171" s="2" t="str">
        <f t="shared" si="8"/>
        <v>(3d6b76a9-aa27-4dcd-bf8e-ee9e6259d1ce)</v>
      </c>
      <c r="D171" s="3" t="s">
        <v>814</v>
      </c>
      <c r="E171" s="7">
        <v>23241</v>
      </c>
      <c r="F171" s="20">
        <f t="shared" ca="1" si="6"/>
        <v>61.495890410958907</v>
      </c>
      <c r="G171" s="20" t="str">
        <f t="shared" ca="1" si="7"/>
        <v>Senior</v>
      </c>
      <c r="H171" s="23" t="s">
        <v>4044</v>
      </c>
      <c r="I171" s="3" t="s">
        <v>14</v>
      </c>
      <c r="J171" t="s">
        <v>68</v>
      </c>
      <c r="K171" s="3" t="s">
        <v>40</v>
      </c>
      <c r="L171" s="3" t="s">
        <v>384</v>
      </c>
      <c r="M171" s="7" t="s">
        <v>810</v>
      </c>
      <c r="N171" s="9" t="s">
        <v>779</v>
      </c>
      <c r="O171" s="20">
        <f>_xlfn.DAYS([1]hospital_records_2021_2024_with!I171,[1]hospital_records_2021_2024_with!H171)</f>
        <v>21</v>
      </c>
      <c r="P171" s="7" t="s">
        <v>779</v>
      </c>
      <c r="Q171" s="20">
        <v>269.77</v>
      </c>
    </row>
    <row r="172" spans="1:17" x14ac:dyDescent="0.35">
      <c r="A172" s="4">
        <v>270</v>
      </c>
      <c r="B172" t="s">
        <v>816</v>
      </c>
      <c r="C172" s="2" t="str">
        <f t="shared" si="8"/>
        <v>(4b9c5b07-3972-4888-8fa7-653ae8cbd3a9)</v>
      </c>
      <c r="D172" s="3" t="s">
        <v>817</v>
      </c>
      <c r="E172" s="7">
        <v>44394</v>
      </c>
      <c r="F172" s="20">
        <f t="shared" ca="1" si="6"/>
        <v>3.5424657534246577</v>
      </c>
      <c r="G172" s="20" t="str">
        <f t="shared" ca="1" si="7"/>
        <v>Child</v>
      </c>
      <c r="H172" s="23" t="s">
        <v>4045</v>
      </c>
      <c r="I172" s="3" t="s">
        <v>14</v>
      </c>
      <c r="J172" t="s">
        <v>68</v>
      </c>
      <c r="K172" s="3" t="s">
        <v>40</v>
      </c>
      <c r="L172" s="3" t="s">
        <v>554</v>
      </c>
      <c r="M172" s="7" t="s">
        <v>707</v>
      </c>
      <c r="N172" s="9" t="s">
        <v>779</v>
      </c>
      <c r="O172" s="20">
        <f>_xlfn.DAYS([1]hospital_records_2021_2024_with!I172,[1]hospital_records_2021_2024_with!H172)</f>
        <v>20</v>
      </c>
      <c r="P172" s="7" t="s">
        <v>779</v>
      </c>
      <c r="Q172" s="20">
        <v>7143.32</v>
      </c>
    </row>
    <row r="173" spans="1:17" x14ac:dyDescent="0.35">
      <c r="A173" s="4">
        <v>271</v>
      </c>
      <c r="B173" t="s">
        <v>819</v>
      </c>
      <c r="C173" s="2" t="str">
        <f t="shared" si="8"/>
        <v>(f50b5064-5f17-4e74-bf67-20a467ad5cad)</v>
      </c>
      <c r="D173" s="3" t="s">
        <v>820</v>
      </c>
      <c r="E173" s="7">
        <v>35445</v>
      </c>
      <c r="F173" s="20">
        <f t="shared" ca="1" si="6"/>
        <v>28.06027397260274</v>
      </c>
      <c r="G173" s="20" t="str">
        <f t="shared" ca="1" si="7"/>
        <v>Young Adult</v>
      </c>
      <c r="H173" s="23" t="s">
        <v>4046</v>
      </c>
      <c r="I173" s="3" t="s">
        <v>38</v>
      </c>
      <c r="J173" t="s">
        <v>107</v>
      </c>
      <c r="K173" s="3" t="s">
        <v>48</v>
      </c>
      <c r="L173" s="3" t="s">
        <v>536</v>
      </c>
      <c r="M173" s="7" t="s">
        <v>788</v>
      </c>
      <c r="N173" s="9" t="s">
        <v>821</v>
      </c>
      <c r="O173" s="20">
        <f>_xlfn.DAYS([1]hospital_records_2021_2024_with!I173,[1]hospital_records_2021_2024_with!H173)</f>
        <v>10</v>
      </c>
      <c r="P173" s="7" t="s">
        <v>821</v>
      </c>
      <c r="Q173" s="20">
        <v>3834.43</v>
      </c>
    </row>
    <row r="174" spans="1:17" x14ac:dyDescent="0.35">
      <c r="A174" s="4">
        <v>272</v>
      </c>
      <c r="B174" t="s">
        <v>823</v>
      </c>
      <c r="C174" s="2" t="str">
        <f t="shared" si="8"/>
        <v>(6a64e052-3443-4afb-a8e0-6057da3eaac9)</v>
      </c>
      <c r="D174" s="3" t="s">
        <v>824</v>
      </c>
      <c r="E174" s="7">
        <v>20339</v>
      </c>
      <c r="F174" s="20">
        <f t="shared" ca="1" si="6"/>
        <v>69.446575342465749</v>
      </c>
      <c r="G174" s="20" t="str">
        <f t="shared" ca="1" si="7"/>
        <v>Senior</v>
      </c>
      <c r="H174" s="23" t="s">
        <v>4044</v>
      </c>
      <c r="I174" s="3" t="s">
        <v>38</v>
      </c>
      <c r="J174" t="s">
        <v>253</v>
      </c>
      <c r="K174" s="3" t="s">
        <v>16</v>
      </c>
      <c r="L174" s="3" t="s">
        <v>365</v>
      </c>
      <c r="M174" s="7" t="s">
        <v>718</v>
      </c>
      <c r="N174" s="9" t="s">
        <v>821</v>
      </c>
      <c r="O174" s="20">
        <f>_xlfn.DAYS([1]hospital_records_2021_2024_with!I174,[1]hospital_records_2021_2024_with!H174)</f>
        <v>9</v>
      </c>
      <c r="P174" s="7" t="s">
        <v>821</v>
      </c>
      <c r="Q174" s="20">
        <v>89987.42</v>
      </c>
    </row>
    <row r="175" spans="1:17" x14ac:dyDescent="0.35">
      <c r="A175" s="4">
        <v>273</v>
      </c>
      <c r="B175" t="s">
        <v>826</v>
      </c>
      <c r="C175" s="2" t="str">
        <f t="shared" si="8"/>
        <v>(26b663f5-7ea9-411f-ab22-30f8afbe51db)</v>
      </c>
      <c r="D175" s="3" t="s">
        <v>827</v>
      </c>
      <c r="E175" s="7">
        <v>16719</v>
      </c>
      <c r="F175" s="20">
        <f t="shared" ca="1" si="6"/>
        <v>79.364383561643834</v>
      </c>
      <c r="G175" s="20" t="str">
        <f t="shared" ca="1" si="7"/>
        <v>Senior</v>
      </c>
      <c r="H175" s="23" t="s">
        <v>4044</v>
      </c>
      <c r="I175" s="3" t="s">
        <v>14</v>
      </c>
      <c r="J175" t="s">
        <v>15</v>
      </c>
      <c r="K175" s="3" t="s">
        <v>16</v>
      </c>
      <c r="L175" s="3" t="s">
        <v>17</v>
      </c>
      <c r="M175" s="7" t="s">
        <v>718</v>
      </c>
      <c r="N175" s="9" t="s">
        <v>828</v>
      </c>
      <c r="O175" s="20">
        <f>_xlfn.DAYS([1]hospital_records_2021_2024_with!I175,[1]hospital_records_2021_2024_with!H175)</f>
        <v>24</v>
      </c>
      <c r="P175" s="7" t="s">
        <v>828</v>
      </c>
      <c r="Q175" s="20">
        <v>41795.15</v>
      </c>
    </row>
    <row r="176" spans="1:17" x14ac:dyDescent="0.35">
      <c r="A176" s="4">
        <v>274</v>
      </c>
      <c r="B176" t="s">
        <v>830</v>
      </c>
      <c r="C176" s="2" t="str">
        <f t="shared" si="8"/>
        <v>(ebed9ca1-317d-43a2-a09e-db07578d3130)</v>
      </c>
      <c r="D176" s="3" t="s">
        <v>831</v>
      </c>
      <c r="E176" s="7">
        <v>13298</v>
      </c>
      <c r="F176" s="20">
        <f t="shared" ca="1" si="6"/>
        <v>88.736986301369868</v>
      </c>
      <c r="G176" s="20" t="str">
        <f t="shared" ca="1" si="7"/>
        <v>Senior</v>
      </c>
      <c r="H176" s="23" t="s">
        <v>4044</v>
      </c>
      <c r="I176" s="3" t="s">
        <v>14</v>
      </c>
      <c r="J176" t="s">
        <v>481</v>
      </c>
      <c r="K176" s="3" t="s">
        <v>40</v>
      </c>
      <c r="L176" s="3" t="s">
        <v>482</v>
      </c>
      <c r="M176" s="7" t="s">
        <v>723</v>
      </c>
      <c r="N176" s="9" t="s">
        <v>832</v>
      </c>
      <c r="O176" s="20">
        <f>_xlfn.DAYS([1]hospital_records_2021_2024_with!I176,[1]hospital_records_2021_2024_with!H176)</f>
        <v>11</v>
      </c>
      <c r="P176" s="7" t="s">
        <v>832</v>
      </c>
      <c r="Q176" s="20">
        <v>2428.21</v>
      </c>
    </row>
    <row r="177" spans="1:17" x14ac:dyDescent="0.35">
      <c r="A177" s="4">
        <v>275</v>
      </c>
      <c r="B177" t="s">
        <v>834</v>
      </c>
      <c r="C177" s="2" t="str">
        <f t="shared" si="8"/>
        <v>(e968321e-820b-44f7-9b97-ac74f4859548)</v>
      </c>
      <c r="D177" s="3" t="s">
        <v>835</v>
      </c>
      <c r="E177" s="7">
        <v>18326</v>
      </c>
      <c r="F177" s="20">
        <f t="shared" ca="1" si="6"/>
        <v>74.961643835616442</v>
      </c>
      <c r="G177" s="20" t="str">
        <f t="shared" ca="1" si="7"/>
        <v>Senior</v>
      </c>
      <c r="H177" s="23" t="s">
        <v>4044</v>
      </c>
      <c r="I177" s="3" t="s">
        <v>14</v>
      </c>
      <c r="J177" t="s">
        <v>288</v>
      </c>
      <c r="K177" s="3" t="s">
        <v>16</v>
      </c>
      <c r="L177" s="3" t="s">
        <v>295</v>
      </c>
      <c r="M177" s="7" t="s">
        <v>723</v>
      </c>
      <c r="N177" s="9" t="s">
        <v>811</v>
      </c>
      <c r="O177" s="20">
        <f>_xlfn.DAYS([1]hospital_records_2021_2024_with!I177,[1]hospital_records_2021_2024_with!H177)</f>
        <v>19</v>
      </c>
      <c r="P177" s="7" t="s">
        <v>811</v>
      </c>
      <c r="Q177" s="20">
        <v>10516.67</v>
      </c>
    </row>
    <row r="178" spans="1:17" x14ac:dyDescent="0.35">
      <c r="A178" s="4">
        <v>276</v>
      </c>
      <c r="B178" t="s">
        <v>837</v>
      </c>
      <c r="C178" s="2" t="str">
        <f t="shared" si="8"/>
        <v>(f182af7c-bb4b-42ea-848b-a6011e7ec360)</v>
      </c>
      <c r="D178" s="3" t="s">
        <v>838</v>
      </c>
      <c r="E178" s="7">
        <v>27217</v>
      </c>
      <c r="F178" s="20">
        <f t="shared" ca="1" si="6"/>
        <v>50.602739726027394</v>
      </c>
      <c r="G178" s="20" t="str">
        <f t="shared" ca="1" si="7"/>
        <v>Mid-Age Adult</v>
      </c>
      <c r="H178" s="23" t="s">
        <v>4043</v>
      </c>
      <c r="I178" s="3" t="s">
        <v>38</v>
      </c>
      <c r="J178" t="s">
        <v>39</v>
      </c>
      <c r="K178" s="3" t="s">
        <v>40</v>
      </c>
      <c r="L178" s="3" t="s">
        <v>189</v>
      </c>
      <c r="M178" s="7" t="s">
        <v>743</v>
      </c>
      <c r="N178" s="9" t="s">
        <v>839</v>
      </c>
      <c r="O178" s="20">
        <f>_xlfn.DAYS([1]hospital_records_2021_2024_with!I178,[1]hospital_records_2021_2024_with!H178)</f>
        <v>4</v>
      </c>
      <c r="P178" s="7" t="s">
        <v>839</v>
      </c>
      <c r="Q178" s="20">
        <v>936.37</v>
      </c>
    </row>
    <row r="179" spans="1:17" x14ac:dyDescent="0.35">
      <c r="A179" s="4">
        <v>277</v>
      </c>
      <c r="B179" t="s">
        <v>841</v>
      </c>
      <c r="C179" s="2" t="str">
        <f t="shared" si="8"/>
        <v>(66c6f7f1-69f7-44e3-bf75-1699083536f6)</v>
      </c>
      <c r="D179" s="3" t="s">
        <v>842</v>
      </c>
      <c r="E179" s="7">
        <v>11604</v>
      </c>
      <c r="F179" s="20">
        <f t="shared" ca="1" si="6"/>
        <v>93.37808219178082</v>
      </c>
      <c r="G179" s="20" t="str">
        <f t="shared" ca="1" si="7"/>
        <v>Senior</v>
      </c>
      <c r="H179" s="23" t="s">
        <v>4044</v>
      </c>
      <c r="I179" s="3" t="s">
        <v>38</v>
      </c>
      <c r="J179" t="s">
        <v>39</v>
      </c>
      <c r="K179" s="3" t="s">
        <v>40</v>
      </c>
      <c r="L179" s="3" t="s">
        <v>62</v>
      </c>
      <c r="M179" s="7" t="s">
        <v>843</v>
      </c>
      <c r="N179" s="9" t="s">
        <v>844</v>
      </c>
      <c r="O179" s="20">
        <f>_xlfn.DAYS([1]hospital_records_2021_2024_with!I179,[1]hospital_records_2021_2024_with!H179)</f>
        <v>27</v>
      </c>
      <c r="P179" s="7" t="s">
        <v>844</v>
      </c>
      <c r="Q179" s="20">
        <v>6006.38</v>
      </c>
    </row>
    <row r="180" spans="1:17" x14ac:dyDescent="0.35">
      <c r="A180" s="4">
        <v>278</v>
      </c>
      <c r="B180" t="s">
        <v>846</v>
      </c>
      <c r="C180" s="2" t="str">
        <f t="shared" si="8"/>
        <v>(d0494167-0c00-4b71-adfa-20ea08bc135f)</v>
      </c>
      <c r="D180" s="3" t="s">
        <v>847</v>
      </c>
      <c r="E180" s="7">
        <v>15397</v>
      </c>
      <c r="F180" s="20">
        <f t="shared" ca="1" si="6"/>
        <v>82.986301369863014</v>
      </c>
      <c r="G180" s="20" t="str">
        <f t="shared" ca="1" si="7"/>
        <v>Senior</v>
      </c>
      <c r="H180" s="23" t="s">
        <v>4044</v>
      </c>
      <c r="I180" s="3" t="s">
        <v>14</v>
      </c>
      <c r="J180" t="s">
        <v>432</v>
      </c>
      <c r="K180" s="3" t="s">
        <v>433</v>
      </c>
      <c r="L180" s="3" t="s">
        <v>629</v>
      </c>
      <c r="M180" s="7" t="s">
        <v>843</v>
      </c>
      <c r="N180" s="9" t="s">
        <v>848</v>
      </c>
      <c r="O180" s="20">
        <f>_xlfn.DAYS([1]hospital_records_2021_2024_with!I180,[1]hospital_records_2021_2024_with!H180)</f>
        <v>11</v>
      </c>
      <c r="P180" s="7" t="s">
        <v>848</v>
      </c>
      <c r="Q180" s="20">
        <v>2780.21</v>
      </c>
    </row>
    <row r="181" spans="1:17" x14ac:dyDescent="0.35">
      <c r="A181" s="4">
        <v>279</v>
      </c>
      <c r="B181" t="s">
        <v>850</v>
      </c>
      <c r="C181" s="2" t="str">
        <f t="shared" si="8"/>
        <v>(f8df1eb2-7d29-4966-b92c-7368f4166c75)</v>
      </c>
      <c r="D181" s="3" t="s">
        <v>851</v>
      </c>
      <c r="E181" s="7">
        <v>21035</v>
      </c>
      <c r="F181" s="20">
        <f t="shared" ca="1" si="6"/>
        <v>67.539726027397265</v>
      </c>
      <c r="G181" s="20" t="str">
        <f t="shared" ca="1" si="7"/>
        <v>Senior</v>
      </c>
      <c r="H181" s="23" t="s">
        <v>4044</v>
      </c>
      <c r="I181" s="3" t="s">
        <v>14</v>
      </c>
      <c r="J181" t="s">
        <v>146</v>
      </c>
      <c r="K181" s="3" t="s">
        <v>147</v>
      </c>
      <c r="L181" s="3" t="s">
        <v>204</v>
      </c>
      <c r="M181" s="7" t="s">
        <v>774</v>
      </c>
      <c r="N181" s="9" t="s">
        <v>852</v>
      </c>
      <c r="O181" s="20">
        <f>_xlfn.DAYS([1]hospital_records_2021_2024_with!I181,[1]hospital_records_2021_2024_with!H181)</f>
        <v>19</v>
      </c>
      <c r="P181" s="7" t="s">
        <v>852</v>
      </c>
      <c r="Q181" s="20">
        <v>1178.8699999999999</v>
      </c>
    </row>
    <row r="182" spans="1:17" x14ac:dyDescent="0.35">
      <c r="A182" s="4">
        <v>280</v>
      </c>
      <c r="B182" t="s">
        <v>854</v>
      </c>
      <c r="C182" s="2" t="str">
        <f t="shared" si="8"/>
        <v>(0daa3f73-51c1-4e8b-89c1-5e2d57b5ef36)</v>
      </c>
      <c r="D182" s="3" t="s">
        <v>855</v>
      </c>
      <c r="E182" s="7">
        <v>22415</v>
      </c>
      <c r="F182" s="20">
        <f t="shared" ca="1" si="6"/>
        <v>63.758904109589039</v>
      </c>
      <c r="G182" s="20" t="str">
        <f t="shared" ca="1" si="7"/>
        <v>Senior</v>
      </c>
      <c r="H182" s="23" t="s">
        <v>4044</v>
      </c>
      <c r="I182" s="3" t="s">
        <v>38</v>
      </c>
      <c r="J182" t="s">
        <v>47</v>
      </c>
      <c r="K182" s="3" t="s">
        <v>48</v>
      </c>
      <c r="L182" s="3" t="s">
        <v>49</v>
      </c>
      <c r="M182" s="7" t="s">
        <v>774</v>
      </c>
      <c r="N182" s="9" t="s">
        <v>856</v>
      </c>
      <c r="O182" s="20">
        <f>_xlfn.DAYS([1]hospital_records_2021_2024_with!I182,[1]hospital_records_2021_2024_with!H182)</f>
        <v>4</v>
      </c>
      <c r="P182" s="7" t="s">
        <v>856</v>
      </c>
      <c r="Q182" s="20">
        <v>4570.7299999999996</v>
      </c>
    </row>
    <row r="183" spans="1:17" x14ac:dyDescent="0.35">
      <c r="A183" s="4">
        <v>281</v>
      </c>
      <c r="B183" t="s">
        <v>858</v>
      </c>
      <c r="C183" s="2" t="str">
        <f t="shared" si="8"/>
        <v>(3efdd64c-6f4f-458a-b6ba-e8f11ec1424d)</v>
      </c>
      <c r="D183" s="3" t="s">
        <v>859</v>
      </c>
      <c r="E183" s="7">
        <v>28596</v>
      </c>
      <c r="F183" s="20">
        <f t="shared" ca="1" si="6"/>
        <v>46.824657534246576</v>
      </c>
      <c r="G183" s="20" t="str">
        <f t="shared" ca="1" si="7"/>
        <v>Mid-Age Adult</v>
      </c>
      <c r="H183" s="23" t="s">
        <v>4043</v>
      </c>
      <c r="I183" s="3" t="s">
        <v>38</v>
      </c>
      <c r="J183" t="s">
        <v>30</v>
      </c>
      <c r="K183" s="3" t="s">
        <v>167</v>
      </c>
      <c r="L183" s="3" t="s">
        <v>32</v>
      </c>
      <c r="M183" s="7" t="s">
        <v>856</v>
      </c>
      <c r="N183" s="9" t="s">
        <v>860</v>
      </c>
      <c r="O183" s="20">
        <f>_xlfn.DAYS([1]hospital_records_2021_2024_with!I183,[1]hospital_records_2021_2024_with!H183)</f>
        <v>26</v>
      </c>
      <c r="P183" s="7" t="s">
        <v>860</v>
      </c>
      <c r="Q183" s="20">
        <v>13399.84</v>
      </c>
    </row>
    <row r="184" spans="1:17" x14ac:dyDescent="0.35">
      <c r="A184" s="4">
        <v>282</v>
      </c>
      <c r="B184" t="s">
        <v>862</v>
      </c>
      <c r="C184" s="2" t="str">
        <f t="shared" si="8"/>
        <v>(d3217813-0965-48c7-a6e6-791552f3d2bd)</v>
      </c>
      <c r="D184" s="3" t="s">
        <v>863</v>
      </c>
      <c r="E184" s="7">
        <v>25656</v>
      </c>
      <c r="F184" s="20">
        <f t="shared" ca="1" si="6"/>
        <v>54.87945205479452</v>
      </c>
      <c r="G184" s="20" t="str">
        <f t="shared" ca="1" si="7"/>
        <v>Mid-Age Adult</v>
      </c>
      <c r="H184" s="23" t="s">
        <v>4043</v>
      </c>
      <c r="I184" s="3" t="s">
        <v>38</v>
      </c>
      <c r="J184" t="s">
        <v>194</v>
      </c>
      <c r="K184" s="3" t="s">
        <v>864</v>
      </c>
      <c r="L184" s="3" t="s">
        <v>865</v>
      </c>
      <c r="M184" s="7" t="s">
        <v>866</v>
      </c>
      <c r="N184" s="9" t="s">
        <v>867</v>
      </c>
      <c r="O184" s="20">
        <f>_xlfn.DAYS([1]hospital_records_2021_2024_with!I184,[1]hospital_records_2021_2024_with!H184)</f>
        <v>17</v>
      </c>
      <c r="P184" s="7" t="s">
        <v>867</v>
      </c>
      <c r="Q184" s="20">
        <v>12411.99</v>
      </c>
    </row>
    <row r="185" spans="1:17" x14ac:dyDescent="0.35">
      <c r="A185" s="4">
        <v>283</v>
      </c>
      <c r="B185" t="s">
        <v>869</v>
      </c>
      <c r="C185" s="2" t="str">
        <f t="shared" si="8"/>
        <v>(9b141076-3913-447c-88df-5f566b37b09d)</v>
      </c>
      <c r="D185" s="3" t="s">
        <v>870</v>
      </c>
      <c r="E185" s="7">
        <v>32500</v>
      </c>
      <c r="F185" s="20">
        <f t="shared" ca="1" si="6"/>
        <v>36.128767123287673</v>
      </c>
      <c r="G185" s="20" t="str">
        <f t="shared" ca="1" si="7"/>
        <v>Mid-Age Adult</v>
      </c>
      <c r="H185" s="23" t="s">
        <v>4043</v>
      </c>
      <c r="I185" s="3" t="s">
        <v>14</v>
      </c>
      <c r="J185" t="s">
        <v>432</v>
      </c>
      <c r="K185" s="3" t="s">
        <v>475</v>
      </c>
      <c r="L185" s="3" t="s">
        <v>629</v>
      </c>
      <c r="M185" s="7" t="s">
        <v>866</v>
      </c>
      <c r="N185" s="9" t="s">
        <v>848</v>
      </c>
      <c r="O185" s="20">
        <f>_xlfn.DAYS([1]hospital_records_2021_2024_with!I185,[1]hospital_records_2021_2024_with!H185)</f>
        <v>5</v>
      </c>
      <c r="P185" s="7" t="s">
        <v>848</v>
      </c>
      <c r="Q185" s="20">
        <v>535.4</v>
      </c>
    </row>
    <row r="186" spans="1:17" x14ac:dyDescent="0.35">
      <c r="A186" s="4">
        <v>284</v>
      </c>
      <c r="B186" t="s">
        <v>872</v>
      </c>
      <c r="C186" s="2" t="str">
        <f t="shared" si="8"/>
        <v>(e0cc7bfc-8dd0-4ce6-81c1-c9234942a5f0)</v>
      </c>
      <c r="D186" s="3" t="s">
        <v>873</v>
      </c>
      <c r="E186" s="7">
        <v>37579</v>
      </c>
      <c r="F186" s="20">
        <f t="shared" ca="1" si="6"/>
        <v>22.213698630136985</v>
      </c>
      <c r="G186" s="20" t="str">
        <f t="shared" ca="1" si="7"/>
        <v>Young Adult</v>
      </c>
      <c r="H186" s="23" t="s">
        <v>4046</v>
      </c>
      <c r="I186" s="3" t="s">
        <v>14</v>
      </c>
      <c r="J186" t="s">
        <v>183</v>
      </c>
      <c r="K186" s="3" t="s">
        <v>155</v>
      </c>
      <c r="L186" s="3" t="s">
        <v>874</v>
      </c>
      <c r="M186" s="7" t="s">
        <v>832</v>
      </c>
      <c r="N186" s="9" t="s">
        <v>875</v>
      </c>
      <c r="O186" s="20">
        <f>_xlfn.DAYS([1]hospital_records_2021_2024_with!I186,[1]hospital_records_2021_2024_with!H186)</f>
        <v>21</v>
      </c>
      <c r="P186" s="7" t="s">
        <v>875</v>
      </c>
      <c r="Q186" s="20">
        <v>27369.8</v>
      </c>
    </row>
    <row r="187" spans="1:17" x14ac:dyDescent="0.35">
      <c r="A187" s="4">
        <v>285</v>
      </c>
      <c r="B187" t="s">
        <v>877</v>
      </c>
      <c r="C187" s="2" t="str">
        <f t="shared" si="8"/>
        <v>(799beb9a-0080-4f61-be28-666581d03ae4)</v>
      </c>
      <c r="D187" s="3" t="s">
        <v>878</v>
      </c>
      <c r="E187" s="7">
        <v>21204</v>
      </c>
      <c r="F187" s="20">
        <f t="shared" ca="1" si="6"/>
        <v>67.07671232876713</v>
      </c>
      <c r="G187" s="20" t="str">
        <f t="shared" ca="1" si="7"/>
        <v>Senior</v>
      </c>
      <c r="H187" s="23" t="s">
        <v>4044</v>
      </c>
      <c r="I187" s="3" t="s">
        <v>38</v>
      </c>
      <c r="J187" t="s">
        <v>95</v>
      </c>
      <c r="K187" s="3" t="s">
        <v>879</v>
      </c>
      <c r="L187" s="3" t="s">
        <v>880</v>
      </c>
      <c r="M187" s="7" t="s">
        <v>881</v>
      </c>
      <c r="N187" s="9" t="s">
        <v>882</v>
      </c>
      <c r="O187" s="20">
        <f>_xlfn.DAYS([1]hospital_records_2021_2024_with!I187,[1]hospital_records_2021_2024_with!H187)</f>
        <v>28</v>
      </c>
      <c r="P187" s="7" t="s">
        <v>882</v>
      </c>
      <c r="Q187" s="20">
        <v>20876.25</v>
      </c>
    </row>
    <row r="188" spans="1:17" x14ac:dyDescent="0.35">
      <c r="A188" s="4">
        <v>286</v>
      </c>
      <c r="B188" t="s">
        <v>884</v>
      </c>
      <c r="C188" s="2" t="str">
        <f t="shared" si="8"/>
        <v>(1eef37a0-d3ab-40ee-89f9-aad92ad1908e)</v>
      </c>
      <c r="D188" s="3" t="s">
        <v>885</v>
      </c>
      <c r="E188" s="7">
        <v>28955</v>
      </c>
      <c r="F188" s="20">
        <f t="shared" ca="1" si="6"/>
        <v>45.841095890410962</v>
      </c>
      <c r="G188" s="20" t="str">
        <f t="shared" ca="1" si="7"/>
        <v>Mid-Age Adult</v>
      </c>
      <c r="H188" s="23" t="s">
        <v>4043</v>
      </c>
      <c r="I188" s="3" t="s">
        <v>38</v>
      </c>
      <c r="J188" t="s">
        <v>275</v>
      </c>
      <c r="K188" s="3" t="s">
        <v>276</v>
      </c>
      <c r="L188" s="3" t="s">
        <v>728</v>
      </c>
      <c r="M188" s="7" t="s">
        <v>784</v>
      </c>
      <c r="N188" s="9" t="s">
        <v>886</v>
      </c>
      <c r="O188" s="20">
        <f>_xlfn.DAYS([1]hospital_records_2021_2024_with!I188,[1]hospital_records_2021_2024_with!H188)</f>
        <v>16</v>
      </c>
      <c r="P188" s="7" t="s">
        <v>886</v>
      </c>
      <c r="Q188" s="20">
        <v>607.32000000000005</v>
      </c>
    </row>
    <row r="189" spans="1:17" x14ac:dyDescent="0.35">
      <c r="A189" s="4">
        <v>287</v>
      </c>
      <c r="B189" t="s">
        <v>887</v>
      </c>
      <c r="C189" s="2" t="str">
        <f t="shared" si="8"/>
        <v>(c30e7099-5988-42dc-9fe3-3f58c6453113)</v>
      </c>
      <c r="D189" s="3" t="s">
        <v>888</v>
      </c>
      <c r="E189" s="7">
        <v>21883</v>
      </c>
      <c r="F189" s="20">
        <f t="shared" ca="1" si="6"/>
        <v>65.216438356164389</v>
      </c>
      <c r="G189" s="20" t="str">
        <f t="shared" ca="1" si="7"/>
        <v>Senior</v>
      </c>
      <c r="H189" s="23" t="s">
        <v>4044</v>
      </c>
      <c r="I189" s="3" t="s">
        <v>14</v>
      </c>
      <c r="J189" t="s">
        <v>236</v>
      </c>
      <c r="K189" s="3" t="s">
        <v>16</v>
      </c>
      <c r="L189" s="3" t="s">
        <v>300</v>
      </c>
      <c r="M189" s="7" t="s">
        <v>889</v>
      </c>
      <c r="N189" s="9" t="s">
        <v>890</v>
      </c>
      <c r="O189" s="20">
        <f>_xlfn.DAYS([1]hospital_records_2021_2024_with!I189,[1]hospital_records_2021_2024_with!H189)</f>
        <v>27</v>
      </c>
      <c r="P189" s="7" t="s">
        <v>890</v>
      </c>
      <c r="Q189" s="20">
        <v>4908.09</v>
      </c>
    </row>
    <row r="190" spans="1:17" x14ac:dyDescent="0.35">
      <c r="A190" s="4">
        <v>288</v>
      </c>
      <c r="B190" t="s">
        <v>892</v>
      </c>
      <c r="C190" s="2" t="str">
        <f t="shared" si="8"/>
        <v>(0416bef8-c0ed-4b71-a621-40cbc5263a60)</v>
      </c>
      <c r="D190" s="3" t="s">
        <v>893</v>
      </c>
      <c r="E190" s="7">
        <v>9064</v>
      </c>
      <c r="F190" s="20">
        <f t="shared" ca="1" si="6"/>
        <v>100.33698630136986</v>
      </c>
      <c r="G190" s="20" t="str">
        <f t="shared" ca="1" si="7"/>
        <v>Senior</v>
      </c>
      <c r="H190" s="23" t="s">
        <v>4044</v>
      </c>
      <c r="I190" s="3" t="s">
        <v>14</v>
      </c>
      <c r="J190" t="s">
        <v>23</v>
      </c>
      <c r="K190" s="3" t="s">
        <v>48</v>
      </c>
      <c r="L190" s="3" t="s">
        <v>510</v>
      </c>
      <c r="M190" s="7" t="s">
        <v>894</v>
      </c>
      <c r="N190" s="9" t="s">
        <v>852</v>
      </c>
      <c r="O190" s="20">
        <f>_xlfn.DAYS([1]hospital_records_2021_2024_with!I190,[1]hospital_records_2021_2024_with!H190)</f>
        <v>8</v>
      </c>
      <c r="P190" s="7" t="s">
        <v>852</v>
      </c>
      <c r="Q190" s="20">
        <v>2108.17</v>
      </c>
    </row>
    <row r="191" spans="1:17" x14ac:dyDescent="0.35">
      <c r="A191" s="4">
        <v>289</v>
      </c>
      <c r="B191" t="s">
        <v>896</v>
      </c>
      <c r="C191" s="2" t="str">
        <f t="shared" si="8"/>
        <v>(1caba3b2-99c5-4c2c-8814-dfd639f5ebb2)</v>
      </c>
      <c r="D191" s="3" t="s">
        <v>897</v>
      </c>
      <c r="E191" s="7">
        <v>26689</v>
      </c>
      <c r="F191" s="20">
        <f t="shared" ca="1" si="6"/>
        <v>52.049315068493151</v>
      </c>
      <c r="G191" s="20" t="str">
        <f t="shared" ca="1" si="7"/>
        <v>Mid-Age Adult</v>
      </c>
      <c r="H191" s="23" t="s">
        <v>4043</v>
      </c>
      <c r="I191" s="3" t="s">
        <v>14</v>
      </c>
      <c r="J191" t="s">
        <v>154</v>
      </c>
      <c r="K191" s="3" t="s">
        <v>898</v>
      </c>
      <c r="L191" s="3" t="s">
        <v>899</v>
      </c>
      <c r="M191" s="7" t="s">
        <v>894</v>
      </c>
      <c r="N191" s="9" t="s">
        <v>860</v>
      </c>
      <c r="O191" s="20">
        <f>_xlfn.DAYS([1]hospital_records_2021_2024_with!I191,[1]hospital_records_2021_2024_with!H191)</f>
        <v>19</v>
      </c>
      <c r="P191" s="7" t="s">
        <v>860</v>
      </c>
      <c r="Q191" s="20">
        <v>2293.64</v>
      </c>
    </row>
    <row r="192" spans="1:17" x14ac:dyDescent="0.35">
      <c r="A192" s="4">
        <v>290</v>
      </c>
      <c r="B192" t="s">
        <v>901</v>
      </c>
      <c r="C192" s="2" t="str">
        <f t="shared" si="8"/>
        <v>(e5d021f6-4cd5-4ddb-b5fe-30be9d1213f3)</v>
      </c>
      <c r="D192" s="3" t="s">
        <v>902</v>
      </c>
      <c r="E192" s="7">
        <v>23950</v>
      </c>
      <c r="F192" s="20">
        <f t="shared" ca="1" si="6"/>
        <v>59.553424657534244</v>
      </c>
      <c r="G192" s="20" t="str">
        <f t="shared" ca="1" si="7"/>
        <v>Senior</v>
      </c>
      <c r="H192" s="23" t="s">
        <v>4044</v>
      </c>
      <c r="I192" s="3" t="s">
        <v>38</v>
      </c>
      <c r="J192" t="s">
        <v>55</v>
      </c>
      <c r="K192" s="3" t="s">
        <v>16</v>
      </c>
      <c r="L192" s="3" t="s">
        <v>57</v>
      </c>
      <c r="M192" s="7" t="s">
        <v>903</v>
      </c>
      <c r="N192" s="9" t="s">
        <v>904</v>
      </c>
      <c r="O192" s="20">
        <f>_xlfn.DAYS([1]hospital_records_2021_2024_with!I192,[1]hospital_records_2021_2024_with!H192)</f>
        <v>24</v>
      </c>
      <c r="P192" s="7" t="s">
        <v>904</v>
      </c>
      <c r="Q192" s="20">
        <v>357.92</v>
      </c>
    </row>
    <row r="193" spans="1:17" x14ac:dyDescent="0.35">
      <c r="A193" s="4">
        <v>291</v>
      </c>
      <c r="B193" t="s">
        <v>906</v>
      </c>
      <c r="C193" s="2" t="str">
        <f t="shared" si="8"/>
        <v>(50ff88bb-1dca-4b66-9fec-9515848f14aa)</v>
      </c>
      <c r="D193" s="3" t="s">
        <v>907</v>
      </c>
      <c r="E193" s="7">
        <v>43785</v>
      </c>
      <c r="F193" s="20">
        <f t="shared" ca="1" si="6"/>
        <v>5.2109589041095887</v>
      </c>
      <c r="G193" s="20" t="str">
        <f t="shared" ca="1" si="7"/>
        <v>Child</v>
      </c>
      <c r="H193" s="23" t="s">
        <v>4045</v>
      </c>
      <c r="I193" s="3" t="s">
        <v>38</v>
      </c>
      <c r="J193" t="s">
        <v>183</v>
      </c>
      <c r="K193" s="3" t="s">
        <v>31</v>
      </c>
      <c r="L193" s="3" t="s">
        <v>487</v>
      </c>
      <c r="M193" s="7" t="s">
        <v>903</v>
      </c>
      <c r="N193" s="9" t="s">
        <v>908</v>
      </c>
      <c r="O193" s="20">
        <f>_xlfn.DAYS([1]hospital_records_2021_2024_with!I193,[1]hospital_records_2021_2024_with!H193)</f>
        <v>3</v>
      </c>
      <c r="P193" s="7" t="s">
        <v>908</v>
      </c>
      <c r="Q193" s="20">
        <v>2691.17</v>
      </c>
    </row>
    <row r="194" spans="1:17" x14ac:dyDescent="0.35">
      <c r="A194" s="4">
        <v>292</v>
      </c>
      <c r="B194" t="s">
        <v>910</v>
      </c>
      <c r="C194" s="2" t="str">
        <f t="shared" si="8"/>
        <v>(6dae2231-2930-40bc-8aab-24e205034bb1)</v>
      </c>
      <c r="D194" s="3" t="s">
        <v>911</v>
      </c>
      <c r="E194" s="7">
        <v>36349</v>
      </c>
      <c r="F194" s="20">
        <f t="shared" ref="F194:F257" ca="1" si="9">_xlfn.DAYS(TODAY(),E194)/365</f>
        <v>25.583561643835615</v>
      </c>
      <c r="G194" s="20" t="str">
        <f t="shared" ref="G194:G257" ca="1" si="10">_xlfn.IFS(F194&lt;=12,"Child",F194&lt;=19,"Teen",F194&lt;=35,"Young Adult",F194&lt;=55,"Mid-Age Adult",F194&gt;55,"Senior")</f>
        <v>Young Adult</v>
      </c>
      <c r="H194" s="23" t="s">
        <v>4046</v>
      </c>
      <c r="I194" s="3" t="s">
        <v>14</v>
      </c>
      <c r="J194" t="s">
        <v>107</v>
      </c>
      <c r="K194" s="3" t="s">
        <v>108</v>
      </c>
      <c r="L194" s="3" t="s">
        <v>109</v>
      </c>
      <c r="M194" s="7" t="s">
        <v>912</v>
      </c>
      <c r="N194" s="9" t="s">
        <v>913</v>
      </c>
      <c r="O194" s="20">
        <f>_xlfn.DAYS([1]hospital_records_2021_2024_with!I194,[1]hospital_records_2021_2024_with!H194)</f>
        <v>24</v>
      </c>
      <c r="P194" s="7" t="s">
        <v>913</v>
      </c>
      <c r="Q194" s="20">
        <v>2932.08</v>
      </c>
    </row>
    <row r="195" spans="1:17" x14ac:dyDescent="0.35">
      <c r="A195" s="4">
        <v>293</v>
      </c>
      <c r="B195" t="s">
        <v>915</v>
      </c>
      <c r="C195" s="2" t="str">
        <f t="shared" ref="C195:C258" si="11">"("&amp;B195&amp;")"</f>
        <v>(01df3728-cefa-421f-9adf-2172f67bb175)</v>
      </c>
      <c r="D195" s="3" t="s">
        <v>916</v>
      </c>
      <c r="E195" s="7">
        <v>18441</v>
      </c>
      <c r="F195" s="20">
        <f t="shared" ca="1" si="9"/>
        <v>74.646575342465752</v>
      </c>
      <c r="G195" s="20" t="str">
        <f t="shared" ca="1" si="10"/>
        <v>Senior</v>
      </c>
      <c r="H195" s="23" t="s">
        <v>4044</v>
      </c>
      <c r="I195" s="3" t="s">
        <v>14</v>
      </c>
      <c r="J195" t="s">
        <v>73</v>
      </c>
      <c r="K195" s="3" t="s">
        <v>16</v>
      </c>
      <c r="L195" s="3" t="s">
        <v>74</v>
      </c>
      <c r="M195" s="7" t="s">
        <v>912</v>
      </c>
      <c r="N195" s="9" t="s">
        <v>917</v>
      </c>
      <c r="O195" s="20">
        <f>_xlfn.DAYS([1]hospital_records_2021_2024_with!I195,[1]hospital_records_2021_2024_with!H195)</f>
        <v>5</v>
      </c>
      <c r="P195" s="7" t="s">
        <v>917</v>
      </c>
      <c r="Q195" s="20">
        <v>677.22</v>
      </c>
    </row>
    <row r="196" spans="1:17" x14ac:dyDescent="0.35">
      <c r="A196" s="4">
        <v>294</v>
      </c>
      <c r="B196" t="s">
        <v>919</v>
      </c>
      <c r="C196" s="2" t="str">
        <f t="shared" si="11"/>
        <v>(e6fbd0dc-abee-4130-8aee-6b68eb6ff284)</v>
      </c>
      <c r="D196" s="3" t="s">
        <v>920</v>
      </c>
      <c r="E196" s="7">
        <v>35047</v>
      </c>
      <c r="F196" s="20">
        <f t="shared" ca="1" si="9"/>
        <v>29.150684931506849</v>
      </c>
      <c r="G196" s="20" t="str">
        <f t="shared" ca="1" si="10"/>
        <v>Young Adult</v>
      </c>
      <c r="H196" s="23" t="s">
        <v>4046</v>
      </c>
      <c r="I196" s="3" t="s">
        <v>14</v>
      </c>
      <c r="J196" t="s">
        <v>146</v>
      </c>
      <c r="K196" s="3" t="s">
        <v>921</v>
      </c>
      <c r="L196" s="3" t="s">
        <v>148</v>
      </c>
      <c r="M196" s="7" t="s">
        <v>922</v>
      </c>
      <c r="N196" s="9" t="s">
        <v>913</v>
      </c>
      <c r="O196" s="20">
        <f>_xlfn.DAYS([1]hospital_records_2021_2024_with!I196,[1]hospital_records_2021_2024_with!H196)</f>
        <v>22</v>
      </c>
      <c r="P196" s="7" t="s">
        <v>913</v>
      </c>
      <c r="Q196" s="20">
        <v>769.7</v>
      </c>
    </row>
    <row r="197" spans="1:17" x14ac:dyDescent="0.35">
      <c r="A197" s="4">
        <v>295</v>
      </c>
      <c r="B197" t="s">
        <v>924</v>
      </c>
      <c r="C197" s="2" t="str">
        <f t="shared" si="11"/>
        <v>(05908b7c-af35-4500-b3b2-017b88a2cc1c)</v>
      </c>
      <c r="D197" s="3" t="s">
        <v>925</v>
      </c>
      <c r="E197" s="7">
        <v>26506</v>
      </c>
      <c r="F197" s="20">
        <f t="shared" ca="1" si="9"/>
        <v>52.550684931506851</v>
      </c>
      <c r="G197" s="20" t="str">
        <f t="shared" ca="1" si="10"/>
        <v>Mid-Age Adult</v>
      </c>
      <c r="H197" s="23" t="s">
        <v>4043</v>
      </c>
      <c r="I197" s="3" t="s">
        <v>14</v>
      </c>
      <c r="J197" t="s">
        <v>275</v>
      </c>
      <c r="K197" s="3" t="s">
        <v>727</v>
      </c>
      <c r="L197" s="3" t="s">
        <v>243</v>
      </c>
      <c r="M197" s="7" t="s">
        <v>852</v>
      </c>
      <c r="N197" s="9" t="s">
        <v>926</v>
      </c>
      <c r="O197" s="20">
        <f>_xlfn.DAYS([1]hospital_records_2021_2024_with!I197,[1]hospital_records_2021_2024_with!H197)</f>
        <v>25</v>
      </c>
      <c r="P197" s="7" t="s">
        <v>926</v>
      </c>
      <c r="Q197" s="20">
        <v>2331.7600000000002</v>
      </c>
    </row>
    <row r="198" spans="1:17" x14ac:dyDescent="0.35">
      <c r="A198" s="4">
        <v>296</v>
      </c>
      <c r="B198" t="s">
        <v>928</v>
      </c>
      <c r="C198" s="2" t="str">
        <f t="shared" si="11"/>
        <v>(8b5450ff-ef2d-41f5-bcc1-9cc9fd210258)</v>
      </c>
      <c r="D198" s="3" t="s">
        <v>929</v>
      </c>
      <c r="E198" s="7">
        <v>11892</v>
      </c>
      <c r="F198" s="20">
        <f t="shared" ca="1" si="9"/>
        <v>92.589041095890408</v>
      </c>
      <c r="G198" s="20" t="str">
        <f t="shared" ca="1" si="10"/>
        <v>Senior</v>
      </c>
      <c r="H198" s="23" t="s">
        <v>4044</v>
      </c>
      <c r="I198" s="3" t="s">
        <v>14</v>
      </c>
      <c r="J198" t="s">
        <v>275</v>
      </c>
      <c r="K198" s="3" t="s">
        <v>276</v>
      </c>
      <c r="L198" s="3" t="s">
        <v>930</v>
      </c>
      <c r="M198" s="7" t="s">
        <v>917</v>
      </c>
      <c r="N198" s="9" t="s">
        <v>931</v>
      </c>
      <c r="O198" s="20">
        <f>_xlfn.DAYS([1]hospital_records_2021_2024_with!I198,[1]hospital_records_2021_2024_with!H198)</f>
        <v>26</v>
      </c>
      <c r="P198" s="7" t="s">
        <v>931</v>
      </c>
      <c r="Q198" s="20">
        <v>1961.96</v>
      </c>
    </row>
    <row r="199" spans="1:17" x14ac:dyDescent="0.35">
      <c r="A199" s="4">
        <v>297</v>
      </c>
      <c r="B199" t="s">
        <v>933</v>
      </c>
      <c r="C199" s="2" t="str">
        <f t="shared" si="11"/>
        <v>(7c492bab-c296-4e24-9916-a0ec05c68edb)</v>
      </c>
      <c r="D199" s="3" t="s">
        <v>934</v>
      </c>
      <c r="E199" s="7">
        <v>29214</v>
      </c>
      <c r="F199" s="20">
        <f t="shared" ca="1" si="9"/>
        <v>45.131506849315066</v>
      </c>
      <c r="G199" s="20" t="str">
        <f t="shared" ca="1" si="10"/>
        <v>Mid-Age Adult</v>
      </c>
      <c r="H199" s="23" t="s">
        <v>4043</v>
      </c>
      <c r="I199" s="3" t="s">
        <v>14</v>
      </c>
      <c r="J199" t="s">
        <v>30</v>
      </c>
      <c r="K199" s="3" t="s">
        <v>31</v>
      </c>
      <c r="L199" s="3" t="s">
        <v>161</v>
      </c>
      <c r="M199" s="7" t="s">
        <v>917</v>
      </c>
      <c r="N199" s="9" t="s">
        <v>935</v>
      </c>
      <c r="O199" s="20">
        <f>_xlfn.DAYS([1]hospital_records_2021_2024_with!I199,[1]hospital_records_2021_2024_with!H199)</f>
        <v>18</v>
      </c>
      <c r="P199" s="7" t="s">
        <v>935</v>
      </c>
      <c r="Q199" s="20">
        <v>2680.41</v>
      </c>
    </row>
    <row r="200" spans="1:17" x14ac:dyDescent="0.35">
      <c r="A200" s="4">
        <v>298</v>
      </c>
      <c r="B200" t="s">
        <v>937</v>
      </c>
      <c r="C200" s="2" t="str">
        <f t="shared" si="11"/>
        <v>(0c249057-1bdd-49d8-9792-a7f0e8183cd2)</v>
      </c>
      <c r="D200" s="3" t="s">
        <v>938</v>
      </c>
      <c r="E200" s="7">
        <v>39306</v>
      </c>
      <c r="F200" s="20">
        <f t="shared" ca="1" si="9"/>
        <v>17.482191780821918</v>
      </c>
      <c r="G200" s="20" t="str">
        <f t="shared" ca="1" si="10"/>
        <v>Teen</v>
      </c>
      <c r="H200" s="23" t="s">
        <v>4047</v>
      </c>
      <c r="I200" s="3" t="s">
        <v>14</v>
      </c>
      <c r="J200" t="s">
        <v>73</v>
      </c>
      <c r="K200" s="3" t="s">
        <v>40</v>
      </c>
      <c r="L200" s="3" t="s">
        <v>74</v>
      </c>
      <c r="M200" s="7" t="s">
        <v>917</v>
      </c>
      <c r="N200" s="9" t="s">
        <v>939</v>
      </c>
      <c r="O200" s="20">
        <f>_xlfn.DAYS([1]hospital_records_2021_2024_with!I200,[1]hospital_records_2021_2024_with!H200)</f>
        <v>12</v>
      </c>
      <c r="P200" s="7" t="s">
        <v>939</v>
      </c>
      <c r="Q200" s="20">
        <v>9154.36</v>
      </c>
    </row>
    <row r="201" spans="1:17" x14ac:dyDescent="0.35">
      <c r="A201" s="4">
        <v>299</v>
      </c>
      <c r="B201" t="s">
        <v>941</v>
      </c>
      <c r="C201" s="2" t="str">
        <f t="shared" si="11"/>
        <v>(3697acf3-4404-492c-bed1-8daaafccbfad)</v>
      </c>
      <c r="D201" s="3" t="s">
        <v>942</v>
      </c>
      <c r="E201" s="7">
        <v>24093</v>
      </c>
      <c r="F201" s="20">
        <f t="shared" ca="1" si="9"/>
        <v>59.161643835616438</v>
      </c>
      <c r="G201" s="20" t="str">
        <f t="shared" ca="1" si="10"/>
        <v>Senior</v>
      </c>
      <c r="H201" s="23" t="s">
        <v>4044</v>
      </c>
      <c r="I201" s="3" t="s">
        <v>38</v>
      </c>
      <c r="J201" t="s">
        <v>221</v>
      </c>
      <c r="K201" s="3" t="s">
        <v>173</v>
      </c>
      <c r="L201" s="3" t="s">
        <v>222</v>
      </c>
      <c r="M201" s="7" t="s">
        <v>867</v>
      </c>
      <c r="N201" s="9" t="s">
        <v>943</v>
      </c>
      <c r="O201" s="20">
        <f>_xlfn.DAYS([1]hospital_records_2021_2024_with!I201,[1]hospital_records_2021_2024_with!H201)</f>
        <v>1</v>
      </c>
      <c r="P201" s="7" t="s">
        <v>943</v>
      </c>
      <c r="Q201" s="20">
        <v>1072.3800000000001</v>
      </c>
    </row>
    <row r="202" spans="1:17" x14ac:dyDescent="0.35">
      <c r="A202" s="4">
        <v>300</v>
      </c>
      <c r="B202" t="s">
        <v>945</v>
      </c>
      <c r="C202" s="2" t="str">
        <f t="shared" si="11"/>
        <v>(26262751-90f7-4406-ac58-a1c2cb464feb)</v>
      </c>
      <c r="D202" s="3" t="s">
        <v>946</v>
      </c>
      <c r="E202" s="7">
        <v>18522</v>
      </c>
      <c r="F202" s="20">
        <f t="shared" ca="1" si="9"/>
        <v>74.424657534246577</v>
      </c>
      <c r="G202" s="20" t="str">
        <f t="shared" ca="1" si="10"/>
        <v>Senior</v>
      </c>
      <c r="H202" s="23" t="s">
        <v>4044</v>
      </c>
      <c r="I202" s="3" t="s">
        <v>14</v>
      </c>
      <c r="J202" t="s">
        <v>236</v>
      </c>
      <c r="K202" s="3" t="s">
        <v>81</v>
      </c>
      <c r="L202" s="3" t="s">
        <v>335</v>
      </c>
      <c r="M202" s="7" t="s">
        <v>943</v>
      </c>
      <c r="N202" s="9" t="s">
        <v>947</v>
      </c>
      <c r="O202" s="20">
        <f>_xlfn.DAYS([1]hospital_records_2021_2024_with!I202,[1]hospital_records_2021_2024_with!H202)</f>
        <v>25</v>
      </c>
      <c r="P202" s="7" t="s">
        <v>947</v>
      </c>
      <c r="Q202" s="20">
        <v>2666.35</v>
      </c>
    </row>
    <row r="203" spans="1:17" x14ac:dyDescent="0.35">
      <c r="A203" s="4">
        <v>301</v>
      </c>
      <c r="B203" t="s">
        <v>949</v>
      </c>
      <c r="C203" s="2" t="str">
        <f t="shared" si="11"/>
        <v>(2d0cc5ec-2ce6-4e92-9e0b-7751659301ef)</v>
      </c>
      <c r="D203" s="3" t="s">
        <v>950</v>
      </c>
      <c r="E203" s="7">
        <v>42827</v>
      </c>
      <c r="F203" s="20">
        <f t="shared" ca="1" si="9"/>
        <v>7.8356164383561646</v>
      </c>
      <c r="G203" s="20" t="str">
        <f t="shared" ca="1" si="10"/>
        <v>Child</v>
      </c>
      <c r="H203" s="23" t="s">
        <v>4045</v>
      </c>
      <c r="I203" s="3" t="s">
        <v>38</v>
      </c>
      <c r="J203" t="s">
        <v>183</v>
      </c>
      <c r="K203" s="3" t="s">
        <v>31</v>
      </c>
      <c r="L203" s="3" t="s">
        <v>184</v>
      </c>
      <c r="M203" s="7" t="s">
        <v>951</v>
      </c>
      <c r="N203" s="9" t="s">
        <v>890</v>
      </c>
      <c r="O203" s="20">
        <f>_xlfn.DAYS([1]hospital_records_2021_2024_with!I203,[1]hospital_records_2021_2024_with!H203)</f>
        <v>11</v>
      </c>
      <c r="P203" s="7" t="s">
        <v>890</v>
      </c>
      <c r="Q203" s="20">
        <v>8774.7000000000007</v>
      </c>
    </row>
    <row r="204" spans="1:17" x14ac:dyDescent="0.35">
      <c r="A204" s="4">
        <v>302</v>
      </c>
      <c r="B204" t="s">
        <v>953</v>
      </c>
      <c r="C204" s="2" t="str">
        <f t="shared" si="11"/>
        <v>(6db1753e-82c4-4d54-825b-392360cb4311)</v>
      </c>
      <c r="D204" s="3" t="s">
        <v>954</v>
      </c>
      <c r="E204" s="7">
        <v>19913</v>
      </c>
      <c r="F204" s="20">
        <f t="shared" ca="1" si="9"/>
        <v>70.61369863013698</v>
      </c>
      <c r="G204" s="20" t="str">
        <f t="shared" ca="1" si="10"/>
        <v>Senior</v>
      </c>
      <c r="H204" s="23" t="s">
        <v>4044</v>
      </c>
      <c r="I204" s="3" t="s">
        <v>38</v>
      </c>
      <c r="J204" t="s">
        <v>275</v>
      </c>
      <c r="K204" s="3" t="s">
        <v>281</v>
      </c>
      <c r="L204" s="3" t="s">
        <v>728</v>
      </c>
      <c r="M204" s="7" t="s">
        <v>955</v>
      </c>
      <c r="N204" s="9" t="s">
        <v>956</v>
      </c>
      <c r="O204" s="20">
        <f>_xlfn.DAYS([1]hospital_records_2021_2024_with!I204,[1]hospital_records_2021_2024_with!H204)</f>
        <v>21</v>
      </c>
      <c r="P204" s="7" t="s">
        <v>956</v>
      </c>
      <c r="Q204" s="20">
        <v>691.75</v>
      </c>
    </row>
    <row r="205" spans="1:17" x14ac:dyDescent="0.35">
      <c r="A205" s="4">
        <v>303</v>
      </c>
      <c r="B205" t="s">
        <v>958</v>
      </c>
      <c r="C205" s="2" t="str">
        <f t="shared" si="11"/>
        <v>(a6474cc5-902b-4f61-b640-4bf2daa1782a)</v>
      </c>
      <c r="D205" s="3" t="s">
        <v>959</v>
      </c>
      <c r="E205" s="7">
        <v>19778</v>
      </c>
      <c r="F205" s="20">
        <f t="shared" ca="1" si="9"/>
        <v>70.983561643835614</v>
      </c>
      <c r="G205" s="20" t="str">
        <f t="shared" ca="1" si="10"/>
        <v>Senior</v>
      </c>
      <c r="H205" s="23" t="s">
        <v>4044</v>
      </c>
      <c r="I205" s="3" t="s">
        <v>14</v>
      </c>
      <c r="J205" t="s">
        <v>236</v>
      </c>
      <c r="K205" s="3" t="s">
        <v>16</v>
      </c>
      <c r="L205" s="3" t="s">
        <v>237</v>
      </c>
      <c r="M205" s="7" t="s">
        <v>860</v>
      </c>
      <c r="N205" s="9" t="s">
        <v>913</v>
      </c>
      <c r="O205" s="20">
        <f>_xlfn.DAYS([1]hospital_records_2021_2024_with!I205,[1]hospital_records_2021_2024_with!H205)</f>
        <v>9</v>
      </c>
      <c r="P205" s="7" t="s">
        <v>913</v>
      </c>
      <c r="Q205" s="20">
        <v>1251.96</v>
      </c>
    </row>
    <row r="206" spans="1:17" x14ac:dyDescent="0.35">
      <c r="A206" s="4">
        <v>304</v>
      </c>
      <c r="B206" t="s">
        <v>961</v>
      </c>
      <c r="C206" s="2" t="str">
        <f t="shared" si="11"/>
        <v>(41f4b222-e7f2-4bfd-9fde-5c6abf20a302)</v>
      </c>
      <c r="D206" s="3" t="s">
        <v>962</v>
      </c>
      <c r="E206" s="7">
        <v>9589</v>
      </c>
      <c r="F206" s="20">
        <f t="shared" ca="1" si="9"/>
        <v>98.898630136986299</v>
      </c>
      <c r="G206" s="20" t="str">
        <f t="shared" ca="1" si="10"/>
        <v>Senior</v>
      </c>
      <c r="H206" s="23" t="s">
        <v>4044</v>
      </c>
      <c r="I206" s="3" t="s">
        <v>38</v>
      </c>
      <c r="J206" t="s">
        <v>47</v>
      </c>
      <c r="K206" s="3" t="s">
        <v>16</v>
      </c>
      <c r="L206" s="3" t="s">
        <v>49</v>
      </c>
      <c r="M206" s="7" t="s">
        <v>860</v>
      </c>
      <c r="N206" s="9" t="s">
        <v>963</v>
      </c>
      <c r="O206" s="20">
        <f>_xlfn.DAYS([1]hospital_records_2021_2024_with!I206,[1]hospital_records_2021_2024_with!H206)</f>
        <v>15</v>
      </c>
      <c r="P206" s="7" t="s">
        <v>963</v>
      </c>
      <c r="Q206" s="20">
        <v>1376.18</v>
      </c>
    </row>
    <row r="207" spans="1:17" x14ac:dyDescent="0.35">
      <c r="A207" s="4">
        <v>305</v>
      </c>
      <c r="B207" t="s">
        <v>965</v>
      </c>
      <c r="C207" s="2" t="str">
        <f t="shared" si="11"/>
        <v>(4cd832bd-791b-426d-9501-15520a750e51)</v>
      </c>
      <c r="D207" s="3" t="s">
        <v>966</v>
      </c>
      <c r="E207" s="7">
        <v>21715</v>
      </c>
      <c r="F207" s="20">
        <f t="shared" ca="1" si="9"/>
        <v>65.676712328767124</v>
      </c>
      <c r="G207" s="20" t="str">
        <f t="shared" ca="1" si="10"/>
        <v>Senior</v>
      </c>
      <c r="H207" s="23" t="s">
        <v>4044</v>
      </c>
      <c r="I207" s="3" t="s">
        <v>38</v>
      </c>
      <c r="J207" t="s">
        <v>39</v>
      </c>
      <c r="K207" s="3" t="s">
        <v>40</v>
      </c>
      <c r="L207" s="3" t="s">
        <v>189</v>
      </c>
      <c r="M207" s="7" t="s">
        <v>967</v>
      </c>
      <c r="N207" s="9" t="s">
        <v>968</v>
      </c>
      <c r="O207" s="20">
        <f>_xlfn.DAYS([1]hospital_records_2021_2024_with!I207,[1]hospital_records_2021_2024_with!H207)</f>
        <v>26</v>
      </c>
      <c r="P207" s="7" t="s">
        <v>968</v>
      </c>
      <c r="Q207" s="20">
        <v>2149.85</v>
      </c>
    </row>
    <row r="208" spans="1:17" x14ac:dyDescent="0.35">
      <c r="A208" s="4">
        <v>306</v>
      </c>
      <c r="B208" t="s">
        <v>970</v>
      </c>
      <c r="C208" s="2" t="str">
        <f t="shared" si="11"/>
        <v>(2d31dd76-766c-4fba-9c1c-647e3b7ab736)</v>
      </c>
      <c r="D208" s="3" t="s">
        <v>971</v>
      </c>
      <c r="E208" s="7">
        <v>25543</v>
      </c>
      <c r="F208" s="20">
        <f t="shared" ca="1" si="9"/>
        <v>55.18904109589041</v>
      </c>
      <c r="G208" s="20" t="str">
        <f t="shared" ca="1" si="10"/>
        <v>Senior</v>
      </c>
      <c r="H208" s="23" t="s">
        <v>4044</v>
      </c>
      <c r="I208" s="3" t="s">
        <v>14</v>
      </c>
      <c r="J208" t="s">
        <v>253</v>
      </c>
      <c r="K208" s="3" t="s">
        <v>254</v>
      </c>
      <c r="L208" s="3" t="s">
        <v>365</v>
      </c>
      <c r="M208" s="7" t="s">
        <v>967</v>
      </c>
      <c r="N208" s="9" t="s">
        <v>956</v>
      </c>
      <c r="O208" s="20">
        <f>_xlfn.DAYS([1]hospital_records_2021_2024_with!I208,[1]hospital_records_2021_2024_with!H208)</f>
        <v>16</v>
      </c>
      <c r="P208" s="7" t="s">
        <v>956</v>
      </c>
      <c r="Q208" s="20">
        <v>2581.7800000000002</v>
      </c>
    </row>
    <row r="209" spans="1:17" x14ac:dyDescent="0.35">
      <c r="A209" s="4">
        <v>307</v>
      </c>
      <c r="B209" t="s">
        <v>973</v>
      </c>
      <c r="C209" s="2" t="str">
        <f t="shared" si="11"/>
        <v>(902496fd-df73-497f-8c86-84d3f342d3fc)</v>
      </c>
      <c r="D209" s="3" t="s">
        <v>974</v>
      </c>
      <c r="E209" s="7">
        <v>34496</v>
      </c>
      <c r="F209" s="20">
        <f t="shared" ca="1" si="9"/>
        <v>30.660273972602738</v>
      </c>
      <c r="G209" s="20" t="str">
        <f t="shared" ca="1" si="10"/>
        <v>Young Adult</v>
      </c>
      <c r="H209" s="23" t="s">
        <v>4046</v>
      </c>
      <c r="I209" s="3" t="s">
        <v>38</v>
      </c>
      <c r="J209" t="s">
        <v>446</v>
      </c>
      <c r="K209" s="3" t="s">
        <v>289</v>
      </c>
      <c r="L209" s="3" t="s">
        <v>447</v>
      </c>
      <c r="M209" s="7" t="s">
        <v>882</v>
      </c>
      <c r="N209" s="9" t="s">
        <v>968</v>
      </c>
      <c r="O209" s="20">
        <f>_xlfn.DAYS([1]hospital_records_2021_2024_with!I209,[1]hospital_records_2021_2024_with!H209)</f>
        <v>24</v>
      </c>
      <c r="P209" s="7" t="s">
        <v>968</v>
      </c>
      <c r="Q209" s="20">
        <v>970.02</v>
      </c>
    </row>
    <row r="210" spans="1:17" x14ac:dyDescent="0.35">
      <c r="A210" s="4">
        <v>308</v>
      </c>
      <c r="B210" s="1" t="s">
        <v>976</v>
      </c>
      <c r="C210" s="2" t="str">
        <f t="shared" si="11"/>
        <v>(49e35484-73a1-449e-bfd5-a3a212f5a390)</v>
      </c>
      <c r="D210" s="3" t="s">
        <v>977</v>
      </c>
      <c r="E210" s="7">
        <v>37609</v>
      </c>
      <c r="F210" s="20">
        <f t="shared" ca="1" si="9"/>
        <v>22.13150684931507</v>
      </c>
      <c r="G210" s="20" t="str">
        <f t="shared" ca="1" si="10"/>
        <v>Young Adult</v>
      </c>
      <c r="H210" s="23" t="s">
        <v>4046</v>
      </c>
      <c r="I210" s="3" t="s">
        <v>38</v>
      </c>
      <c r="J210" t="s">
        <v>68</v>
      </c>
      <c r="K210" s="3" t="s">
        <v>553</v>
      </c>
      <c r="L210" s="3" t="s">
        <v>384</v>
      </c>
      <c r="M210" s="7" t="s">
        <v>890</v>
      </c>
      <c r="N210" s="9" t="s">
        <v>978</v>
      </c>
      <c r="O210" s="20">
        <f>_xlfn.DAYS([1]hospital_records_2021_2024_with!I210,[1]hospital_records_2021_2024_with!H210)</f>
        <v>22</v>
      </c>
      <c r="P210" s="7" t="s">
        <v>978</v>
      </c>
      <c r="Q210" s="20">
        <v>1725.45</v>
      </c>
    </row>
    <row r="211" spans="1:17" x14ac:dyDescent="0.35">
      <c r="A211" s="4">
        <v>309</v>
      </c>
      <c r="B211" t="s">
        <v>980</v>
      </c>
      <c r="C211" s="2" t="str">
        <f t="shared" si="11"/>
        <v>(c08f3cb5-1243-4d76-a419-4ab58b81bd99)</v>
      </c>
      <c r="D211" s="3" t="s">
        <v>981</v>
      </c>
      <c r="E211" s="7">
        <v>25608</v>
      </c>
      <c r="F211" s="20">
        <f t="shared" ca="1" si="9"/>
        <v>55.010958904109586</v>
      </c>
      <c r="G211" s="20" t="str">
        <f t="shared" ca="1" si="10"/>
        <v>Senior</v>
      </c>
      <c r="H211" s="23" t="s">
        <v>4043</v>
      </c>
      <c r="I211" s="3" t="s">
        <v>14</v>
      </c>
      <c r="J211" t="s">
        <v>446</v>
      </c>
      <c r="K211" s="3" t="s">
        <v>16</v>
      </c>
      <c r="L211" s="3" t="s">
        <v>447</v>
      </c>
      <c r="M211" s="7" t="s">
        <v>890</v>
      </c>
      <c r="N211" s="9" t="s">
        <v>935</v>
      </c>
      <c r="O211" s="20">
        <f>_xlfn.DAYS([1]hospital_records_2021_2024_with!I211,[1]hospital_records_2021_2024_with!H211)</f>
        <v>2</v>
      </c>
      <c r="P211" s="7" t="s">
        <v>935</v>
      </c>
      <c r="Q211" s="20">
        <v>1444.81</v>
      </c>
    </row>
    <row r="212" spans="1:17" x14ac:dyDescent="0.35">
      <c r="A212" s="4">
        <v>310</v>
      </c>
      <c r="B212" t="s">
        <v>983</v>
      </c>
      <c r="C212" s="2" t="str">
        <f t="shared" si="11"/>
        <v>(10d5bb00-cc18-4654-888e-cc8dfbaa8e3b)</v>
      </c>
      <c r="D212" s="3" t="s">
        <v>984</v>
      </c>
      <c r="E212" s="7">
        <v>19307</v>
      </c>
      <c r="F212" s="20">
        <f t="shared" ca="1" si="9"/>
        <v>72.273972602739732</v>
      </c>
      <c r="G212" s="20" t="str">
        <f t="shared" ca="1" si="10"/>
        <v>Senior</v>
      </c>
      <c r="H212" s="23" t="s">
        <v>4044</v>
      </c>
      <c r="I212" s="3" t="s">
        <v>14</v>
      </c>
      <c r="J212" t="s">
        <v>55</v>
      </c>
      <c r="K212" s="3" t="s">
        <v>16</v>
      </c>
      <c r="L212" s="3" t="s">
        <v>57</v>
      </c>
      <c r="M212" s="7" t="s">
        <v>890</v>
      </c>
      <c r="N212" s="9" t="s">
        <v>985</v>
      </c>
      <c r="O212" s="20">
        <f>_xlfn.DAYS([1]hospital_records_2021_2024_with!I212,[1]hospital_records_2021_2024_with!H212)</f>
        <v>7</v>
      </c>
      <c r="P212" s="7" t="s">
        <v>985</v>
      </c>
      <c r="Q212" s="20">
        <v>7955.88</v>
      </c>
    </row>
    <row r="213" spans="1:17" x14ac:dyDescent="0.35">
      <c r="A213" s="4">
        <v>311</v>
      </c>
      <c r="B213" t="s">
        <v>987</v>
      </c>
      <c r="C213" s="2" t="str">
        <f t="shared" si="11"/>
        <v>(e0cca5c2-ac7a-46cf-a313-870019494c97)</v>
      </c>
      <c r="D213" s="3" t="s">
        <v>988</v>
      </c>
      <c r="E213" s="7">
        <v>30772</v>
      </c>
      <c r="F213" s="20">
        <f t="shared" ca="1" si="9"/>
        <v>40.863013698630134</v>
      </c>
      <c r="G213" s="20" t="str">
        <f t="shared" ca="1" si="10"/>
        <v>Mid-Age Adult</v>
      </c>
      <c r="H213" s="23" t="s">
        <v>4043</v>
      </c>
      <c r="I213" s="3" t="s">
        <v>14</v>
      </c>
      <c r="J213" t="s">
        <v>183</v>
      </c>
      <c r="K213" s="3" t="s">
        <v>155</v>
      </c>
      <c r="L213" s="3" t="s">
        <v>184</v>
      </c>
      <c r="M213" s="7" t="s">
        <v>904</v>
      </c>
      <c r="N213" s="9" t="s">
        <v>968</v>
      </c>
      <c r="O213" s="20">
        <f>_xlfn.DAYS([1]hospital_records_2021_2024_with!I213,[1]hospital_records_2021_2024_with!H213)</f>
        <v>22</v>
      </c>
      <c r="P213" s="7" t="s">
        <v>968</v>
      </c>
      <c r="Q213" s="20">
        <v>15077.03</v>
      </c>
    </row>
    <row r="214" spans="1:17" x14ac:dyDescent="0.35">
      <c r="A214" s="4">
        <v>312</v>
      </c>
      <c r="B214" t="s">
        <v>990</v>
      </c>
      <c r="C214" s="2" t="str">
        <f t="shared" si="11"/>
        <v>(42c2f799-1c8b-4006-b654-2654dd10602f)</v>
      </c>
      <c r="D214" s="3" t="s">
        <v>991</v>
      </c>
      <c r="E214" s="7">
        <v>23890</v>
      </c>
      <c r="F214" s="20">
        <f t="shared" ca="1" si="9"/>
        <v>59.717808219178082</v>
      </c>
      <c r="G214" s="20" t="str">
        <f t="shared" ca="1" si="10"/>
        <v>Senior</v>
      </c>
      <c r="H214" s="23" t="s">
        <v>4044</v>
      </c>
      <c r="I214" s="3" t="s">
        <v>14</v>
      </c>
      <c r="J214" t="s">
        <v>121</v>
      </c>
      <c r="K214" s="3" t="s">
        <v>16</v>
      </c>
      <c r="L214" s="3" t="s">
        <v>992</v>
      </c>
      <c r="M214" s="7" t="s">
        <v>935</v>
      </c>
      <c r="N214" s="9" t="s">
        <v>993</v>
      </c>
      <c r="O214" s="20">
        <f>_xlfn.DAYS([1]hospital_records_2021_2024_with!I214,[1]hospital_records_2021_2024_with!H214)</f>
        <v>24</v>
      </c>
      <c r="P214" s="7" t="s">
        <v>993</v>
      </c>
      <c r="Q214" s="20">
        <v>2027.53</v>
      </c>
    </row>
    <row r="215" spans="1:17" x14ac:dyDescent="0.35">
      <c r="A215" s="4">
        <v>313</v>
      </c>
      <c r="B215" t="s">
        <v>995</v>
      </c>
      <c r="C215" s="2" t="str">
        <f t="shared" si="11"/>
        <v>(b9ae9743-405f-454c-83d5-a563bd19de35)</v>
      </c>
      <c r="D215" s="3" t="s">
        <v>996</v>
      </c>
      <c r="E215" s="7">
        <v>24294</v>
      </c>
      <c r="F215" s="20">
        <f t="shared" ca="1" si="9"/>
        <v>58.610958904109587</v>
      </c>
      <c r="G215" s="20" t="str">
        <f t="shared" ca="1" si="10"/>
        <v>Senior</v>
      </c>
      <c r="H215" s="23" t="s">
        <v>4044</v>
      </c>
      <c r="I215" s="3" t="s">
        <v>38</v>
      </c>
      <c r="J215" t="s">
        <v>47</v>
      </c>
      <c r="K215" s="3" t="s">
        <v>16</v>
      </c>
      <c r="L215" s="3" t="s">
        <v>49</v>
      </c>
      <c r="M215" s="7" t="s">
        <v>935</v>
      </c>
      <c r="N215" s="9" t="s">
        <v>997</v>
      </c>
      <c r="O215" s="20">
        <f>_xlfn.DAYS([1]hospital_records_2021_2024_with!I215,[1]hospital_records_2021_2024_with!H215)</f>
        <v>18</v>
      </c>
      <c r="P215" s="7" t="s">
        <v>997</v>
      </c>
      <c r="Q215" s="20">
        <v>868.22</v>
      </c>
    </row>
    <row r="216" spans="1:17" x14ac:dyDescent="0.35">
      <c r="A216" s="4">
        <v>314</v>
      </c>
      <c r="B216" t="s">
        <v>999</v>
      </c>
      <c r="C216" s="2" t="str">
        <f t="shared" si="11"/>
        <v>(a78a00e7-e5e2-4124-aaae-3e0fa453f335)</v>
      </c>
      <c r="D216" s="3" t="s">
        <v>1000</v>
      </c>
      <c r="E216" s="7">
        <v>45117</v>
      </c>
      <c r="F216" s="20">
        <f t="shared" ca="1" si="9"/>
        <v>1.5616438356164384</v>
      </c>
      <c r="G216" s="20" t="str">
        <f t="shared" ca="1" si="10"/>
        <v>Child</v>
      </c>
      <c r="H216" s="23" t="s">
        <v>4045</v>
      </c>
      <c r="I216" s="3" t="s">
        <v>38</v>
      </c>
      <c r="J216" t="s">
        <v>73</v>
      </c>
      <c r="K216" s="3" t="s">
        <v>40</v>
      </c>
      <c r="L216" s="3" t="s">
        <v>798</v>
      </c>
      <c r="M216" s="7" t="s">
        <v>1001</v>
      </c>
      <c r="N216" s="9" t="s">
        <v>1002</v>
      </c>
      <c r="O216" s="20">
        <f>_xlfn.DAYS([1]hospital_records_2021_2024_with!I216,[1]hospital_records_2021_2024_with!H216)</f>
        <v>15</v>
      </c>
      <c r="P216" s="7" t="s">
        <v>1002</v>
      </c>
      <c r="Q216" s="20">
        <v>1370.5</v>
      </c>
    </row>
    <row r="217" spans="1:17" x14ac:dyDescent="0.35">
      <c r="A217" s="4">
        <v>315</v>
      </c>
      <c r="B217" t="s">
        <v>1004</v>
      </c>
      <c r="C217" s="2" t="str">
        <f t="shared" si="11"/>
        <v>(3b9f181c-1b33-4578-ab13-3f574d0c7eda)</v>
      </c>
      <c r="D217" s="3" t="s">
        <v>1005</v>
      </c>
      <c r="E217" s="7">
        <v>21702</v>
      </c>
      <c r="F217" s="20">
        <f t="shared" ca="1" si="9"/>
        <v>65.712328767123282</v>
      </c>
      <c r="G217" s="20" t="str">
        <f t="shared" ca="1" si="10"/>
        <v>Senior</v>
      </c>
      <c r="H217" s="23" t="s">
        <v>4044</v>
      </c>
      <c r="I217" s="3" t="s">
        <v>38</v>
      </c>
      <c r="J217" t="s">
        <v>68</v>
      </c>
      <c r="K217" s="3" t="s">
        <v>289</v>
      </c>
      <c r="L217" s="3" t="s">
        <v>384</v>
      </c>
      <c r="M217" s="7" t="s">
        <v>1006</v>
      </c>
      <c r="N217" s="9" t="s">
        <v>1007</v>
      </c>
      <c r="O217" s="20">
        <f>_xlfn.DAYS([1]hospital_records_2021_2024_with!I217,[1]hospital_records_2021_2024_with!H217)</f>
        <v>21</v>
      </c>
      <c r="P217" s="7" t="s">
        <v>1007</v>
      </c>
      <c r="Q217" s="20">
        <v>2946.68</v>
      </c>
    </row>
    <row r="218" spans="1:17" x14ac:dyDescent="0.35">
      <c r="A218" s="4">
        <v>316</v>
      </c>
      <c r="B218" t="s">
        <v>1009</v>
      </c>
      <c r="C218" s="2" t="str">
        <f t="shared" si="11"/>
        <v>(66fb6be5-6afb-423f-ad10-e7d4199a3f26)</v>
      </c>
      <c r="D218" s="3" t="s">
        <v>1010</v>
      </c>
      <c r="E218" s="7">
        <v>38085</v>
      </c>
      <c r="F218" s="20">
        <f t="shared" ca="1" si="9"/>
        <v>20.827397260273973</v>
      </c>
      <c r="G218" s="20" t="str">
        <f t="shared" ca="1" si="10"/>
        <v>Young Adult</v>
      </c>
      <c r="H218" s="23" t="s">
        <v>4046</v>
      </c>
      <c r="I218" s="3" t="s">
        <v>14</v>
      </c>
      <c r="J218" t="s">
        <v>288</v>
      </c>
      <c r="K218" s="3" t="s">
        <v>16</v>
      </c>
      <c r="L218" s="3" t="s">
        <v>574</v>
      </c>
      <c r="M218" s="7" t="s">
        <v>1006</v>
      </c>
      <c r="N218" s="9" t="s">
        <v>1002</v>
      </c>
      <c r="O218" s="20">
        <f>_xlfn.DAYS([1]hospital_records_2021_2024_with!I218,[1]hospital_records_2021_2024_with!H218)</f>
        <v>13</v>
      </c>
      <c r="P218" s="7" t="s">
        <v>1002</v>
      </c>
      <c r="Q218" s="20">
        <v>5425.04</v>
      </c>
    </row>
    <row r="219" spans="1:17" x14ac:dyDescent="0.35">
      <c r="A219" s="4">
        <v>317</v>
      </c>
      <c r="B219" t="s">
        <v>1012</v>
      </c>
      <c r="C219" s="2" t="str">
        <f t="shared" si="11"/>
        <v>(ed22cf65-7928-4aab-aeda-236054470ddd)</v>
      </c>
      <c r="D219" s="3" t="s">
        <v>1013</v>
      </c>
      <c r="E219" s="7">
        <v>20471</v>
      </c>
      <c r="F219" s="20">
        <f t="shared" ca="1" si="9"/>
        <v>69.084931506849315</v>
      </c>
      <c r="G219" s="20" t="str">
        <f t="shared" ca="1" si="10"/>
        <v>Senior</v>
      </c>
      <c r="H219" s="23" t="s">
        <v>4044</v>
      </c>
      <c r="I219" s="3" t="s">
        <v>38</v>
      </c>
      <c r="J219" t="s">
        <v>288</v>
      </c>
      <c r="K219" s="3" t="s">
        <v>16</v>
      </c>
      <c r="L219" s="3" t="s">
        <v>574</v>
      </c>
      <c r="M219" s="7" t="s">
        <v>1014</v>
      </c>
      <c r="N219" s="9" t="s">
        <v>1015</v>
      </c>
      <c r="O219" s="20">
        <f>_xlfn.DAYS([1]hospital_records_2021_2024_with!I219,[1]hospital_records_2021_2024_with!H219)</f>
        <v>18</v>
      </c>
      <c r="P219" s="7" t="s">
        <v>1015</v>
      </c>
      <c r="Q219" s="20">
        <v>8946.19</v>
      </c>
    </row>
    <row r="220" spans="1:17" x14ac:dyDescent="0.35">
      <c r="A220" s="4">
        <v>318</v>
      </c>
      <c r="B220" t="s">
        <v>1017</v>
      </c>
      <c r="C220" s="2" t="str">
        <f t="shared" si="11"/>
        <v>(a9f418b3-2657-4c62-a2ad-29d6cbd9549a)</v>
      </c>
      <c r="D220" s="3" t="s">
        <v>1018</v>
      </c>
      <c r="E220" s="7">
        <v>22918</v>
      </c>
      <c r="F220" s="20">
        <f t="shared" ca="1" si="9"/>
        <v>62.38082191780822</v>
      </c>
      <c r="G220" s="20" t="str">
        <f t="shared" ca="1" si="10"/>
        <v>Senior</v>
      </c>
      <c r="H220" s="23" t="s">
        <v>4044</v>
      </c>
      <c r="I220" s="3" t="s">
        <v>14</v>
      </c>
      <c r="J220" t="s">
        <v>215</v>
      </c>
      <c r="K220" s="3" t="s">
        <v>167</v>
      </c>
      <c r="L220" s="3" t="s">
        <v>222</v>
      </c>
      <c r="M220" s="7" t="s">
        <v>956</v>
      </c>
      <c r="N220" s="9" t="s">
        <v>1019</v>
      </c>
      <c r="O220" s="20">
        <f>_xlfn.DAYS([1]hospital_records_2021_2024_with!I220,[1]hospital_records_2021_2024_with!H220)</f>
        <v>1</v>
      </c>
      <c r="P220" s="7" t="s">
        <v>1019</v>
      </c>
      <c r="Q220" s="20">
        <v>44409.57</v>
      </c>
    </row>
    <row r="221" spans="1:17" x14ac:dyDescent="0.35">
      <c r="A221" s="4">
        <v>319</v>
      </c>
      <c r="B221" t="s">
        <v>1021</v>
      </c>
      <c r="C221" s="2" t="str">
        <f t="shared" si="11"/>
        <v>(10e5e0ff-c830-4e10-8628-f6cccaa94cb9)</v>
      </c>
      <c r="D221" s="3" t="s">
        <v>1022</v>
      </c>
      <c r="E221" s="7">
        <v>19434</v>
      </c>
      <c r="F221" s="20">
        <f t="shared" ca="1" si="9"/>
        <v>71.92602739726027</v>
      </c>
      <c r="G221" s="20" t="str">
        <f t="shared" ca="1" si="10"/>
        <v>Senior</v>
      </c>
      <c r="H221" s="23" t="s">
        <v>4044</v>
      </c>
      <c r="I221" s="3" t="s">
        <v>14</v>
      </c>
      <c r="J221" t="s">
        <v>80</v>
      </c>
      <c r="K221" s="3" t="s">
        <v>340</v>
      </c>
      <c r="L221" s="3" t="s">
        <v>357</v>
      </c>
      <c r="M221" s="7" t="s">
        <v>1019</v>
      </c>
      <c r="N221" s="9" t="s">
        <v>1023</v>
      </c>
      <c r="O221" s="20">
        <f>_xlfn.DAYS([1]hospital_records_2021_2024_with!I221,[1]hospital_records_2021_2024_with!H221)</f>
        <v>24</v>
      </c>
      <c r="P221" s="7" t="s">
        <v>1023</v>
      </c>
      <c r="Q221" s="20">
        <v>19789.55</v>
      </c>
    </row>
    <row r="222" spans="1:17" x14ac:dyDescent="0.35">
      <c r="A222" s="4">
        <v>320</v>
      </c>
      <c r="B222" t="s">
        <v>1025</v>
      </c>
      <c r="C222" s="2" t="str">
        <f t="shared" si="11"/>
        <v>(b25866fc-078a-47c3-8317-b9497a6e628b)</v>
      </c>
      <c r="D222" s="3" t="s">
        <v>1026</v>
      </c>
      <c r="E222" s="7">
        <v>10796</v>
      </c>
      <c r="F222" s="20">
        <f t="shared" ca="1" si="9"/>
        <v>95.591780821917808</v>
      </c>
      <c r="G222" s="20" t="str">
        <f t="shared" ca="1" si="10"/>
        <v>Senior</v>
      </c>
      <c r="H222" s="23" t="s">
        <v>4044</v>
      </c>
      <c r="I222" s="3" t="s">
        <v>38</v>
      </c>
      <c r="J222" t="s">
        <v>183</v>
      </c>
      <c r="K222" s="3" t="s">
        <v>31</v>
      </c>
      <c r="L222" s="3" t="s">
        <v>184</v>
      </c>
      <c r="M222" s="7" t="s">
        <v>1027</v>
      </c>
      <c r="N222" s="9" t="s">
        <v>1002</v>
      </c>
      <c r="O222" s="20">
        <f>_xlfn.DAYS([1]hospital_records_2021_2024_with!I222,[1]hospital_records_2021_2024_with!H222)</f>
        <v>1</v>
      </c>
      <c r="P222" s="7" t="s">
        <v>1002</v>
      </c>
      <c r="Q222" s="20">
        <v>3769.91</v>
      </c>
    </row>
    <row r="223" spans="1:17" x14ac:dyDescent="0.35">
      <c r="A223" s="4">
        <v>321</v>
      </c>
      <c r="B223" t="s">
        <v>1029</v>
      </c>
      <c r="C223" s="2" t="str">
        <f t="shared" si="11"/>
        <v>(fdf2f192-7b2a-4982-b4e7-347dfd249217)</v>
      </c>
      <c r="D223" s="3" t="s">
        <v>1030</v>
      </c>
      <c r="E223" s="7">
        <v>17354</v>
      </c>
      <c r="F223" s="20">
        <f t="shared" ca="1" si="9"/>
        <v>77.62465753424658</v>
      </c>
      <c r="G223" s="20" t="str">
        <f t="shared" ca="1" si="10"/>
        <v>Senior</v>
      </c>
      <c r="H223" s="23" t="s">
        <v>4044</v>
      </c>
      <c r="I223" s="3" t="s">
        <v>14</v>
      </c>
      <c r="J223" t="s">
        <v>15</v>
      </c>
      <c r="K223" s="3" t="s">
        <v>16</v>
      </c>
      <c r="L223" s="3" t="s">
        <v>102</v>
      </c>
      <c r="M223" s="7" t="s">
        <v>1002</v>
      </c>
      <c r="N223" s="9" t="s">
        <v>1031</v>
      </c>
      <c r="O223" s="20">
        <f>_xlfn.DAYS([1]hospital_records_2021_2024_with!I223,[1]hospital_records_2021_2024_with!H223)</f>
        <v>26</v>
      </c>
      <c r="P223" s="7" t="s">
        <v>1031</v>
      </c>
      <c r="Q223" s="20">
        <v>5428.3</v>
      </c>
    </row>
    <row r="224" spans="1:17" x14ac:dyDescent="0.35">
      <c r="A224" s="4">
        <v>322</v>
      </c>
      <c r="B224" t="s">
        <v>1033</v>
      </c>
      <c r="C224" s="2" t="str">
        <f t="shared" si="11"/>
        <v>(a65381a8-e925-4ebd-8859-9369011f32c6)</v>
      </c>
      <c r="D224" s="3" t="s">
        <v>1034</v>
      </c>
      <c r="E224" s="7">
        <v>16235</v>
      </c>
      <c r="F224" s="20">
        <f t="shared" ca="1" si="9"/>
        <v>80.69041095890411</v>
      </c>
      <c r="G224" s="20" t="str">
        <f t="shared" ca="1" si="10"/>
        <v>Senior</v>
      </c>
      <c r="H224" s="23" t="s">
        <v>4044</v>
      </c>
      <c r="I224" s="3" t="s">
        <v>38</v>
      </c>
      <c r="J224" t="s">
        <v>55</v>
      </c>
      <c r="K224" s="3" t="s">
        <v>56</v>
      </c>
      <c r="L224" s="3" t="s">
        <v>179</v>
      </c>
      <c r="M224" s="7" t="s">
        <v>1035</v>
      </c>
      <c r="N224" s="9" t="s">
        <v>1036</v>
      </c>
      <c r="O224" s="20">
        <f>_xlfn.DAYS([1]hospital_records_2021_2024_with!I224,[1]hospital_records_2021_2024_with!H224)</f>
        <v>22</v>
      </c>
      <c r="P224" s="7" t="s">
        <v>1036</v>
      </c>
      <c r="Q224" s="20">
        <v>14439.9</v>
      </c>
    </row>
    <row r="225" spans="1:17" x14ac:dyDescent="0.35">
      <c r="A225" s="4">
        <v>323</v>
      </c>
      <c r="B225" t="s">
        <v>1038</v>
      </c>
      <c r="C225" s="2" t="str">
        <f t="shared" si="11"/>
        <v>(454e02cb-37f3-41ab-a908-2c2b9aa9f44d)</v>
      </c>
      <c r="D225" s="3" t="s">
        <v>1039</v>
      </c>
      <c r="E225" s="7">
        <v>41923</v>
      </c>
      <c r="F225" s="20">
        <f t="shared" ca="1" si="9"/>
        <v>10.312328767123288</v>
      </c>
      <c r="G225" s="20" t="str">
        <f t="shared" ca="1" si="10"/>
        <v>Child</v>
      </c>
      <c r="H225" s="23" t="s">
        <v>4045</v>
      </c>
      <c r="I225" s="3" t="s">
        <v>38</v>
      </c>
      <c r="J225" t="s">
        <v>275</v>
      </c>
      <c r="K225" s="3" t="s">
        <v>276</v>
      </c>
      <c r="L225" s="3" t="s">
        <v>728</v>
      </c>
      <c r="M225" s="7" t="s">
        <v>1035</v>
      </c>
      <c r="N225" s="9" t="s">
        <v>1040</v>
      </c>
      <c r="O225" s="20">
        <f>_xlfn.DAYS([1]hospital_records_2021_2024_with!I225,[1]hospital_records_2021_2024_with!H225)</f>
        <v>21</v>
      </c>
      <c r="P225" s="7" t="s">
        <v>1040</v>
      </c>
      <c r="Q225" s="20">
        <v>4212.9399999999996</v>
      </c>
    </row>
    <row r="226" spans="1:17" x14ac:dyDescent="0.35">
      <c r="A226" s="4">
        <v>324</v>
      </c>
      <c r="B226" t="s">
        <v>1042</v>
      </c>
      <c r="C226" s="2" t="str">
        <f t="shared" si="11"/>
        <v>(bcbdebb8-a1b6-418b-8310-e38e1df14f27)</v>
      </c>
      <c r="D226" s="3" t="s">
        <v>1043</v>
      </c>
      <c r="E226" s="7">
        <v>40247</v>
      </c>
      <c r="F226" s="20">
        <f t="shared" ca="1" si="9"/>
        <v>14.904109589041095</v>
      </c>
      <c r="G226" s="20" t="str">
        <f t="shared" ca="1" si="10"/>
        <v>Teen</v>
      </c>
      <c r="H226" s="23" t="s">
        <v>4047</v>
      </c>
      <c r="I226" s="3" t="s">
        <v>14</v>
      </c>
      <c r="J226" t="s">
        <v>590</v>
      </c>
      <c r="K226" s="3" t="s">
        <v>266</v>
      </c>
      <c r="L226" s="3" t="s">
        <v>1044</v>
      </c>
      <c r="M226" s="7" t="s">
        <v>1035</v>
      </c>
      <c r="N226" s="9" t="s">
        <v>1045</v>
      </c>
      <c r="O226" s="20">
        <f>_xlfn.DAYS([1]hospital_records_2021_2024_with!I226,[1]hospital_records_2021_2024_with!H226)</f>
        <v>19</v>
      </c>
      <c r="P226" s="7" t="s">
        <v>1045</v>
      </c>
      <c r="Q226" s="20">
        <v>2282.1999999999998</v>
      </c>
    </row>
    <row r="227" spans="1:17" x14ac:dyDescent="0.35">
      <c r="A227" s="4">
        <v>325</v>
      </c>
      <c r="B227" t="s">
        <v>1047</v>
      </c>
      <c r="C227" s="2" t="str">
        <f t="shared" si="11"/>
        <v>(d5b736d0-d8d2-486e-9c2e-caf979af8bdf)</v>
      </c>
      <c r="D227" s="3" t="s">
        <v>1048</v>
      </c>
      <c r="E227" s="7">
        <v>20920</v>
      </c>
      <c r="F227" s="20">
        <f t="shared" ca="1" si="9"/>
        <v>67.854794520547941</v>
      </c>
      <c r="G227" s="20" t="str">
        <f t="shared" ca="1" si="10"/>
        <v>Senior</v>
      </c>
      <c r="H227" s="23" t="s">
        <v>4044</v>
      </c>
      <c r="I227" s="3" t="s">
        <v>14</v>
      </c>
      <c r="J227" t="s">
        <v>55</v>
      </c>
      <c r="K227" s="3" t="s">
        <v>56</v>
      </c>
      <c r="L227" s="3" t="s">
        <v>115</v>
      </c>
      <c r="M227" s="7" t="s">
        <v>1035</v>
      </c>
      <c r="N227" s="9" t="s">
        <v>1045</v>
      </c>
      <c r="O227" s="20">
        <f>_xlfn.DAYS([1]hospital_records_2021_2024_with!I227,[1]hospital_records_2021_2024_with!H227)</f>
        <v>19</v>
      </c>
      <c r="P227" s="7" t="s">
        <v>1045</v>
      </c>
      <c r="Q227" s="20">
        <v>2221.52</v>
      </c>
    </row>
    <row r="228" spans="1:17" x14ac:dyDescent="0.35">
      <c r="A228" s="4">
        <v>326</v>
      </c>
      <c r="B228" s="1" t="s">
        <v>1050</v>
      </c>
      <c r="C228" s="2" t="str">
        <f t="shared" si="11"/>
        <v>(4923e716-8800-4587-88fd-e62c56ccca23)</v>
      </c>
      <c r="D228" s="3" t="s">
        <v>1051</v>
      </c>
      <c r="E228" s="7">
        <v>10832</v>
      </c>
      <c r="F228" s="20">
        <f t="shared" ca="1" si="9"/>
        <v>95.493150684931507</v>
      </c>
      <c r="G228" s="20" t="str">
        <f t="shared" ca="1" si="10"/>
        <v>Senior</v>
      </c>
      <c r="H228" s="23" t="s">
        <v>4044</v>
      </c>
      <c r="I228" s="3" t="s">
        <v>38</v>
      </c>
      <c r="J228" t="s">
        <v>481</v>
      </c>
      <c r="K228" s="3" t="s">
        <v>40</v>
      </c>
      <c r="L228" s="3" t="s">
        <v>654</v>
      </c>
      <c r="M228" s="7" t="s">
        <v>978</v>
      </c>
      <c r="N228" s="9" t="s">
        <v>1052</v>
      </c>
      <c r="O228" s="20">
        <f>_xlfn.DAYS([1]hospital_records_2021_2024_with!I228,[1]hospital_records_2021_2024_with!H228)</f>
        <v>15</v>
      </c>
      <c r="P228" s="7" t="s">
        <v>1052</v>
      </c>
      <c r="Q228" s="20">
        <v>11058.58</v>
      </c>
    </row>
    <row r="229" spans="1:17" x14ac:dyDescent="0.35">
      <c r="A229" s="4">
        <v>327</v>
      </c>
      <c r="B229" t="s">
        <v>1054</v>
      </c>
      <c r="C229" s="2" t="str">
        <f t="shared" si="11"/>
        <v>(004fa9f9-89b7-40c7-b3d3-a9851971937d)</v>
      </c>
      <c r="D229" s="3" t="s">
        <v>1055</v>
      </c>
      <c r="E229" s="7">
        <v>36094</v>
      </c>
      <c r="F229" s="20">
        <f t="shared" ca="1" si="9"/>
        <v>26.282191780821918</v>
      </c>
      <c r="G229" s="20" t="str">
        <f t="shared" ca="1" si="10"/>
        <v>Young Adult</v>
      </c>
      <c r="H229" s="23" t="s">
        <v>4046</v>
      </c>
      <c r="I229" s="3" t="s">
        <v>38</v>
      </c>
      <c r="J229" t="s">
        <v>146</v>
      </c>
      <c r="K229" s="3" t="s">
        <v>921</v>
      </c>
      <c r="L229" s="3" t="s">
        <v>347</v>
      </c>
      <c r="M229" s="7" t="s">
        <v>978</v>
      </c>
      <c r="N229" s="9" t="s">
        <v>1056</v>
      </c>
      <c r="O229" s="20">
        <f>_xlfn.DAYS([1]hospital_records_2021_2024_with!I229,[1]hospital_records_2021_2024_with!H229)</f>
        <v>17</v>
      </c>
      <c r="P229" s="7" t="s">
        <v>1056</v>
      </c>
      <c r="Q229" s="20">
        <v>1072.44</v>
      </c>
    </row>
    <row r="230" spans="1:17" x14ac:dyDescent="0.35">
      <c r="A230" s="4">
        <v>328</v>
      </c>
      <c r="B230" t="s">
        <v>1058</v>
      </c>
      <c r="C230" s="2" t="str">
        <f t="shared" si="11"/>
        <v>(685de05b-cd1d-482e-b347-ec21367ac2e1)</v>
      </c>
      <c r="D230" s="3" t="s">
        <v>1059</v>
      </c>
      <c r="E230" s="7">
        <v>25632</v>
      </c>
      <c r="F230" s="20">
        <f t="shared" ca="1" si="9"/>
        <v>54.945205479452056</v>
      </c>
      <c r="G230" s="20" t="str">
        <f t="shared" ca="1" si="10"/>
        <v>Mid-Age Adult</v>
      </c>
      <c r="H230" s="23" t="s">
        <v>4043</v>
      </c>
      <c r="I230" s="3" t="s">
        <v>14</v>
      </c>
      <c r="J230" t="s">
        <v>253</v>
      </c>
      <c r="K230" s="3" t="s">
        <v>254</v>
      </c>
      <c r="L230" s="3" t="s">
        <v>365</v>
      </c>
      <c r="M230" s="7" t="s">
        <v>1060</v>
      </c>
      <c r="N230" s="9" t="s">
        <v>1061</v>
      </c>
      <c r="O230" s="20">
        <f>_xlfn.DAYS([1]hospital_records_2021_2024_with!I230,[1]hospital_records_2021_2024_with!H230)</f>
        <v>28</v>
      </c>
      <c r="P230" s="7" t="s">
        <v>1061</v>
      </c>
      <c r="Q230" s="20">
        <v>911.41</v>
      </c>
    </row>
    <row r="231" spans="1:17" x14ac:dyDescent="0.35">
      <c r="A231" s="4">
        <v>329</v>
      </c>
      <c r="B231" t="s">
        <v>1063</v>
      </c>
      <c r="C231" s="2" t="str">
        <f t="shared" si="11"/>
        <v>(11d966fb-23cc-463f-8304-d1099050eb64)</v>
      </c>
      <c r="D231" s="3" t="s">
        <v>1064</v>
      </c>
      <c r="E231" s="7">
        <v>28392</v>
      </c>
      <c r="F231" s="20">
        <f t="shared" ca="1" si="9"/>
        <v>47.38356164383562</v>
      </c>
      <c r="G231" s="20" t="str">
        <f t="shared" ca="1" si="10"/>
        <v>Mid-Age Adult</v>
      </c>
      <c r="H231" s="23" t="s">
        <v>4043</v>
      </c>
      <c r="I231" s="3" t="s">
        <v>14</v>
      </c>
      <c r="J231" t="s">
        <v>95</v>
      </c>
      <c r="K231" s="3" t="s">
        <v>31</v>
      </c>
      <c r="L231" s="3" t="s">
        <v>880</v>
      </c>
      <c r="M231" s="7" t="s">
        <v>1060</v>
      </c>
      <c r="N231" s="9" t="s">
        <v>1052</v>
      </c>
      <c r="O231" s="20">
        <f>_xlfn.DAYS([1]hospital_records_2021_2024_with!I231,[1]hospital_records_2021_2024_with!H231)</f>
        <v>13</v>
      </c>
      <c r="P231" s="7" t="s">
        <v>1052</v>
      </c>
      <c r="Q231" s="20">
        <v>18556.509999999998</v>
      </c>
    </row>
    <row r="232" spans="1:17" x14ac:dyDescent="0.35">
      <c r="A232" s="4">
        <v>330</v>
      </c>
      <c r="B232" t="s">
        <v>1066</v>
      </c>
      <c r="C232" s="2" t="str">
        <f t="shared" si="11"/>
        <v>(3c4831ba-1868-4451-a02b-afc5b5035cf4)</v>
      </c>
      <c r="D232" s="3" t="s">
        <v>1067</v>
      </c>
      <c r="E232" s="7">
        <v>39187</v>
      </c>
      <c r="F232" s="20">
        <f t="shared" ca="1" si="9"/>
        <v>17.80821917808219</v>
      </c>
      <c r="G232" s="20" t="str">
        <f t="shared" ca="1" si="10"/>
        <v>Teen</v>
      </c>
      <c r="H232" s="23" t="s">
        <v>4047</v>
      </c>
      <c r="I232" s="3" t="s">
        <v>14</v>
      </c>
      <c r="J232" t="s">
        <v>446</v>
      </c>
      <c r="K232" s="3" t="s">
        <v>289</v>
      </c>
      <c r="L232" s="3" t="s">
        <v>1068</v>
      </c>
      <c r="M232" s="7" t="s">
        <v>993</v>
      </c>
      <c r="N232" s="9" t="s">
        <v>1069</v>
      </c>
      <c r="O232" s="20">
        <f>_xlfn.DAYS([1]hospital_records_2021_2024_with!I232,[1]hospital_records_2021_2024_with!H232)</f>
        <v>28</v>
      </c>
      <c r="P232" s="7" t="s">
        <v>1069</v>
      </c>
      <c r="Q232" s="20">
        <v>13451.1</v>
      </c>
    </row>
    <row r="233" spans="1:17" x14ac:dyDescent="0.35">
      <c r="A233" s="4">
        <v>331</v>
      </c>
      <c r="B233" t="s">
        <v>1071</v>
      </c>
      <c r="C233" s="2" t="str">
        <f t="shared" si="11"/>
        <v>(a7e6b95c-7ef1-41ce-b15e-65bb307e4406)</v>
      </c>
      <c r="D233" s="3" t="s">
        <v>1072</v>
      </c>
      <c r="E233" s="7">
        <v>26972</v>
      </c>
      <c r="F233" s="20">
        <f t="shared" ca="1" si="9"/>
        <v>51.273972602739725</v>
      </c>
      <c r="G233" s="20" t="str">
        <f t="shared" ca="1" si="10"/>
        <v>Mid-Age Adult</v>
      </c>
      <c r="H233" s="23" t="s">
        <v>4043</v>
      </c>
      <c r="I233" s="3" t="s">
        <v>38</v>
      </c>
      <c r="J233" t="s">
        <v>39</v>
      </c>
      <c r="K233" s="3" t="s">
        <v>61</v>
      </c>
      <c r="L233" s="3" t="s">
        <v>189</v>
      </c>
      <c r="M233" s="7" t="s">
        <v>1007</v>
      </c>
      <c r="N233" s="9" t="s">
        <v>1073</v>
      </c>
      <c r="O233" s="20">
        <f>_xlfn.DAYS([1]hospital_records_2021_2024_with!I233,[1]hospital_records_2021_2024_with!H233)</f>
        <v>17</v>
      </c>
      <c r="P233" s="7" t="s">
        <v>1073</v>
      </c>
      <c r="Q233" s="20">
        <v>4262.2</v>
      </c>
    </row>
    <row r="234" spans="1:17" x14ac:dyDescent="0.35">
      <c r="A234" s="4">
        <v>332</v>
      </c>
      <c r="B234" t="s">
        <v>1075</v>
      </c>
      <c r="C234" s="2" t="str">
        <f t="shared" si="11"/>
        <v>(1fb8ab59-c826-45a2-89c1-6b381aa7f9c4)</v>
      </c>
      <c r="D234" s="3" t="s">
        <v>1076</v>
      </c>
      <c r="E234" s="7">
        <v>37315</v>
      </c>
      <c r="F234" s="20">
        <f t="shared" ca="1" si="9"/>
        <v>22.936986301369863</v>
      </c>
      <c r="G234" s="20" t="str">
        <f t="shared" ca="1" si="10"/>
        <v>Young Adult</v>
      </c>
      <c r="H234" s="23" t="s">
        <v>4046</v>
      </c>
      <c r="I234" s="3" t="s">
        <v>14</v>
      </c>
      <c r="J234" t="s">
        <v>139</v>
      </c>
      <c r="K234" s="3" t="s">
        <v>140</v>
      </c>
      <c r="L234" s="3" t="s">
        <v>141</v>
      </c>
      <c r="M234" s="7" t="s">
        <v>1077</v>
      </c>
      <c r="N234" s="9" t="s">
        <v>1023</v>
      </c>
      <c r="O234" s="20">
        <f>_xlfn.DAYS([1]hospital_records_2021_2024_with!I234,[1]hospital_records_2021_2024_with!H234)</f>
        <v>10</v>
      </c>
      <c r="P234" s="7" t="s">
        <v>1023</v>
      </c>
      <c r="Q234" s="20">
        <v>1079.22</v>
      </c>
    </row>
    <row r="235" spans="1:17" x14ac:dyDescent="0.35">
      <c r="A235" s="4">
        <v>333</v>
      </c>
      <c r="B235" t="s">
        <v>1079</v>
      </c>
      <c r="C235" s="2" t="str">
        <f t="shared" si="11"/>
        <v>(e749448d-b264-42f8-807a-08987bd71060)</v>
      </c>
      <c r="D235" s="3" t="s">
        <v>1080</v>
      </c>
      <c r="E235" s="7">
        <v>29620</v>
      </c>
      <c r="F235" s="20">
        <f t="shared" ca="1" si="9"/>
        <v>44.019178082191779</v>
      </c>
      <c r="G235" s="20" t="str">
        <f t="shared" ca="1" si="10"/>
        <v>Mid-Age Adult</v>
      </c>
      <c r="H235" s="23" t="s">
        <v>4043</v>
      </c>
      <c r="I235" s="3" t="s">
        <v>14</v>
      </c>
      <c r="J235" t="s">
        <v>139</v>
      </c>
      <c r="K235" s="3" t="s">
        <v>16</v>
      </c>
      <c r="L235" s="3" t="s">
        <v>141</v>
      </c>
      <c r="M235" s="7" t="s">
        <v>1015</v>
      </c>
      <c r="N235" s="9" t="s">
        <v>1081</v>
      </c>
      <c r="O235" s="20">
        <f>_xlfn.DAYS([1]hospital_records_2021_2024_with!I235,[1]hospital_records_2021_2024_with!H235)</f>
        <v>22</v>
      </c>
      <c r="P235" s="7" t="s">
        <v>1081</v>
      </c>
      <c r="Q235" s="20">
        <v>2069.83</v>
      </c>
    </row>
    <row r="236" spans="1:17" x14ac:dyDescent="0.35">
      <c r="A236" s="4">
        <v>334</v>
      </c>
      <c r="B236" t="s">
        <v>1083</v>
      </c>
      <c r="C236" s="2" t="str">
        <f t="shared" si="11"/>
        <v>(fe925f9a-b40b-4eb1-83f6-d2e5bf0435f8)</v>
      </c>
      <c r="D236" s="3" t="s">
        <v>1084</v>
      </c>
      <c r="E236" s="7">
        <v>16862</v>
      </c>
      <c r="F236" s="20">
        <f t="shared" ca="1" si="9"/>
        <v>78.972602739726028</v>
      </c>
      <c r="G236" s="20" t="str">
        <f t="shared" ca="1" si="10"/>
        <v>Senior</v>
      </c>
      <c r="H236" s="23" t="s">
        <v>4044</v>
      </c>
      <c r="I236" s="3" t="s">
        <v>14</v>
      </c>
      <c r="J236" t="s">
        <v>154</v>
      </c>
      <c r="K236" s="3" t="s">
        <v>266</v>
      </c>
      <c r="L236" s="3" t="s">
        <v>899</v>
      </c>
      <c r="M236" s="7" t="s">
        <v>1085</v>
      </c>
      <c r="N236" s="9" t="s">
        <v>1086</v>
      </c>
      <c r="O236" s="20">
        <f>_xlfn.DAYS([1]hospital_records_2021_2024_with!I236,[1]hospital_records_2021_2024_with!H236)</f>
        <v>27</v>
      </c>
      <c r="P236" s="7" t="s">
        <v>1086</v>
      </c>
      <c r="Q236" s="20">
        <v>12882.22</v>
      </c>
    </row>
    <row r="237" spans="1:17" x14ac:dyDescent="0.35">
      <c r="A237" s="4">
        <v>335</v>
      </c>
      <c r="B237" t="s">
        <v>1088</v>
      </c>
      <c r="C237" s="2" t="str">
        <f t="shared" si="11"/>
        <v>(e1772385-e6b8-45bd-970e-2de8fb98a1aa)</v>
      </c>
      <c r="D237" s="3" t="s">
        <v>1089</v>
      </c>
      <c r="E237" s="7">
        <v>24980</v>
      </c>
      <c r="F237" s="20">
        <f t="shared" ca="1" si="9"/>
        <v>56.731506849315068</v>
      </c>
      <c r="G237" s="20" t="str">
        <f t="shared" ca="1" si="10"/>
        <v>Senior</v>
      </c>
      <c r="H237" s="23" t="s">
        <v>4044</v>
      </c>
      <c r="I237" s="3" t="s">
        <v>38</v>
      </c>
      <c r="J237" t="s">
        <v>95</v>
      </c>
      <c r="K237" s="3" t="s">
        <v>173</v>
      </c>
      <c r="L237" s="3" t="s">
        <v>880</v>
      </c>
      <c r="M237" s="7" t="s">
        <v>1085</v>
      </c>
      <c r="N237" s="9" t="s">
        <v>1090</v>
      </c>
      <c r="O237" s="20">
        <f>_xlfn.DAYS([1]hospital_records_2021_2024_with!I237,[1]hospital_records_2021_2024_with!H237)</f>
        <v>2</v>
      </c>
      <c r="P237" s="7" t="s">
        <v>1090</v>
      </c>
      <c r="Q237" s="20">
        <v>33776.47</v>
      </c>
    </row>
    <row r="238" spans="1:17" x14ac:dyDescent="0.35">
      <c r="A238" s="4">
        <v>336</v>
      </c>
      <c r="B238" t="s">
        <v>1092</v>
      </c>
      <c r="C238" s="2" t="str">
        <f t="shared" si="11"/>
        <v>(de66afea-ddc9-4e9c-8504-7a10172676df)</v>
      </c>
      <c r="D238" s="3" t="s">
        <v>1093</v>
      </c>
      <c r="E238" s="7">
        <v>11966</v>
      </c>
      <c r="F238" s="20">
        <f t="shared" ca="1" si="9"/>
        <v>92.38630136986302</v>
      </c>
      <c r="G238" s="20" t="str">
        <f t="shared" ca="1" si="10"/>
        <v>Senior</v>
      </c>
      <c r="H238" s="23" t="s">
        <v>4044</v>
      </c>
      <c r="I238" s="3" t="s">
        <v>38</v>
      </c>
      <c r="J238" t="s">
        <v>275</v>
      </c>
      <c r="K238" s="3" t="s">
        <v>281</v>
      </c>
      <c r="L238" s="3" t="s">
        <v>930</v>
      </c>
      <c r="M238" s="7" t="s">
        <v>1094</v>
      </c>
      <c r="N238" s="9" t="s">
        <v>1086</v>
      </c>
      <c r="O238" s="20">
        <f>_xlfn.DAYS([1]hospital_records_2021_2024_with!I238,[1]hospital_records_2021_2024_with!H238)</f>
        <v>26</v>
      </c>
      <c r="P238" s="7" t="s">
        <v>1086</v>
      </c>
      <c r="Q238" s="20">
        <v>13585.8</v>
      </c>
    </row>
    <row r="239" spans="1:17" x14ac:dyDescent="0.35">
      <c r="A239" s="4">
        <v>337</v>
      </c>
      <c r="B239" t="s">
        <v>1096</v>
      </c>
      <c r="C239" s="2" t="str">
        <f t="shared" si="11"/>
        <v>(5238a1ca-f61a-4161-9733-1341d813e387)</v>
      </c>
      <c r="D239" s="3" t="s">
        <v>1097</v>
      </c>
      <c r="E239" s="7">
        <v>20772</v>
      </c>
      <c r="F239" s="20">
        <f t="shared" ca="1" si="9"/>
        <v>68.260273972602747</v>
      </c>
      <c r="G239" s="20" t="str">
        <f t="shared" ca="1" si="10"/>
        <v>Senior</v>
      </c>
      <c r="H239" s="23" t="s">
        <v>4044</v>
      </c>
      <c r="I239" s="3" t="s">
        <v>14</v>
      </c>
      <c r="J239" t="s">
        <v>481</v>
      </c>
      <c r="K239" s="3" t="s">
        <v>40</v>
      </c>
      <c r="L239" s="3" t="s">
        <v>482</v>
      </c>
      <c r="M239" s="7" t="s">
        <v>1090</v>
      </c>
      <c r="N239" s="9" t="s">
        <v>1098</v>
      </c>
      <c r="O239" s="20">
        <f>_xlfn.DAYS([1]hospital_records_2021_2024_with!I239,[1]hospital_records_2021_2024_with!H239)</f>
        <v>29</v>
      </c>
      <c r="P239" s="7" t="s">
        <v>1098</v>
      </c>
      <c r="Q239" s="20">
        <v>6814.73</v>
      </c>
    </row>
    <row r="240" spans="1:17" x14ac:dyDescent="0.35">
      <c r="A240" s="4">
        <v>338</v>
      </c>
      <c r="B240" t="s">
        <v>1100</v>
      </c>
      <c r="C240" s="2" t="str">
        <f t="shared" si="11"/>
        <v>(f26ec283-1197-4012-83b7-7d8136601c6f)</v>
      </c>
      <c r="D240" s="3" t="s">
        <v>1101</v>
      </c>
      <c r="E240" s="7">
        <v>37520</v>
      </c>
      <c r="F240" s="20">
        <f t="shared" ca="1" si="9"/>
        <v>22.375342465753423</v>
      </c>
      <c r="G240" s="20" t="str">
        <f t="shared" ca="1" si="10"/>
        <v>Young Adult</v>
      </c>
      <c r="H240" s="23" t="s">
        <v>4046</v>
      </c>
      <c r="I240" s="3" t="s">
        <v>14</v>
      </c>
      <c r="J240" t="s">
        <v>121</v>
      </c>
      <c r="K240" s="3" t="s">
        <v>40</v>
      </c>
      <c r="L240" s="3" t="s">
        <v>747</v>
      </c>
      <c r="M240" s="7" t="s">
        <v>1102</v>
      </c>
      <c r="N240" s="9" t="s">
        <v>1103</v>
      </c>
      <c r="O240" s="20">
        <f>_xlfn.DAYS([1]hospital_records_2021_2024_with!I240,[1]hospital_records_2021_2024_with!H240)</f>
        <v>30</v>
      </c>
      <c r="P240" s="7" t="s">
        <v>1103</v>
      </c>
      <c r="Q240" s="20">
        <v>1050.25</v>
      </c>
    </row>
    <row r="241" spans="1:17" x14ac:dyDescent="0.35">
      <c r="A241" s="4">
        <v>339</v>
      </c>
      <c r="B241" t="s">
        <v>1105</v>
      </c>
      <c r="C241" s="2" t="str">
        <f t="shared" si="11"/>
        <v>(7606f1ac-24e0-4d6b-95e1-27252e1344ed)</v>
      </c>
      <c r="D241" s="3" t="s">
        <v>1106</v>
      </c>
      <c r="E241" s="7">
        <v>31997</v>
      </c>
      <c r="F241" s="20">
        <f t="shared" ca="1" si="9"/>
        <v>37.506849315068493</v>
      </c>
      <c r="G241" s="20" t="str">
        <f t="shared" ca="1" si="10"/>
        <v>Mid-Age Adult</v>
      </c>
      <c r="H241" s="23" t="s">
        <v>4043</v>
      </c>
      <c r="I241" s="3" t="s">
        <v>38</v>
      </c>
      <c r="J241" t="s">
        <v>446</v>
      </c>
      <c r="K241" s="3" t="s">
        <v>16</v>
      </c>
      <c r="L241" s="3" t="s">
        <v>734</v>
      </c>
      <c r="M241" s="7" t="s">
        <v>1107</v>
      </c>
      <c r="N241" s="9" t="s">
        <v>1108</v>
      </c>
      <c r="O241" s="20">
        <f>_xlfn.DAYS([1]hospital_records_2021_2024_with!I241,[1]hospital_records_2021_2024_with!H241)</f>
        <v>13</v>
      </c>
      <c r="P241" s="7" t="s">
        <v>1108</v>
      </c>
      <c r="Q241" s="20">
        <v>1809.68</v>
      </c>
    </row>
    <row r="242" spans="1:17" x14ac:dyDescent="0.35">
      <c r="A242" s="4">
        <v>340</v>
      </c>
      <c r="B242" t="s">
        <v>1110</v>
      </c>
      <c r="C242" s="2" t="str">
        <f t="shared" si="11"/>
        <v>(a0fbd8a7-c428-4c91-8c50-2c63370d2f01)</v>
      </c>
      <c r="D242" s="3" t="s">
        <v>1111</v>
      </c>
      <c r="E242" s="7">
        <v>43663</v>
      </c>
      <c r="F242" s="20">
        <f t="shared" ca="1" si="9"/>
        <v>5.5452054794520551</v>
      </c>
      <c r="G242" s="20" t="str">
        <f t="shared" ca="1" si="10"/>
        <v>Child</v>
      </c>
      <c r="H242" s="23" t="s">
        <v>4045</v>
      </c>
      <c r="I242" s="3" t="s">
        <v>14</v>
      </c>
      <c r="J242" t="s">
        <v>221</v>
      </c>
      <c r="K242" s="3" t="s">
        <v>167</v>
      </c>
      <c r="L242" s="3" t="s">
        <v>645</v>
      </c>
      <c r="M242" s="7" t="s">
        <v>1107</v>
      </c>
      <c r="N242" s="9" t="s">
        <v>1112</v>
      </c>
      <c r="O242" s="20">
        <f>_xlfn.DAYS([1]hospital_records_2021_2024_with!I242,[1]hospital_records_2021_2024_with!H242)</f>
        <v>6</v>
      </c>
      <c r="P242" s="7" t="s">
        <v>1112</v>
      </c>
      <c r="Q242" s="20">
        <v>11033.94</v>
      </c>
    </row>
    <row r="243" spans="1:17" x14ac:dyDescent="0.35">
      <c r="A243" s="4">
        <v>341</v>
      </c>
      <c r="B243" t="s">
        <v>1114</v>
      </c>
      <c r="C243" s="2" t="str">
        <f t="shared" si="11"/>
        <v>(07f6873c-d62b-488b-abdd-f78083c3fdca)</v>
      </c>
      <c r="D243" s="3" t="s">
        <v>1115</v>
      </c>
      <c r="E243" s="7">
        <v>31433</v>
      </c>
      <c r="F243" s="20">
        <f t="shared" ca="1" si="9"/>
        <v>39.052054794520551</v>
      </c>
      <c r="G243" s="20" t="str">
        <f t="shared" ca="1" si="10"/>
        <v>Mid-Age Adult</v>
      </c>
      <c r="H243" s="23" t="s">
        <v>4043</v>
      </c>
      <c r="I243" s="3" t="s">
        <v>14</v>
      </c>
      <c r="J243" t="s">
        <v>236</v>
      </c>
      <c r="K243" s="3" t="s">
        <v>81</v>
      </c>
      <c r="L243" s="3" t="s">
        <v>300</v>
      </c>
      <c r="M243" s="7" t="s">
        <v>1116</v>
      </c>
      <c r="N243" s="9" t="s">
        <v>1117</v>
      </c>
      <c r="O243" s="20">
        <f>_xlfn.DAYS([1]hospital_records_2021_2024_with!I243,[1]hospital_records_2021_2024_with!H243)</f>
        <v>26</v>
      </c>
      <c r="P243" s="7" t="s">
        <v>1117</v>
      </c>
      <c r="Q243" s="20">
        <v>603.32000000000005</v>
      </c>
    </row>
    <row r="244" spans="1:17" x14ac:dyDescent="0.35">
      <c r="A244" s="4">
        <v>342</v>
      </c>
      <c r="B244" t="s">
        <v>1119</v>
      </c>
      <c r="C244" s="2" t="str">
        <f t="shared" si="11"/>
        <v>(38174cd3-246e-4ec3-8cc1-f2d5774db7df)</v>
      </c>
      <c r="D244" s="3" t="s">
        <v>1120</v>
      </c>
      <c r="E244" s="7">
        <v>38358</v>
      </c>
      <c r="F244" s="20">
        <f t="shared" ca="1" si="9"/>
        <v>20.079452054794519</v>
      </c>
      <c r="G244" s="20" t="str">
        <f t="shared" ca="1" si="10"/>
        <v>Young Adult</v>
      </c>
      <c r="H244" s="23" t="s">
        <v>4046</v>
      </c>
      <c r="I244" s="3" t="s">
        <v>38</v>
      </c>
      <c r="J244" t="s">
        <v>23</v>
      </c>
      <c r="K244" s="3" t="s">
        <v>48</v>
      </c>
      <c r="L244" s="3" t="s">
        <v>210</v>
      </c>
      <c r="M244" s="7" t="s">
        <v>1052</v>
      </c>
      <c r="N244" s="9" t="s">
        <v>1045</v>
      </c>
      <c r="O244" s="20">
        <f>_xlfn.DAYS([1]hospital_records_2021_2024_with!I244,[1]hospital_records_2021_2024_with!H244)</f>
        <v>3</v>
      </c>
      <c r="P244" s="7" t="s">
        <v>1045</v>
      </c>
      <c r="Q244" s="20">
        <v>1395.34</v>
      </c>
    </row>
    <row r="245" spans="1:17" x14ac:dyDescent="0.35">
      <c r="A245" s="4">
        <v>343</v>
      </c>
      <c r="B245" t="s">
        <v>1121</v>
      </c>
      <c r="C245" s="2" t="str">
        <f t="shared" si="11"/>
        <v>(01b54189-24a2-45bc-938e-ff761db99f51)</v>
      </c>
      <c r="D245" s="3" t="s">
        <v>1122</v>
      </c>
      <c r="E245" s="7">
        <v>23381</v>
      </c>
      <c r="F245" s="20">
        <f t="shared" ca="1" si="9"/>
        <v>61.112328767123287</v>
      </c>
      <c r="G245" s="20" t="str">
        <f t="shared" ca="1" si="10"/>
        <v>Senior</v>
      </c>
      <c r="H245" s="23" t="s">
        <v>4044</v>
      </c>
      <c r="I245" s="3" t="s">
        <v>14</v>
      </c>
      <c r="J245" t="s">
        <v>253</v>
      </c>
      <c r="K245" s="3" t="s">
        <v>16</v>
      </c>
      <c r="L245" s="3" t="s">
        <v>255</v>
      </c>
      <c r="M245" s="7" t="s">
        <v>1056</v>
      </c>
      <c r="N245" s="9" t="s">
        <v>1108</v>
      </c>
      <c r="O245" s="20">
        <f>_xlfn.DAYS([1]hospital_records_2021_2024_with!I245,[1]hospital_records_2021_2024_with!H245)</f>
        <v>9</v>
      </c>
      <c r="P245" s="7" t="s">
        <v>1108</v>
      </c>
      <c r="Q245" s="20">
        <v>1797.53</v>
      </c>
    </row>
    <row r="246" spans="1:17" x14ac:dyDescent="0.35">
      <c r="A246" s="4">
        <v>344</v>
      </c>
      <c r="B246" t="s">
        <v>1124</v>
      </c>
      <c r="C246" s="2" t="str">
        <f t="shared" si="11"/>
        <v>(92236d77-dd72-4ef7-b08d-e7ebef632713)</v>
      </c>
      <c r="D246" s="3" t="s">
        <v>1125</v>
      </c>
      <c r="E246" s="7">
        <v>22511</v>
      </c>
      <c r="F246" s="20">
        <f t="shared" ca="1" si="9"/>
        <v>63.495890410958907</v>
      </c>
      <c r="G246" s="20" t="str">
        <f t="shared" ca="1" si="10"/>
        <v>Senior</v>
      </c>
      <c r="H246" s="23" t="s">
        <v>4044</v>
      </c>
      <c r="I246" s="3" t="s">
        <v>14</v>
      </c>
      <c r="J246" t="s">
        <v>432</v>
      </c>
      <c r="K246" s="3" t="s">
        <v>433</v>
      </c>
      <c r="L246" s="3" t="s">
        <v>629</v>
      </c>
      <c r="M246" s="7" t="s">
        <v>1045</v>
      </c>
      <c r="N246" s="9" t="s">
        <v>1081</v>
      </c>
      <c r="O246" s="20">
        <f>_xlfn.DAYS([1]hospital_records_2021_2024_with!I246,[1]hospital_records_2021_2024_with!H246)</f>
        <v>11</v>
      </c>
      <c r="P246" s="7" t="s">
        <v>1081</v>
      </c>
      <c r="Q246" s="20">
        <v>5017.34</v>
      </c>
    </row>
    <row r="247" spans="1:17" x14ac:dyDescent="0.35">
      <c r="A247" s="4">
        <v>345</v>
      </c>
      <c r="B247" t="s">
        <v>1127</v>
      </c>
      <c r="C247" s="2" t="str">
        <f t="shared" si="11"/>
        <v>(0c73110d-88e5-44de-a6b6-fededb62c8db)</v>
      </c>
      <c r="D247" s="3" t="s">
        <v>1128</v>
      </c>
      <c r="E247" s="7">
        <v>44308</v>
      </c>
      <c r="F247" s="20">
        <f t="shared" ca="1" si="9"/>
        <v>3.7780821917808218</v>
      </c>
      <c r="G247" s="20" t="str">
        <f t="shared" ca="1" si="10"/>
        <v>Child</v>
      </c>
      <c r="H247" s="23" t="s">
        <v>4045</v>
      </c>
      <c r="I247" s="3" t="s">
        <v>38</v>
      </c>
      <c r="J247" t="s">
        <v>236</v>
      </c>
      <c r="K247" s="3" t="s">
        <v>16</v>
      </c>
      <c r="L247" s="3" t="s">
        <v>300</v>
      </c>
      <c r="M247" s="7" t="s">
        <v>1112</v>
      </c>
      <c r="N247" s="9" t="s">
        <v>1129</v>
      </c>
      <c r="O247" s="20">
        <f>_xlfn.DAYS([1]hospital_records_2021_2024_with!I247,[1]hospital_records_2021_2024_with!H247)</f>
        <v>19</v>
      </c>
      <c r="P247" s="7" t="s">
        <v>1129</v>
      </c>
      <c r="Q247" s="20">
        <v>1623.21</v>
      </c>
    </row>
    <row r="248" spans="1:17" x14ac:dyDescent="0.35">
      <c r="A248" s="4">
        <v>346</v>
      </c>
      <c r="B248" t="s">
        <v>1131</v>
      </c>
      <c r="C248" s="2" t="str">
        <f t="shared" si="11"/>
        <v>(107f8aa0-610d-4f43-b1c5-05ea582b7793)</v>
      </c>
      <c r="D248" s="3" t="s">
        <v>1132</v>
      </c>
      <c r="E248" s="7">
        <v>13511</v>
      </c>
      <c r="F248" s="20">
        <f t="shared" ca="1" si="9"/>
        <v>88.153424657534245</v>
      </c>
      <c r="G248" s="20" t="str">
        <f t="shared" ca="1" si="10"/>
        <v>Senior</v>
      </c>
      <c r="H248" s="23" t="s">
        <v>4044</v>
      </c>
      <c r="I248" s="3" t="s">
        <v>14</v>
      </c>
      <c r="J248" t="s">
        <v>88</v>
      </c>
      <c r="K248" s="3" t="s">
        <v>89</v>
      </c>
      <c r="L248" s="3" t="s">
        <v>134</v>
      </c>
      <c r="M248" s="7" t="s">
        <v>1073</v>
      </c>
      <c r="N248" s="9" t="s">
        <v>1133</v>
      </c>
      <c r="O248" s="20">
        <f>_xlfn.DAYS([1]hospital_records_2021_2024_with!I248,[1]hospital_records_2021_2024_with!H248)</f>
        <v>3</v>
      </c>
      <c r="P248" s="7" t="s">
        <v>1133</v>
      </c>
      <c r="Q248" s="20">
        <v>21616.2</v>
      </c>
    </row>
    <row r="249" spans="1:17" x14ac:dyDescent="0.35">
      <c r="A249" s="4">
        <v>347</v>
      </c>
      <c r="B249" t="s">
        <v>1135</v>
      </c>
      <c r="C249" s="2" t="str">
        <f t="shared" si="11"/>
        <v>(df2b7cfb-de0c-4279-bee0-57a3726f7ea0)</v>
      </c>
      <c r="D249" s="3" t="s">
        <v>1136</v>
      </c>
      <c r="E249" s="7">
        <v>28063</v>
      </c>
      <c r="F249" s="20">
        <f t="shared" ca="1" si="9"/>
        <v>48.284931506849318</v>
      </c>
      <c r="G249" s="20" t="str">
        <f t="shared" ca="1" si="10"/>
        <v>Mid-Age Adult</v>
      </c>
      <c r="H249" s="23" t="s">
        <v>4043</v>
      </c>
      <c r="I249" s="3" t="s">
        <v>14</v>
      </c>
      <c r="J249" t="s">
        <v>236</v>
      </c>
      <c r="K249" s="3" t="s">
        <v>16</v>
      </c>
      <c r="L249" s="3" t="s">
        <v>335</v>
      </c>
      <c r="M249" s="7" t="s">
        <v>1137</v>
      </c>
      <c r="N249" s="9" t="s">
        <v>1138</v>
      </c>
      <c r="O249" s="20">
        <f>_xlfn.DAYS([1]hospital_records_2021_2024_with!I249,[1]hospital_records_2021_2024_with!H249)</f>
        <v>20</v>
      </c>
      <c r="P249" s="7" t="s">
        <v>1138</v>
      </c>
      <c r="Q249" s="20">
        <v>4097.92</v>
      </c>
    </row>
    <row r="250" spans="1:17" x14ac:dyDescent="0.35">
      <c r="A250" s="4">
        <v>348</v>
      </c>
      <c r="B250" s="1" t="s">
        <v>1140</v>
      </c>
      <c r="C250" s="2" t="str">
        <f t="shared" si="11"/>
        <v>(09e6222d-ac2d-4fd4-bba8-65ab9379878d)</v>
      </c>
      <c r="D250" s="3" t="s">
        <v>1141</v>
      </c>
      <c r="E250" s="7">
        <v>23804</v>
      </c>
      <c r="F250" s="20">
        <f t="shared" ca="1" si="9"/>
        <v>59.953424657534249</v>
      </c>
      <c r="G250" s="20" t="str">
        <f t="shared" ca="1" si="10"/>
        <v>Senior</v>
      </c>
      <c r="H250" s="23" t="s">
        <v>4044</v>
      </c>
      <c r="I250" s="3" t="s">
        <v>38</v>
      </c>
      <c r="J250" t="s">
        <v>95</v>
      </c>
      <c r="K250" s="3" t="s">
        <v>173</v>
      </c>
      <c r="L250" s="3" t="s">
        <v>96</v>
      </c>
      <c r="M250" s="7" t="s">
        <v>1137</v>
      </c>
      <c r="N250" s="9" t="s">
        <v>1142</v>
      </c>
      <c r="O250" s="20">
        <f>_xlfn.DAYS([1]hospital_records_2021_2024_with!I250,[1]hospital_records_2021_2024_with!H250)</f>
        <v>4</v>
      </c>
      <c r="P250" s="7" t="s">
        <v>1142</v>
      </c>
      <c r="Q250" s="20">
        <v>26937.94</v>
      </c>
    </row>
    <row r="251" spans="1:17" x14ac:dyDescent="0.35">
      <c r="A251" s="4">
        <v>349</v>
      </c>
      <c r="B251" t="s">
        <v>1144</v>
      </c>
      <c r="C251" s="2" t="str">
        <f t="shared" si="11"/>
        <v>(de303dfb-1cf3-4950-9f0e-5316a2633efc)</v>
      </c>
      <c r="D251" s="3" t="s">
        <v>1145</v>
      </c>
      <c r="E251" s="7">
        <v>42348</v>
      </c>
      <c r="F251" s="20">
        <f t="shared" ca="1" si="9"/>
        <v>9.1479452054794521</v>
      </c>
      <c r="G251" s="20" t="str">
        <f t="shared" ca="1" si="10"/>
        <v>Child</v>
      </c>
      <c r="H251" s="23" t="s">
        <v>4045</v>
      </c>
      <c r="I251" s="3" t="s">
        <v>38</v>
      </c>
      <c r="J251" t="s">
        <v>47</v>
      </c>
      <c r="K251" s="3" t="s">
        <v>48</v>
      </c>
      <c r="L251" s="3" t="s">
        <v>49</v>
      </c>
      <c r="M251" s="7" t="s">
        <v>1142</v>
      </c>
      <c r="N251" s="9" t="s">
        <v>1146</v>
      </c>
      <c r="O251" s="20">
        <f>_xlfn.DAYS([1]hospital_records_2021_2024_with!I251,[1]hospital_records_2021_2024_with!H251)</f>
        <v>5</v>
      </c>
      <c r="P251" s="7" t="s">
        <v>1146</v>
      </c>
      <c r="Q251" s="20">
        <v>4943.25</v>
      </c>
    </row>
    <row r="252" spans="1:17" x14ac:dyDescent="0.35">
      <c r="A252" s="4">
        <v>350</v>
      </c>
      <c r="B252" t="s">
        <v>1148</v>
      </c>
      <c r="C252" s="2" t="str">
        <f t="shared" si="11"/>
        <v>(a1cc72be-cc2f-48c5-891c-60059b5d139d)</v>
      </c>
      <c r="D252" s="3" t="s">
        <v>1149</v>
      </c>
      <c r="E252" s="7">
        <v>16950</v>
      </c>
      <c r="F252" s="20">
        <f t="shared" ca="1" si="9"/>
        <v>78.731506849315068</v>
      </c>
      <c r="G252" s="20" t="str">
        <f t="shared" ca="1" si="10"/>
        <v>Senior</v>
      </c>
      <c r="H252" s="23" t="s">
        <v>4044</v>
      </c>
      <c r="I252" s="3" t="s">
        <v>14</v>
      </c>
      <c r="J252" t="s">
        <v>30</v>
      </c>
      <c r="K252" s="3" t="s">
        <v>167</v>
      </c>
      <c r="L252" s="3" t="s">
        <v>168</v>
      </c>
      <c r="M252" s="7" t="s">
        <v>1081</v>
      </c>
      <c r="N252" s="9" t="s">
        <v>1061</v>
      </c>
      <c r="O252" s="20">
        <f>_xlfn.DAYS([1]hospital_records_2021_2024_with!I252,[1]hospital_records_2021_2024_with!H252)</f>
        <v>1</v>
      </c>
      <c r="P252" s="7" t="s">
        <v>1061</v>
      </c>
      <c r="Q252" s="20">
        <v>4730.26</v>
      </c>
    </row>
    <row r="253" spans="1:17" x14ac:dyDescent="0.35">
      <c r="A253" s="4">
        <v>351</v>
      </c>
      <c r="B253" t="s">
        <v>1151</v>
      </c>
      <c r="C253" s="2" t="str">
        <f t="shared" si="11"/>
        <v>(e4a42fc8-3508-46b1-b096-fc43a085b0c2)</v>
      </c>
      <c r="D253" s="3" t="s">
        <v>1152</v>
      </c>
      <c r="E253" s="7">
        <v>35720</v>
      </c>
      <c r="F253" s="20">
        <f t="shared" ca="1" si="9"/>
        <v>27.306849315068494</v>
      </c>
      <c r="G253" s="20" t="str">
        <f t="shared" ca="1" si="10"/>
        <v>Young Adult</v>
      </c>
      <c r="H253" s="23" t="s">
        <v>4046</v>
      </c>
      <c r="I253" s="3" t="s">
        <v>14</v>
      </c>
      <c r="J253" t="s">
        <v>590</v>
      </c>
      <c r="K253" s="3" t="s">
        <v>167</v>
      </c>
      <c r="L253" s="3" t="s">
        <v>1153</v>
      </c>
      <c r="M253" s="7" t="s">
        <v>1081</v>
      </c>
      <c r="N253" s="9" t="s">
        <v>1117</v>
      </c>
      <c r="O253" s="20">
        <f>_xlfn.DAYS([1]hospital_records_2021_2024_with!I253,[1]hospital_records_2021_2024_with!H253)</f>
        <v>11</v>
      </c>
      <c r="P253" s="7" t="s">
        <v>1117</v>
      </c>
      <c r="Q253" s="20">
        <v>2648.45</v>
      </c>
    </row>
    <row r="254" spans="1:17" x14ac:dyDescent="0.35">
      <c r="A254" s="4">
        <v>352</v>
      </c>
      <c r="B254" t="s">
        <v>1155</v>
      </c>
      <c r="C254" s="2" t="str">
        <f t="shared" si="11"/>
        <v>(55675a07-9e2b-41af-a0c3-86a024e8ba80)</v>
      </c>
      <c r="D254" s="3" t="s">
        <v>1156</v>
      </c>
      <c r="E254" s="7">
        <v>21161</v>
      </c>
      <c r="F254" s="20">
        <f t="shared" ca="1" si="9"/>
        <v>67.194520547945203</v>
      </c>
      <c r="G254" s="20" t="str">
        <f t="shared" ca="1" si="10"/>
        <v>Senior</v>
      </c>
      <c r="H254" s="23" t="s">
        <v>4044</v>
      </c>
      <c r="I254" s="3" t="s">
        <v>38</v>
      </c>
      <c r="J254" t="s">
        <v>73</v>
      </c>
      <c r="K254" s="3" t="s">
        <v>40</v>
      </c>
      <c r="L254" s="3" t="s">
        <v>1157</v>
      </c>
      <c r="M254" s="7" t="s">
        <v>1061</v>
      </c>
      <c r="N254" s="9" t="s">
        <v>1158</v>
      </c>
      <c r="O254" s="20">
        <f>_xlfn.DAYS([1]hospital_records_2021_2024_with!I254,[1]hospital_records_2021_2024_with!H254)</f>
        <v>1</v>
      </c>
      <c r="P254" s="7" t="s">
        <v>1158</v>
      </c>
      <c r="Q254" s="20">
        <v>11226.83</v>
      </c>
    </row>
    <row r="255" spans="1:17" x14ac:dyDescent="0.35">
      <c r="A255" s="4">
        <v>353</v>
      </c>
      <c r="B255" t="s">
        <v>1160</v>
      </c>
      <c r="C255" s="2" t="str">
        <f t="shared" si="11"/>
        <v>(0a7a6e98-74d4-4723-85a0-b004ffed0417)</v>
      </c>
      <c r="D255" s="3" t="s">
        <v>1161</v>
      </c>
      <c r="E255" s="7">
        <v>20473</v>
      </c>
      <c r="F255" s="20">
        <f t="shared" ca="1" si="9"/>
        <v>69.079452054794515</v>
      </c>
      <c r="G255" s="20" t="str">
        <f t="shared" ca="1" si="10"/>
        <v>Senior</v>
      </c>
      <c r="H255" s="23" t="s">
        <v>4044</v>
      </c>
      <c r="I255" s="3" t="s">
        <v>38</v>
      </c>
      <c r="J255" t="s">
        <v>107</v>
      </c>
      <c r="K255" s="3" t="s">
        <v>108</v>
      </c>
      <c r="L255" s="3" t="s">
        <v>109</v>
      </c>
      <c r="M255" s="7" t="s">
        <v>1061</v>
      </c>
      <c r="N255" s="9" t="s">
        <v>1138</v>
      </c>
      <c r="O255" s="20">
        <f>_xlfn.DAYS([1]hospital_records_2021_2024_with!I255,[1]hospital_records_2021_2024_with!H255)</f>
        <v>14</v>
      </c>
      <c r="P255" s="7" t="s">
        <v>1138</v>
      </c>
      <c r="Q255" s="20">
        <v>4392.3500000000004</v>
      </c>
    </row>
    <row r="256" spans="1:17" x14ac:dyDescent="0.35">
      <c r="A256" s="4">
        <v>354</v>
      </c>
      <c r="B256" t="s">
        <v>1163</v>
      </c>
      <c r="C256" s="2" t="str">
        <f t="shared" si="11"/>
        <v>(851c4156-8f73-470b-a8af-756dfae8cea5)</v>
      </c>
      <c r="D256" s="3" t="s">
        <v>1164</v>
      </c>
      <c r="E256" s="7">
        <v>19226</v>
      </c>
      <c r="F256" s="20">
        <f t="shared" ca="1" si="9"/>
        <v>72.495890410958907</v>
      </c>
      <c r="G256" s="20" t="str">
        <f t="shared" ca="1" si="10"/>
        <v>Senior</v>
      </c>
      <c r="H256" s="23" t="s">
        <v>4044</v>
      </c>
      <c r="I256" s="3" t="s">
        <v>38</v>
      </c>
      <c r="J256" t="s">
        <v>288</v>
      </c>
      <c r="K256" s="3" t="s">
        <v>16</v>
      </c>
      <c r="L256" s="3" t="s">
        <v>295</v>
      </c>
      <c r="M256" s="7" t="s">
        <v>1158</v>
      </c>
      <c r="N256" s="9" t="s">
        <v>1165</v>
      </c>
      <c r="O256" s="20">
        <f>_xlfn.DAYS([1]hospital_records_2021_2024_with!I256,[1]hospital_records_2021_2024_with!H256)</f>
        <v>18</v>
      </c>
      <c r="P256" s="7" t="s">
        <v>1165</v>
      </c>
      <c r="Q256" s="20">
        <v>2694.09</v>
      </c>
    </row>
    <row r="257" spans="1:17" x14ac:dyDescent="0.35">
      <c r="A257" s="4">
        <v>355</v>
      </c>
      <c r="B257" t="s">
        <v>1167</v>
      </c>
      <c r="C257" s="2" t="str">
        <f t="shared" si="11"/>
        <v>(016b6bdc-8a5c-45bc-b03b-593b0d647dcd)</v>
      </c>
      <c r="D257" s="3" t="s">
        <v>1168</v>
      </c>
      <c r="E257" s="7">
        <v>11228</v>
      </c>
      <c r="F257" s="20">
        <f t="shared" ca="1" si="9"/>
        <v>94.408219178082192</v>
      </c>
      <c r="G257" s="20" t="str">
        <f t="shared" ca="1" si="10"/>
        <v>Senior</v>
      </c>
      <c r="H257" s="23" t="s">
        <v>4044</v>
      </c>
      <c r="I257" s="3" t="s">
        <v>38</v>
      </c>
      <c r="J257" t="s">
        <v>73</v>
      </c>
      <c r="K257" s="3" t="s">
        <v>16</v>
      </c>
      <c r="L257" s="3" t="s">
        <v>1157</v>
      </c>
      <c r="M257" s="7" t="s">
        <v>1069</v>
      </c>
      <c r="N257" s="9" t="s">
        <v>1146</v>
      </c>
      <c r="O257" s="20">
        <f>_xlfn.DAYS([1]hospital_records_2021_2024_with!I257,[1]hospital_records_2021_2024_with!H257)</f>
        <v>1</v>
      </c>
      <c r="P257" s="7" t="s">
        <v>1146</v>
      </c>
      <c r="Q257" s="20">
        <v>40700.44</v>
      </c>
    </row>
    <row r="258" spans="1:17" x14ac:dyDescent="0.35">
      <c r="A258" s="4">
        <v>356</v>
      </c>
      <c r="B258" t="s">
        <v>1170</v>
      </c>
      <c r="C258" s="2" t="str">
        <f t="shared" si="11"/>
        <v>(2c4c0dad-96f5-430f-8579-1b83d3e8aa04)</v>
      </c>
      <c r="D258" s="3" t="s">
        <v>1171</v>
      </c>
      <c r="E258" s="7">
        <v>17413</v>
      </c>
      <c r="F258" s="20">
        <f t="shared" ref="F258:F321" ca="1" si="12">_xlfn.DAYS(TODAY(),E258)/365</f>
        <v>77.463013698630135</v>
      </c>
      <c r="G258" s="20" t="str">
        <f t="shared" ref="G258:G321" ca="1" si="13">_xlfn.IFS(F258&lt;=12,"Child",F258&lt;=19,"Teen",F258&lt;=35,"Young Adult",F258&lt;=55,"Mid-Age Adult",F258&gt;55,"Senior")</f>
        <v>Senior</v>
      </c>
      <c r="H258" s="23" t="s">
        <v>4044</v>
      </c>
      <c r="I258" s="3" t="s">
        <v>38</v>
      </c>
      <c r="J258" t="s">
        <v>221</v>
      </c>
      <c r="K258" s="3" t="s">
        <v>167</v>
      </c>
      <c r="L258" s="3" t="s">
        <v>451</v>
      </c>
      <c r="M258" s="7" t="s">
        <v>1146</v>
      </c>
      <c r="N258" s="9" t="s">
        <v>1086</v>
      </c>
      <c r="O258" s="20">
        <f>_xlfn.DAYS([1]hospital_records_2021_2024_with!I258,[1]hospital_records_2021_2024_with!H258)</f>
        <v>2</v>
      </c>
      <c r="P258" s="7" t="s">
        <v>1086</v>
      </c>
      <c r="Q258" s="20">
        <v>4994.5200000000004</v>
      </c>
    </row>
    <row r="259" spans="1:17" x14ac:dyDescent="0.35">
      <c r="A259" s="4">
        <v>357</v>
      </c>
      <c r="B259" t="s">
        <v>1173</v>
      </c>
      <c r="C259" s="2" t="str">
        <f t="shared" ref="C259:C322" si="14">"("&amp;B259&amp;")"</f>
        <v>(ac5cab5b-6a9a-406a-b0ec-3a7f148419d3)</v>
      </c>
      <c r="D259" s="3" t="s">
        <v>1174</v>
      </c>
      <c r="E259" s="7">
        <v>26223</v>
      </c>
      <c r="F259" s="20">
        <f t="shared" ca="1" si="12"/>
        <v>53.326027397260276</v>
      </c>
      <c r="G259" s="20" t="str">
        <f t="shared" ca="1" si="13"/>
        <v>Mid-Age Adult</v>
      </c>
      <c r="H259" s="23" t="s">
        <v>4043</v>
      </c>
      <c r="I259" s="3" t="s">
        <v>38</v>
      </c>
      <c r="J259" t="s">
        <v>15</v>
      </c>
      <c r="K259" s="3" t="s">
        <v>266</v>
      </c>
      <c r="L259" s="3" t="s">
        <v>267</v>
      </c>
      <c r="M259" s="7" t="s">
        <v>1175</v>
      </c>
      <c r="N259" s="9" t="s">
        <v>1176</v>
      </c>
      <c r="O259" s="20">
        <f>_xlfn.DAYS([1]hospital_records_2021_2024_with!I259,[1]hospital_records_2021_2024_with!H259)</f>
        <v>3</v>
      </c>
      <c r="P259" s="7" t="s">
        <v>1176</v>
      </c>
      <c r="Q259" s="20">
        <v>18841.28</v>
      </c>
    </row>
    <row r="260" spans="1:17" x14ac:dyDescent="0.35">
      <c r="A260" s="4">
        <v>358</v>
      </c>
      <c r="B260" t="s">
        <v>1178</v>
      </c>
      <c r="C260" s="2" t="str">
        <f t="shared" si="14"/>
        <v>(b00d9706-30cf-44dd-8acc-6f1991932b15)</v>
      </c>
      <c r="D260" s="3" t="s">
        <v>1179</v>
      </c>
      <c r="E260" s="7">
        <v>42864</v>
      </c>
      <c r="F260" s="20">
        <f t="shared" ca="1" si="12"/>
        <v>7.7342465753424658</v>
      </c>
      <c r="G260" s="20" t="str">
        <f t="shared" ca="1" si="13"/>
        <v>Child</v>
      </c>
      <c r="H260" s="23" t="s">
        <v>4045</v>
      </c>
      <c r="I260" s="3" t="s">
        <v>38</v>
      </c>
      <c r="J260" t="s">
        <v>107</v>
      </c>
      <c r="K260" s="3" t="s">
        <v>16</v>
      </c>
      <c r="L260" s="3" t="s">
        <v>109</v>
      </c>
      <c r="M260" s="7" t="s">
        <v>1086</v>
      </c>
      <c r="N260" s="9" t="s">
        <v>1180</v>
      </c>
      <c r="O260" s="20">
        <f>_xlfn.DAYS([1]hospital_records_2021_2024_with!I260,[1]hospital_records_2021_2024_with!H260)</f>
        <v>19</v>
      </c>
      <c r="P260" s="7" t="s">
        <v>1180</v>
      </c>
      <c r="Q260" s="20">
        <v>2940.66</v>
      </c>
    </row>
    <row r="261" spans="1:17" x14ac:dyDescent="0.35">
      <c r="A261" s="4">
        <v>359</v>
      </c>
      <c r="B261" t="s">
        <v>1181</v>
      </c>
      <c r="C261" s="2" t="str">
        <f t="shared" si="14"/>
        <v>(b241557b-5b8d-4bbd-a652-c0354b18e897)</v>
      </c>
      <c r="D261" s="3" t="s">
        <v>1182</v>
      </c>
      <c r="E261" s="7">
        <v>42046</v>
      </c>
      <c r="F261" s="20">
        <f t="shared" ca="1" si="12"/>
        <v>9.9753424657534246</v>
      </c>
      <c r="G261" s="20" t="str">
        <f t="shared" ca="1" si="13"/>
        <v>Child</v>
      </c>
      <c r="H261" s="23" t="s">
        <v>4045</v>
      </c>
      <c r="I261" s="3" t="s">
        <v>14</v>
      </c>
      <c r="J261" t="s">
        <v>446</v>
      </c>
      <c r="K261" s="3" t="s">
        <v>289</v>
      </c>
      <c r="L261" s="3" t="s">
        <v>1068</v>
      </c>
      <c r="M261" s="7" t="s">
        <v>1086</v>
      </c>
      <c r="N261" s="9" t="s">
        <v>1183</v>
      </c>
      <c r="O261" s="20">
        <f>_xlfn.DAYS([1]hospital_records_2021_2024_with!I261,[1]hospital_records_2021_2024_with!H261)</f>
        <v>11</v>
      </c>
      <c r="P261" s="7" t="s">
        <v>1183</v>
      </c>
      <c r="Q261" s="20">
        <v>365.99</v>
      </c>
    </row>
    <row r="262" spans="1:17" x14ac:dyDescent="0.35">
      <c r="A262" s="4">
        <v>360</v>
      </c>
      <c r="B262" t="s">
        <v>1185</v>
      </c>
      <c r="C262" s="2" t="str">
        <f t="shared" si="14"/>
        <v>(f1e12eb0-d89c-4eea-8b00-c15c41bd81a5)</v>
      </c>
      <c r="D262" s="3" t="s">
        <v>1186</v>
      </c>
      <c r="E262" s="7">
        <v>35661</v>
      </c>
      <c r="F262" s="20">
        <f t="shared" ca="1" si="12"/>
        <v>27.468493150684932</v>
      </c>
      <c r="G262" s="20" t="str">
        <f t="shared" ca="1" si="13"/>
        <v>Young Adult</v>
      </c>
      <c r="H262" s="23" t="s">
        <v>4046</v>
      </c>
      <c r="I262" s="3" t="s">
        <v>14</v>
      </c>
      <c r="J262" t="s">
        <v>221</v>
      </c>
      <c r="K262" s="3" t="s">
        <v>173</v>
      </c>
      <c r="L262" s="3" t="s">
        <v>451</v>
      </c>
      <c r="M262" s="7" t="s">
        <v>1187</v>
      </c>
      <c r="N262" s="9" t="s">
        <v>1188</v>
      </c>
      <c r="O262" s="20">
        <f>_xlfn.DAYS([1]hospital_records_2021_2024_with!I262,[1]hospital_records_2021_2024_with!H262)</f>
        <v>19</v>
      </c>
      <c r="P262" s="7" t="s">
        <v>1188</v>
      </c>
      <c r="Q262" s="20">
        <v>647.42999999999995</v>
      </c>
    </row>
    <row r="263" spans="1:17" x14ac:dyDescent="0.35">
      <c r="A263" s="4">
        <v>361</v>
      </c>
      <c r="B263" t="s">
        <v>1190</v>
      </c>
      <c r="C263" s="2" t="str">
        <f t="shared" si="14"/>
        <v>(9fd710c1-8ad1-48df-ae35-ff8c9204f3ed)</v>
      </c>
      <c r="D263" s="3" t="s">
        <v>1191</v>
      </c>
      <c r="E263" s="7">
        <v>43783</v>
      </c>
      <c r="F263" s="20">
        <f t="shared" ca="1" si="12"/>
        <v>5.2164383561643834</v>
      </c>
      <c r="G263" s="20" t="str">
        <f t="shared" ca="1" si="13"/>
        <v>Child</v>
      </c>
      <c r="H263" s="23" t="s">
        <v>4045</v>
      </c>
      <c r="I263" s="3" t="s">
        <v>38</v>
      </c>
      <c r="J263" t="s">
        <v>39</v>
      </c>
      <c r="K263" s="3" t="s">
        <v>40</v>
      </c>
      <c r="L263" s="3" t="s">
        <v>62</v>
      </c>
      <c r="M263" s="7" t="s">
        <v>1187</v>
      </c>
      <c r="N263" s="9" t="s">
        <v>1098</v>
      </c>
      <c r="O263" s="20">
        <f>_xlfn.DAYS([1]hospital_records_2021_2024_with!I263,[1]hospital_records_2021_2024_with!H263)</f>
        <v>3</v>
      </c>
      <c r="P263" s="7" t="s">
        <v>1098</v>
      </c>
      <c r="Q263" s="20">
        <v>6224.7</v>
      </c>
    </row>
    <row r="264" spans="1:17" x14ac:dyDescent="0.35">
      <c r="A264" s="4">
        <v>362</v>
      </c>
      <c r="B264" t="s">
        <v>1193</v>
      </c>
      <c r="C264" s="2" t="str">
        <f t="shared" si="14"/>
        <v>(787ae9e6-245c-4870-878b-d2fd95688ff0)</v>
      </c>
      <c r="D264" s="3" t="s">
        <v>1194</v>
      </c>
      <c r="E264" s="7">
        <v>19163</v>
      </c>
      <c r="F264" s="20">
        <f t="shared" ca="1" si="12"/>
        <v>72.668493150684938</v>
      </c>
      <c r="G264" s="20" t="str">
        <f t="shared" ca="1" si="13"/>
        <v>Senior</v>
      </c>
      <c r="H264" s="23" t="s">
        <v>4044</v>
      </c>
      <c r="I264" s="3" t="s">
        <v>14</v>
      </c>
      <c r="J264" t="s">
        <v>30</v>
      </c>
      <c r="K264" s="3" t="s">
        <v>31</v>
      </c>
      <c r="L264" s="3" t="s">
        <v>32</v>
      </c>
      <c r="M264" s="7" t="s">
        <v>1098</v>
      </c>
      <c r="N264" s="9" t="s">
        <v>1183</v>
      </c>
      <c r="O264" s="20">
        <f>_xlfn.DAYS([1]hospital_records_2021_2024_with!I264,[1]hospital_records_2021_2024_with!H264)</f>
        <v>7</v>
      </c>
      <c r="P264" s="7" t="s">
        <v>1183</v>
      </c>
      <c r="Q264" s="20">
        <v>9115.1200000000008</v>
      </c>
    </row>
    <row r="265" spans="1:17" x14ac:dyDescent="0.35">
      <c r="A265" s="4">
        <v>363</v>
      </c>
      <c r="B265" t="s">
        <v>1196</v>
      </c>
      <c r="C265" s="2" t="str">
        <f t="shared" si="14"/>
        <v>(13102410-5707-42a9-9bb8-36d5da80dcb0)</v>
      </c>
      <c r="D265" s="3" t="s">
        <v>1197</v>
      </c>
      <c r="E265" s="7">
        <v>31415</v>
      </c>
      <c r="F265" s="20">
        <f t="shared" ca="1" si="12"/>
        <v>39.101369863013701</v>
      </c>
      <c r="G265" s="20" t="str">
        <f t="shared" ca="1" si="13"/>
        <v>Mid-Age Adult</v>
      </c>
      <c r="H265" s="23" t="s">
        <v>4043</v>
      </c>
      <c r="I265" s="3" t="s">
        <v>14</v>
      </c>
      <c r="J265" t="s">
        <v>121</v>
      </c>
      <c r="K265" s="3" t="s">
        <v>16</v>
      </c>
      <c r="L265" s="3" t="s">
        <v>992</v>
      </c>
      <c r="M265" s="7" t="s">
        <v>1103</v>
      </c>
      <c r="N265" s="9" t="s">
        <v>1198</v>
      </c>
      <c r="O265" s="20">
        <f>_xlfn.DAYS([1]hospital_records_2021_2024_with!I265,[1]hospital_records_2021_2024_with!H265)</f>
        <v>15</v>
      </c>
      <c r="P265" s="7" t="s">
        <v>1198</v>
      </c>
      <c r="Q265" s="20">
        <v>747.1</v>
      </c>
    </row>
    <row r="266" spans="1:17" x14ac:dyDescent="0.35">
      <c r="A266" s="4">
        <v>364</v>
      </c>
      <c r="B266" t="s">
        <v>1200</v>
      </c>
      <c r="C266" s="2" t="str">
        <f t="shared" si="14"/>
        <v>(f01cd65e-f910-47de-9d95-5a40a311ab86)</v>
      </c>
      <c r="D266" s="3" t="s">
        <v>1201</v>
      </c>
      <c r="E266" s="7">
        <v>22570</v>
      </c>
      <c r="F266" s="20">
        <f t="shared" ca="1" si="12"/>
        <v>63.334246575342469</v>
      </c>
      <c r="G266" s="20" t="str">
        <f t="shared" ca="1" si="13"/>
        <v>Senior</v>
      </c>
      <c r="H266" s="23" t="s">
        <v>4044</v>
      </c>
      <c r="I266" s="3" t="s">
        <v>14</v>
      </c>
      <c r="J266" t="s">
        <v>215</v>
      </c>
      <c r="K266" s="3" t="s">
        <v>327</v>
      </c>
      <c r="L266" s="3" t="s">
        <v>222</v>
      </c>
      <c r="M266" s="7" t="s">
        <v>1103</v>
      </c>
      <c r="N266" s="9" t="s">
        <v>1202</v>
      </c>
      <c r="O266" s="20">
        <f>_xlfn.DAYS([1]hospital_records_2021_2024_with!I266,[1]hospital_records_2021_2024_with!H266)</f>
        <v>4</v>
      </c>
      <c r="P266" s="7" t="s">
        <v>1202</v>
      </c>
      <c r="Q266" s="20">
        <v>2300.8000000000002</v>
      </c>
    </row>
    <row r="267" spans="1:17" x14ac:dyDescent="0.35">
      <c r="A267" s="4">
        <v>365</v>
      </c>
      <c r="B267" t="s">
        <v>1204</v>
      </c>
      <c r="C267" s="2" t="str">
        <f t="shared" si="14"/>
        <v>(b269d4a8-2cd6-4401-9d04-5ccdd4331800)</v>
      </c>
      <c r="D267" s="3" t="s">
        <v>1205</v>
      </c>
      <c r="E267" s="7">
        <v>19136</v>
      </c>
      <c r="F267" s="20">
        <f t="shared" ca="1" si="12"/>
        <v>72.742465753424653</v>
      </c>
      <c r="G267" s="20" t="str">
        <f t="shared" ca="1" si="13"/>
        <v>Senior</v>
      </c>
      <c r="H267" s="23" t="s">
        <v>4044</v>
      </c>
      <c r="I267" s="3" t="s">
        <v>38</v>
      </c>
      <c r="J267" t="s">
        <v>446</v>
      </c>
      <c r="K267" s="3" t="s">
        <v>289</v>
      </c>
      <c r="L267" s="3" t="s">
        <v>734</v>
      </c>
      <c r="M267" s="7" t="s">
        <v>1206</v>
      </c>
      <c r="N267" s="9" t="s">
        <v>1207</v>
      </c>
      <c r="O267" s="20">
        <f>_xlfn.DAYS([1]hospital_records_2021_2024_with!I267,[1]hospital_records_2021_2024_with!H267)</f>
        <v>11</v>
      </c>
      <c r="P267" s="7" t="s">
        <v>1207</v>
      </c>
      <c r="Q267" s="20">
        <v>5372.51</v>
      </c>
    </row>
    <row r="268" spans="1:17" x14ac:dyDescent="0.35">
      <c r="A268" s="4">
        <v>366</v>
      </c>
      <c r="B268" t="s">
        <v>1209</v>
      </c>
      <c r="C268" s="2" t="str">
        <f t="shared" si="14"/>
        <v>(502ad88d-7700-4a6c-94a1-b784a65d1483)</v>
      </c>
      <c r="D268" s="3" t="s">
        <v>1210</v>
      </c>
      <c r="E268" s="7">
        <v>27060</v>
      </c>
      <c r="F268" s="20">
        <f t="shared" ca="1" si="12"/>
        <v>51.032876712328765</v>
      </c>
      <c r="G268" s="20" t="str">
        <f t="shared" ca="1" si="13"/>
        <v>Mid-Age Adult</v>
      </c>
      <c r="H268" s="23" t="s">
        <v>4043</v>
      </c>
      <c r="I268" s="3" t="s">
        <v>14</v>
      </c>
      <c r="J268" t="s">
        <v>73</v>
      </c>
      <c r="K268" s="3" t="s">
        <v>16</v>
      </c>
      <c r="L268" s="3" t="s">
        <v>74</v>
      </c>
      <c r="M268" s="7" t="s">
        <v>1211</v>
      </c>
      <c r="N268" s="9" t="s">
        <v>1212</v>
      </c>
      <c r="O268" s="20">
        <f>_xlfn.DAYS([1]hospital_records_2021_2024_with!I268,[1]hospital_records_2021_2024_with!H268)</f>
        <v>15</v>
      </c>
      <c r="P268" s="7" t="s">
        <v>1212</v>
      </c>
      <c r="Q268" s="20">
        <v>6707.59</v>
      </c>
    </row>
    <row r="269" spans="1:17" x14ac:dyDescent="0.35">
      <c r="A269" s="4">
        <v>367</v>
      </c>
      <c r="B269" t="s">
        <v>1214</v>
      </c>
      <c r="C269" s="2" t="str">
        <f t="shared" si="14"/>
        <v>(5ee12575-19d4-4965-a893-1e19f89fc8b4)</v>
      </c>
      <c r="D269" s="3" t="s">
        <v>1215</v>
      </c>
      <c r="E269" s="7">
        <v>16186</v>
      </c>
      <c r="F269" s="20">
        <f t="shared" ca="1" si="12"/>
        <v>80.824657534246569</v>
      </c>
      <c r="G269" s="20" t="str">
        <f t="shared" ca="1" si="13"/>
        <v>Senior</v>
      </c>
      <c r="H269" s="23" t="s">
        <v>4044</v>
      </c>
      <c r="I269" s="3" t="s">
        <v>14</v>
      </c>
      <c r="J269" t="s">
        <v>127</v>
      </c>
      <c r="K269" s="3" t="s">
        <v>128</v>
      </c>
      <c r="L269" s="3" t="s">
        <v>375</v>
      </c>
      <c r="M269" s="7" t="s">
        <v>1138</v>
      </c>
      <c r="N269" s="9" t="s">
        <v>1216</v>
      </c>
      <c r="O269" s="20">
        <f>_xlfn.DAYS([1]hospital_records_2021_2024_with!I269,[1]hospital_records_2021_2024_with!H269)</f>
        <v>26</v>
      </c>
      <c r="P269" s="7" t="s">
        <v>1216</v>
      </c>
      <c r="Q269" s="20">
        <v>8387.91</v>
      </c>
    </row>
    <row r="270" spans="1:17" x14ac:dyDescent="0.35">
      <c r="A270" s="4">
        <v>368</v>
      </c>
      <c r="B270" t="s">
        <v>1218</v>
      </c>
      <c r="C270" s="2" t="str">
        <f t="shared" si="14"/>
        <v>(fc8b176b-e849-47a3-8ea2-115a0dc1a835)</v>
      </c>
      <c r="D270" s="3" t="s">
        <v>1219</v>
      </c>
      <c r="E270" s="7">
        <v>24838</v>
      </c>
      <c r="F270" s="20">
        <f t="shared" ca="1" si="12"/>
        <v>57.12054794520548</v>
      </c>
      <c r="G270" s="20" t="str">
        <f t="shared" ca="1" si="13"/>
        <v>Senior</v>
      </c>
      <c r="H270" s="23" t="s">
        <v>4044</v>
      </c>
      <c r="I270" s="3" t="s">
        <v>14</v>
      </c>
      <c r="J270" t="s">
        <v>68</v>
      </c>
      <c r="K270" s="3" t="s">
        <v>553</v>
      </c>
      <c r="L270" s="3" t="s">
        <v>384</v>
      </c>
      <c r="M270" s="7" t="s">
        <v>1183</v>
      </c>
      <c r="N270" s="9" t="s">
        <v>1216</v>
      </c>
      <c r="O270" s="20">
        <f>_xlfn.DAYS([1]hospital_records_2021_2024_with!I270,[1]hospital_records_2021_2024_with!H270)</f>
        <v>24</v>
      </c>
      <c r="P270" s="7" t="s">
        <v>1216</v>
      </c>
      <c r="Q270" s="20">
        <v>2901.89</v>
      </c>
    </row>
    <row r="271" spans="1:17" x14ac:dyDescent="0.35">
      <c r="A271" s="4">
        <v>369</v>
      </c>
      <c r="B271" t="s">
        <v>1221</v>
      </c>
      <c r="C271" s="2" t="str">
        <f t="shared" si="14"/>
        <v>(40ebdebd-3cbb-4914-9d68-87adde143c87)</v>
      </c>
      <c r="D271" s="3" t="s">
        <v>1222</v>
      </c>
      <c r="E271" s="7">
        <v>36995</v>
      </c>
      <c r="F271" s="20">
        <f t="shared" ca="1" si="12"/>
        <v>23.813698630136987</v>
      </c>
      <c r="G271" s="20" t="str">
        <f t="shared" ca="1" si="13"/>
        <v>Young Adult</v>
      </c>
      <c r="H271" s="23" t="s">
        <v>4046</v>
      </c>
      <c r="I271" s="3" t="s">
        <v>14</v>
      </c>
      <c r="J271" t="s">
        <v>146</v>
      </c>
      <c r="K271" s="3" t="s">
        <v>147</v>
      </c>
      <c r="L271" s="3" t="s">
        <v>204</v>
      </c>
      <c r="M271" s="7" t="s">
        <v>1183</v>
      </c>
      <c r="N271" s="9" t="s">
        <v>1223</v>
      </c>
      <c r="O271" s="20">
        <f>_xlfn.DAYS([1]hospital_records_2021_2024_with!I271,[1]hospital_records_2021_2024_with!H271)</f>
        <v>18</v>
      </c>
      <c r="P271" s="7" t="s">
        <v>1223</v>
      </c>
      <c r="Q271" s="20">
        <v>11363.32</v>
      </c>
    </row>
    <row r="272" spans="1:17" x14ac:dyDescent="0.35">
      <c r="A272" s="4">
        <v>370</v>
      </c>
      <c r="B272" t="s">
        <v>1225</v>
      </c>
      <c r="C272" s="2" t="str">
        <f t="shared" si="14"/>
        <v>(ee6f3d29-4110-4562-a8e3-965f0380259e)</v>
      </c>
      <c r="D272" s="3" t="s">
        <v>1226</v>
      </c>
      <c r="E272" s="7">
        <v>26166</v>
      </c>
      <c r="F272" s="20">
        <f t="shared" ca="1" si="12"/>
        <v>53.482191780821921</v>
      </c>
      <c r="G272" s="20" t="str">
        <f t="shared" ca="1" si="13"/>
        <v>Mid-Age Adult</v>
      </c>
      <c r="H272" s="23" t="s">
        <v>4043</v>
      </c>
      <c r="I272" s="3" t="s">
        <v>14</v>
      </c>
      <c r="J272" t="s">
        <v>481</v>
      </c>
      <c r="K272" s="3" t="s">
        <v>16</v>
      </c>
      <c r="L272" s="3" t="s">
        <v>674</v>
      </c>
      <c r="M272" s="7" t="s">
        <v>1227</v>
      </c>
      <c r="N272" s="9" t="s">
        <v>1212</v>
      </c>
      <c r="O272" s="20">
        <f>_xlfn.DAYS([1]hospital_records_2021_2024_with!I272,[1]hospital_records_2021_2024_with!H272)</f>
        <v>11</v>
      </c>
      <c r="P272" s="7" t="s">
        <v>1212</v>
      </c>
      <c r="Q272" s="20">
        <v>954.37</v>
      </c>
    </row>
    <row r="273" spans="1:17" x14ac:dyDescent="0.35">
      <c r="A273" s="4">
        <v>371</v>
      </c>
      <c r="B273" t="s">
        <v>1229</v>
      </c>
      <c r="C273" s="2" t="str">
        <f t="shared" si="14"/>
        <v>(dbb85205-367a-4c29-9e71-b392174f5ab0)</v>
      </c>
      <c r="D273" s="3" t="s">
        <v>1230</v>
      </c>
      <c r="E273" s="7">
        <v>20620</v>
      </c>
      <c r="F273" s="20">
        <f t="shared" ca="1" si="12"/>
        <v>68.676712328767124</v>
      </c>
      <c r="G273" s="20" t="str">
        <f t="shared" ca="1" si="13"/>
        <v>Senior</v>
      </c>
      <c r="H273" s="23" t="s">
        <v>4044</v>
      </c>
      <c r="I273" s="3" t="s">
        <v>14</v>
      </c>
      <c r="J273" t="s">
        <v>236</v>
      </c>
      <c r="K273" s="3" t="s">
        <v>16</v>
      </c>
      <c r="L273" s="3" t="s">
        <v>300</v>
      </c>
      <c r="M273" s="7" t="s">
        <v>1227</v>
      </c>
      <c r="N273" s="9" t="s">
        <v>1231</v>
      </c>
      <c r="O273" s="20">
        <f>_xlfn.DAYS([1]hospital_records_2021_2024_with!I273,[1]hospital_records_2021_2024_with!H273)</f>
        <v>28</v>
      </c>
      <c r="P273" s="7" t="s">
        <v>1231</v>
      </c>
      <c r="Q273" s="20">
        <v>14910.1</v>
      </c>
    </row>
    <row r="274" spans="1:17" x14ac:dyDescent="0.35">
      <c r="A274" s="4">
        <v>372</v>
      </c>
      <c r="B274" t="s">
        <v>1233</v>
      </c>
      <c r="C274" s="2" t="str">
        <f t="shared" si="14"/>
        <v>(493f35ee-cce0-4211-a574-37b0f3d33704)</v>
      </c>
      <c r="D274" s="3" t="s">
        <v>1234</v>
      </c>
      <c r="E274" s="7">
        <v>25030</v>
      </c>
      <c r="F274" s="20">
        <f t="shared" ca="1" si="12"/>
        <v>56.594520547945208</v>
      </c>
      <c r="G274" s="20" t="str">
        <f t="shared" ca="1" si="13"/>
        <v>Senior</v>
      </c>
      <c r="H274" s="23" t="s">
        <v>4044</v>
      </c>
      <c r="I274" s="3" t="s">
        <v>38</v>
      </c>
      <c r="J274" t="s">
        <v>432</v>
      </c>
      <c r="K274" s="3" t="s">
        <v>475</v>
      </c>
      <c r="L274" s="3" t="s">
        <v>501</v>
      </c>
      <c r="M274" s="7" t="s">
        <v>1227</v>
      </c>
      <c r="N274" s="9" t="s">
        <v>1235</v>
      </c>
      <c r="O274" s="20">
        <f>_xlfn.DAYS([1]hospital_records_2021_2024_with!I274,[1]hospital_records_2021_2024_with!H274)</f>
        <v>4</v>
      </c>
      <c r="P274" s="7" t="s">
        <v>1235</v>
      </c>
      <c r="Q274" s="20">
        <v>2309.31</v>
      </c>
    </row>
    <row r="275" spans="1:17" x14ac:dyDescent="0.35">
      <c r="A275" s="4">
        <v>373</v>
      </c>
      <c r="B275" t="s">
        <v>1237</v>
      </c>
      <c r="C275" s="2" t="str">
        <f t="shared" si="14"/>
        <v>(fe1e0bc3-6099-4913-90b2-e9cd77ecc6b2)</v>
      </c>
      <c r="D275" s="3" t="s">
        <v>1238</v>
      </c>
      <c r="E275" s="7">
        <v>44293</v>
      </c>
      <c r="F275" s="20">
        <f t="shared" ca="1" si="12"/>
        <v>3.8191780821917809</v>
      </c>
      <c r="G275" s="20" t="str">
        <f t="shared" ca="1" si="13"/>
        <v>Child</v>
      </c>
      <c r="H275" s="23" t="s">
        <v>4045</v>
      </c>
      <c r="I275" s="3" t="s">
        <v>14</v>
      </c>
      <c r="J275" t="s">
        <v>253</v>
      </c>
      <c r="K275" s="3" t="s">
        <v>254</v>
      </c>
      <c r="L275" s="3" t="s">
        <v>365</v>
      </c>
      <c r="M275" s="7" t="s">
        <v>1227</v>
      </c>
      <c r="N275" s="9" t="s">
        <v>1216</v>
      </c>
      <c r="O275" s="20">
        <f>_xlfn.DAYS([1]hospital_records_2021_2024_with!I275,[1]hospital_records_2021_2024_with!H275)</f>
        <v>23</v>
      </c>
      <c r="P275" s="7" t="s">
        <v>1216</v>
      </c>
      <c r="Q275" s="20">
        <v>939</v>
      </c>
    </row>
    <row r="276" spans="1:17" x14ac:dyDescent="0.35">
      <c r="A276" s="4">
        <v>374</v>
      </c>
      <c r="B276" t="s">
        <v>1240</v>
      </c>
      <c r="C276" s="2" t="str">
        <f t="shared" si="14"/>
        <v>(1b154448-f708-4575-8f4b-20749fb898fe)</v>
      </c>
      <c r="D276" s="3" t="s">
        <v>1241</v>
      </c>
      <c r="E276" s="7">
        <v>41710</v>
      </c>
      <c r="F276" s="20">
        <f t="shared" ca="1" si="12"/>
        <v>10.895890410958904</v>
      </c>
      <c r="G276" s="20" t="str">
        <f t="shared" ca="1" si="13"/>
        <v>Child</v>
      </c>
      <c r="H276" s="23" t="s">
        <v>4045</v>
      </c>
      <c r="I276" s="3" t="s">
        <v>38</v>
      </c>
      <c r="J276" t="s">
        <v>121</v>
      </c>
      <c r="K276" s="3" t="s">
        <v>16</v>
      </c>
      <c r="L276" s="3" t="s">
        <v>747</v>
      </c>
      <c r="M276" s="7" t="s">
        <v>1242</v>
      </c>
      <c r="N276" s="9" t="s">
        <v>1243</v>
      </c>
      <c r="O276" s="20">
        <f>_xlfn.DAYS([1]hospital_records_2021_2024_with!I276,[1]hospital_records_2021_2024_with!H276)</f>
        <v>19</v>
      </c>
      <c r="P276" s="7" t="s">
        <v>1243</v>
      </c>
      <c r="Q276" s="20">
        <v>1160.05</v>
      </c>
    </row>
    <row r="277" spans="1:17" x14ac:dyDescent="0.35">
      <c r="A277" s="4">
        <v>375</v>
      </c>
      <c r="B277" t="s">
        <v>1245</v>
      </c>
      <c r="C277" s="2" t="str">
        <f t="shared" si="14"/>
        <v>(aa52f31a-7fc5-455a-9edc-e921f2e7b97e)</v>
      </c>
      <c r="D277" s="3" t="s">
        <v>1246</v>
      </c>
      <c r="E277" s="7">
        <v>43671</v>
      </c>
      <c r="F277" s="20">
        <f t="shared" ca="1" si="12"/>
        <v>5.5232876712328771</v>
      </c>
      <c r="G277" s="20" t="str">
        <f t="shared" ca="1" si="13"/>
        <v>Child</v>
      </c>
      <c r="H277" s="23" t="s">
        <v>4045</v>
      </c>
      <c r="I277" s="3" t="s">
        <v>14</v>
      </c>
      <c r="J277" t="s">
        <v>194</v>
      </c>
      <c r="K277" s="3" t="s">
        <v>242</v>
      </c>
      <c r="L277" s="3" t="s">
        <v>243</v>
      </c>
      <c r="M277" s="7" t="s">
        <v>1165</v>
      </c>
      <c r="N277" s="9" t="s">
        <v>1216</v>
      </c>
      <c r="O277" s="20">
        <f>_xlfn.DAYS([1]hospital_records_2021_2024_with!I277,[1]hospital_records_2021_2024_with!H277)</f>
        <v>21</v>
      </c>
      <c r="P277" s="7" t="s">
        <v>1216</v>
      </c>
      <c r="Q277" s="20">
        <v>2186.5700000000002</v>
      </c>
    </row>
    <row r="278" spans="1:17" x14ac:dyDescent="0.35">
      <c r="A278" s="4">
        <v>376</v>
      </c>
      <c r="B278" t="s">
        <v>1248</v>
      </c>
      <c r="C278" s="2" t="str">
        <f t="shared" si="14"/>
        <v>(683a5df1-c8cf-4533-9ce0-05f5bfb2c10b)</v>
      </c>
      <c r="D278" s="3" t="s">
        <v>1249</v>
      </c>
      <c r="E278" s="7">
        <v>18159</v>
      </c>
      <c r="F278" s="20">
        <f t="shared" ca="1" si="12"/>
        <v>75.419178082191777</v>
      </c>
      <c r="G278" s="20" t="str">
        <f t="shared" ca="1" si="13"/>
        <v>Senior</v>
      </c>
      <c r="H278" s="23" t="s">
        <v>4044</v>
      </c>
      <c r="I278" s="3" t="s">
        <v>14</v>
      </c>
      <c r="J278" t="s">
        <v>288</v>
      </c>
      <c r="K278" s="3" t="s">
        <v>16</v>
      </c>
      <c r="L278" s="3" t="s">
        <v>295</v>
      </c>
      <c r="M278" s="7" t="s">
        <v>1235</v>
      </c>
      <c r="N278" s="9" t="s">
        <v>1250</v>
      </c>
      <c r="O278" s="20">
        <f>_xlfn.DAYS([1]hospital_records_2021_2024_with!I278,[1]hospital_records_2021_2024_with!H278)</f>
        <v>1</v>
      </c>
      <c r="P278" s="7" t="s">
        <v>1250</v>
      </c>
      <c r="Q278" s="20">
        <v>1442.24</v>
      </c>
    </row>
    <row r="279" spans="1:17" x14ac:dyDescent="0.35">
      <c r="A279" s="4">
        <v>377</v>
      </c>
      <c r="B279" t="s">
        <v>1252</v>
      </c>
      <c r="C279" s="2" t="str">
        <f t="shared" si="14"/>
        <v>(0f7d6a22-66b1-4674-a890-64e2086978ed)</v>
      </c>
      <c r="D279" s="3" t="s">
        <v>1253</v>
      </c>
      <c r="E279" s="7">
        <v>17688</v>
      </c>
      <c r="F279" s="20">
        <f t="shared" ca="1" si="12"/>
        <v>76.709589041095896</v>
      </c>
      <c r="G279" s="20" t="str">
        <f t="shared" ca="1" si="13"/>
        <v>Senior</v>
      </c>
      <c r="H279" s="23" t="s">
        <v>4044</v>
      </c>
      <c r="I279" s="3" t="s">
        <v>14</v>
      </c>
      <c r="J279" t="s">
        <v>68</v>
      </c>
      <c r="K279" s="3" t="s">
        <v>40</v>
      </c>
      <c r="L279" s="3" t="s">
        <v>69</v>
      </c>
      <c r="M279" s="7" t="s">
        <v>1250</v>
      </c>
      <c r="N279" s="9" t="s">
        <v>1254</v>
      </c>
      <c r="O279" s="20">
        <f>_xlfn.DAYS([1]hospital_records_2021_2024_with!I279,[1]hospital_records_2021_2024_with!H279)</f>
        <v>16</v>
      </c>
      <c r="P279" s="7" t="s">
        <v>1254</v>
      </c>
      <c r="Q279" s="20">
        <v>537.79</v>
      </c>
    </row>
    <row r="280" spans="1:17" x14ac:dyDescent="0.35">
      <c r="A280" s="4">
        <v>378</v>
      </c>
      <c r="B280" t="s">
        <v>1256</v>
      </c>
      <c r="C280" s="2" t="str">
        <f t="shared" si="14"/>
        <v>(294df0d7-1f54-4d18-b637-976a979d6b7c)</v>
      </c>
      <c r="D280" s="3" t="s">
        <v>1257</v>
      </c>
      <c r="E280" s="7">
        <v>14893</v>
      </c>
      <c r="F280" s="20">
        <f t="shared" ca="1" si="12"/>
        <v>84.367123287671234</v>
      </c>
      <c r="G280" s="20" t="str">
        <f t="shared" ca="1" si="13"/>
        <v>Senior</v>
      </c>
      <c r="H280" s="23" t="s">
        <v>4044</v>
      </c>
      <c r="I280" s="3" t="s">
        <v>14</v>
      </c>
      <c r="J280" t="s">
        <v>80</v>
      </c>
      <c r="K280" s="3" t="s">
        <v>340</v>
      </c>
      <c r="L280" s="3" t="s">
        <v>82</v>
      </c>
      <c r="M280" s="7" t="s">
        <v>1250</v>
      </c>
      <c r="N280" s="9" t="s">
        <v>1216</v>
      </c>
      <c r="O280" s="20">
        <f>_xlfn.DAYS([1]hospital_records_2021_2024_with!I280,[1]hospital_records_2021_2024_with!H280)</f>
        <v>18</v>
      </c>
      <c r="P280" s="7" t="s">
        <v>1216</v>
      </c>
      <c r="Q280" s="20">
        <v>2644.26</v>
      </c>
    </row>
    <row r="281" spans="1:17" x14ac:dyDescent="0.35">
      <c r="A281" s="4">
        <v>379</v>
      </c>
      <c r="B281" t="s">
        <v>1259</v>
      </c>
      <c r="C281" s="2" t="str">
        <f t="shared" si="14"/>
        <v>(7462229a-4859-42f1-893a-f33c15409062)</v>
      </c>
      <c r="D281" s="3" t="s">
        <v>1260</v>
      </c>
      <c r="E281" s="7">
        <v>37677</v>
      </c>
      <c r="F281" s="20">
        <f t="shared" ca="1" si="12"/>
        <v>21.945205479452056</v>
      </c>
      <c r="G281" s="20" t="str">
        <f t="shared" ca="1" si="13"/>
        <v>Young Adult</v>
      </c>
      <c r="H281" s="23" t="s">
        <v>4046</v>
      </c>
      <c r="I281" s="3" t="s">
        <v>14</v>
      </c>
      <c r="J281" t="s">
        <v>55</v>
      </c>
      <c r="K281" s="3" t="s">
        <v>56</v>
      </c>
      <c r="L281" s="3" t="s">
        <v>57</v>
      </c>
      <c r="M281" s="7" t="s">
        <v>1250</v>
      </c>
      <c r="N281" s="9" t="s">
        <v>1261</v>
      </c>
      <c r="O281" s="20">
        <f>_xlfn.DAYS([1]hospital_records_2021_2024_with!I281,[1]hospital_records_2021_2024_with!H281)</f>
        <v>30</v>
      </c>
      <c r="P281" s="7" t="s">
        <v>1261</v>
      </c>
      <c r="Q281" s="20">
        <v>824.19</v>
      </c>
    </row>
    <row r="282" spans="1:17" x14ac:dyDescent="0.35">
      <c r="A282" s="4">
        <v>380</v>
      </c>
      <c r="B282" t="s">
        <v>1263</v>
      </c>
      <c r="C282" s="2" t="str">
        <f t="shared" si="14"/>
        <v>(adfe3bad-8c26-4e27-8f6e-9741bfed14ff)</v>
      </c>
      <c r="D282" s="3" t="s">
        <v>1264</v>
      </c>
      <c r="E282" s="7">
        <v>31305</v>
      </c>
      <c r="F282" s="20">
        <f t="shared" ca="1" si="12"/>
        <v>39.402739726027399</v>
      </c>
      <c r="G282" s="20" t="str">
        <f t="shared" ca="1" si="13"/>
        <v>Mid-Age Adult</v>
      </c>
      <c r="H282" s="23" t="s">
        <v>4043</v>
      </c>
      <c r="I282" s="3" t="s">
        <v>14</v>
      </c>
      <c r="J282" t="s">
        <v>30</v>
      </c>
      <c r="K282" s="3" t="s">
        <v>167</v>
      </c>
      <c r="L282" s="3" t="s">
        <v>161</v>
      </c>
      <c r="M282" s="7" t="s">
        <v>1250</v>
      </c>
      <c r="N282" s="9" t="s">
        <v>1265</v>
      </c>
      <c r="O282" s="20">
        <f>_xlfn.DAYS([1]hospital_records_2021_2024_with!I282,[1]hospital_records_2021_2024_with!H282)</f>
        <v>19</v>
      </c>
      <c r="P282" s="7" t="s">
        <v>1265</v>
      </c>
      <c r="Q282" s="20">
        <v>2962.99</v>
      </c>
    </row>
    <row r="283" spans="1:17" x14ac:dyDescent="0.35">
      <c r="A283" s="4">
        <v>381</v>
      </c>
      <c r="B283" t="s">
        <v>1267</v>
      </c>
      <c r="C283" s="2" t="str">
        <f t="shared" si="14"/>
        <v>(8d3f2e70-6ec3-4a05-99cf-f27629e95d11)</v>
      </c>
      <c r="D283" s="3" t="s">
        <v>1268</v>
      </c>
      <c r="E283" s="7">
        <v>38738</v>
      </c>
      <c r="F283" s="20">
        <f t="shared" ca="1" si="12"/>
        <v>19.038356164383561</v>
      </c>
      <c r="G283" s="20" t="str">
        <f t="shared" ca="1" si="13"/>
        <v>Young Adult</v>
      </c>
      <c r="H283" s="23" t="s">
        <v>4047</v>
      </c>
      <c r="I283" s="3" t="s">
        <v>14</v>
      </c>
      <c r="J283" t="s">
        <v>95</v>
      </c>
      <c r="K283" s="3" t="s">
        <v>173</v>
      </c>
      <c r="L283" s="3" t="s">
        <v>96</v>
      </c>
      <c r="M283" s="7" t="s">
        <v>1188</v>
      </c>
      <c r="N283" s="9" t="s">
        <v>1269</v>
      </c>
      <c r="O283" s="20">
        <f>_xlfn.DAYS([1]hospital_records_2021_2024_with!I283,[1]hospital_records_2021_2024_with!H283)</f>
        <v>8</v>
      </c>
      <c r="P283" s="7" t="s">
        <v>1269</v>
      </c>
      <c r="Q283" s="20">
        <v>10211.709999999999</v>
      </c>
    </row>
    <row r="284" spans="1:17" x14ac:dyDescent="0.35">
      <c r="A284" s="4">
        <v>382</v>
      </c>
      <c r="B284" t="s">
        <v>1271</v>
      </c>
      <c r="C284" s="2" t="str">
        <f t="shared" si="14"/>
        <v>(2ab7cbb6-b1f5-44a9-82c6-2438aa776c46)</v>
      </c>
      <c r="D284" s="3" t="s">
        <v>1272</v>
      </c>
      <c r="E284" s="7">
        <v>34027</v>
      </c>
      <c r="F284" s="20">
        <f t="shared" ca="1" si="12"/>
        <v>31.945205479452056</v>
      </c>
      <c r="G284" s="20" t="str">
        <f t="shared" ca="1" si="13"/>
        <v>Young Adult</v>
      </c>
      <c r="H284" s="23" t="s">
        <v>4046</v>
      </c>
      <c r="I284" s="3" t="s">
        <v>38</v>
      </c>
      <c r="J284" t="s">
        <v>446</v>
      </c>
      <c r="K284" s="3" t="s">
        <v>289</v>
      </c>
      <c r="L284" s="3" t="s">
        <v>447</v>
      </c>
      <c r="M284" s="7" t="s">
        <v>1198</v>
      </c>
      <c r="N284" s="9" t="s">
        <v>1254</v>
      </c>
      <c r="O284" s="20">
        <f>_xlfn.DAYS([1]hospital_records_2021_2024_with!I284,[1]hospital_records_2021_2024_with!H284)</f>
        <v>12</v>
      </c>
      <c r="P284" s="7" t="s">
        <v>1254</v>
      </c>
      <c r="Q284" s="20">
        <v>412.26</v>
      </c>
    </row>
    <row r="285" spans="1:17" x14ac:dyDescent="0.35">
      <c r="A285" s="4">
        <v>383</v>
      </c>
      <c r="B285" t="s">
        <v>1274</v>
      </c>
      <c r="C285" s="2" t="str">
        <f t="shared" si="14"/>
        <v>(ecfde653-89a5-43f1-90fd-7395f80db1b3)</v>
      </c>
      <c r="D285" s="3" t="s">
        <v>1275</v>
      </c>
      <c r="E285" s="7">
        <v>26699</v>
      </c>
      <c r="F285" s="20">
        <f t="shared" ca="1" si="12"/>
        <v>52.021917808219179</v>
      </c>
      <c r="G285" s="20" t="str">
        <f t="shared" ca="1" si="13"/>
        <v>Mid-Age Adult</v>
      </c>
      <c r="H285" s="23" t="s">
        <v>4043</v>
      </c>
      <c r="I285" s="3" t="s">
        <v>14</v>
      </c>
      <c r="J285" t="s">
        <v>236</v>
      </c>
      <c r="K285" s="3" t="s">
        <v>16</v>
      </c>
      <c r="L285" s="3" t="s">
        <v>300</v>
      </c>
      <c r="M285" s="7" t="s">
        <v>1198</v>
      </c>
      <c r="N285" s="9" t="s">
        <v>1216</v>
      </c>
      <c r="O285" s="20">
        <f>_xlfn.DAYS([1]hospital_records_2021_2024_with!I285,[1]hospital_records_2021_2024_with!H285)</f>
        <v>14</v>
      </c>
      <c r="P285" s="7" t="s">
        <v>1216</v>
      </c>
      <c r="Q285" s="20">
        <v>19103.599999999999</v>
      </c>
    </row>
    <row r="286" spans="1:17" x14ac:dyDescent="0.35">
      <c r="A286" s="4">
        <v>384</v>
      </c>
      <c r="B286" t="s">
        <v>1277</v>
      </c>
      <c r="C286" s="2" t="str">
        <f t="shared" si="14"/>
        <v>(04ec9d7d-23ba-4a60-a12c-b8f69ef4889a)</v>
      </c>
      <c r="D286" s="3" t="s">
        <v>1278</v>
      </c>
      <c r="E286" s="7">
        <v>36362</v>
      </c>
      <c r="F286" s="20">
        <f t="shared" ca="1" si="12"/>
        <v>25.547945205479451</v>
      </c>
      <c r="G286" s="20" t="str">
        <f t="shared" ca="1" si="13"/>
        <v>Young Adult</v>
      </c>
      <c r="H286" s="23" t="s">
        <v>4046</v>
      </c>
      <c r="I286" s="3" t="s">
        <v>38</v>
      </c>
      <c r="J286" t="s">
        <v>80</v>
      </c>
      <c r="K286" s="3" t="s">
        <v>81</v>
      </c>
      <c r="L286" s="3" t="s">
        <v>357</v>
      </c>
      <c r="M286" s="7" t="s">
        <v>1279</v>
      </c>
      <c r="N286" s="9" t="s">
        <v>1216</v>
      </c>
      <c r="O286" s="20">
        <f>_xlfn.DAYS([1]hospital_records_2021_2024_with!I286,[1]hospital_records_2021_2024_with!H286)</f>
        <v>11</v>
      </c>
      <c r="P286" s="7" t="s">
        <v>1216</v>
      </c>
      <c r="Q286" s="20">
        <v>4906.97</v>
      </c>
    </row>
    <row r="287" spans="1:17" x14ac:dyDescent="0.35">
      <c r="A287" s="4">
        <v>385</v>
      </c>
      <c r="B287" t="s">
        <v>1281</v>
      </c>
      <c r="C287" s="2" t="str">
        <f t="shared" si="14"/>
        <v>(21198a84-530d-4342-b7b7-ee2299303002)</v>
      </c>
      <c r="D287" s="3" t="s">
        <v>1282</v>
      </c>
      <c r="E287" s="7">
        <v>45321</v>
      </c>
      <c r="F287" s="20">
        <f t="shared" ca="1" si="12"/>
        <v>1.0027397260273974</v>
      </c>
      <c r="G287" s="20" t="str">
        <f t="shared" ca="1" si="13"/>
        <v>Child</v>
      </c>
      <c r="H287" s="23" t="s">
        <v>4045</v>
      </c>
      <c r="I287" s="3" t="s">
        <v>14</v>
      </c>
      <c r="J287" t="s">
        <v>215</v>
      </c>
      <c r="K287" s="3" t="s">
        <v>327</v>
      </c>
      <c r="L287" s="3" t="s">
        <v>222</v>
      </c>
      <c r="M287" s="7" t="s">
        <v>1283</v>
      </c>
      <c r="N287" s="9" t="s">
        <v>1284</v>
      </c>
      <c r="O287" s="20">
        <f>_xlfn.DAYS([1]hospital_records_2021_2024_with!I287,[1]hospital_records_2021_2024_with!H287)</f>
        <v>15</v>
      </c>
      <c r="P287" s="7" t="s">
        <v>1284</v>
      </c>
      <c r="Q287" s="20">
        <v>3981.69</v>
      </c>
    </row>
    <row r="288" spans="1:17" x14ac:dyDescent="0.35">
      <c r="A288" s="4">
        <v>386</v>
      </c>
      <c r="B288" t="s">
        <v>1286</v>
      </c>
      <c r="C288" s="2" t="str">
        <f t="shared" si="14"/>
        <v>(85af9c52-5c26-4d05-b967-e7b99d82c6ce)</v>
      </c>
      <c r="D288" s="3" t="s">
        <v>1287</v>
      </c>
      <c r="E288" s="7">
        <v>31545</v>
      </c>
      <c r="F288" s="20">
        <f t="shared" ca="1" si="12"/>
        <v>38.745205479452054</v>
      </c>
      <c r="G288" s="20" t="str">
        <f t="shared" ca="1" si="13"/>
        <v>Mid-Age Adult</v>
      </c>
      <c r="H288" s="23" t="s">
        <v>4043</v>
      </c>
      <c r="I288" s="3" t="s">
        <v>14</v>
      </c>
      <c r="J288" t="s">
        <v>73</v>
      </c>
      <c r="K288" s="3" t="s">
        <v>40</v>
      </c>
      <c r="L288" s="3" t="s">
        <v>1157</v>
      </c>
      <c r="M288" s="7" t="s">
        <v>1283</v>
      </c>
      <c r="N288" s="9" t="s">
        <v>1265</v>
      </c>
      <c r="O288" s="20">
        <f>_xlfn.DAYS([1]hospital_records_2021_2024_with!I288,[1]hospital_records_2021_2024_with!H288)</f>
        <v>9</v>
      </c>
      <c r="P288" s="7" t="s">
        <v>1265</v>
      </c>
      <c r="Q288" s="20">
        <v>2415.35</v>
      </c>
    </row>
    <row r="289" spans="1:17" x14ac:dyDescent="0.35">
      <c r="A289" s="4">
        <v>387</v>
      </c>
      <c r="B289" t="s">
        <v>1289</v>
      </c>
      <c r="C289" s="2" t="str">
        <f t="shared" si="14"/>
        <v>(478f2ee5-4cad-4c7c-b4f9-a936a6e04597)</v>
      </c>
      <c r="D289" s="3" t="s">
        <v>1290</v>
      </c>
      <c r="E289" s="7">
        <v>20976</v>
      </c>
      <c r="F289" s="20">
        <f t="shared" ca="1" si="12"/>
        <v>67.701369863013696</v>
      </c>
      <c r="G289" s="20" t="str">
        <f t="shared" ca="1" si="13"/>
        <v>Senior</v>
      </c>
      <c r="H289" s="23" t="s">
        <v>4044</v>
      </c>
      <c r="I289" s="3" t="s">
        <v>38</v>
      </c>
      <c r="J289" t="s">
        <v>215</v>
      </c>
      <c r="K289" s="3" t="s">
        <v>327</v>
      </c>
      <c r="L289" s="3" t="s">
        <v>222</v>
      </c>
      <c r="M289" s="7" t="s">
        <v>1223</v>
      </c>
      <c r="N289" s="9" t="s">
        <v>1291</v>
      </c>
      <c r="O289" s="20">
        <f>_xlfn.DAYS([1]hospital_records_2021_2024_with!I289,[1]hospital_records_2021_2024_with!H289)</f>
        <v>16</v>
      </c>
      <c r="P289" s="7" t="s">
        <v>1291</v>
      </c>
      <c r="Q289" s="20">
        <v>4063</v>
      </c>
    </row>
    <row r="290" spans="1:17" x14ac:dyDescent="0.35">
      <c r="A290" s="4">
        <v>388</v>
      </c>
      <c r="B290" t="s">
        <v>1293</v>
      </c>
      <c r="C290" s="2" t="str">
        <f t="shared" si="14"/>
        <v>(bb40b293-22b7-4674-8f5c-2464235eb4de)</v>
      </c>
      <c r="D290" s="3" t="s">
        <v>1294</v>
      </c>
      <c r="E290" s="7">
        <v>24364</v>
      </c>
      <c r="F290" s="20">
        <f t="shared" ca="1" si="12"/>
        <v>58.419178082191777</v>
      </c>
      <c r="G290" s="20" t="str">
        <f t="shared" ca="1" si="13"/>
        <v>Senior</v>
      </c>
      <c r="H290" s="23" t="s">
        <v>4044</v>
      </c>
      <c r="I290" s="3" t="s">
        <v>14</v>
      </c>
      <c r="J290" t="s">
        <v>107</v>
      </c>
      <c r="K290" s="3" t="s">
        <v>108</v>
      </c>
      <c r="L290" s="3" t="s">
        <v>536</v>
      </c>
      <c r="M290" s="7" t="s">
        <v>1223</v>
      </c>
      <c r="N290" s="9" t="s">
        <v>1295</v>
      </c>
      <c r="O290" s="20">
        <f>_xlfn.DAYS([1]hospital_records_2021_2024_with!I290,[1]hospital_records_2021_2024_with!H290)</f>
        <v>27</v>
      </c>
      <c r="P290" s="7" t="s">
        <v>1295</v>
      </c>
      <c r="Q290" s="20">
        <v>6372.55</v>
      </c>
    </row>
    <row r="291" spans="1:17" x14ac:dyDescent="0.35">
      <c r="A291" s="4">
        <v>389</v>
      </c>
      <c r="B291" t="s">
        <v>1297</v>
      </c>
      <c r="C291" s="2" t="str">
        <f t="shared" si="14"/>
        <v>(3a00f90a-962c-4171-9650-beb4e20ecc25)</v>
      </c>
      <c r="D291" s="3" t="s">
        <v>1298</v>
      </c>
      <c r="E291" s="7">
        <v>14880</v>
      </c>
      <c r="F291" s="20">
        <f t="shared" ca="1" si="12"/>
        <v>84.402739726027391</v>
      </c>
      <c r="G291" s="20" t="str">
        <f t="shared" ca="1" si="13"/>
        <v>Senior</v>
      </c>
      <c r="H291" s="23" t="s">
        <v>4044</v>
      </c>
      <c r="I291" s="3" t="s">
        <v>38</v>
      </c>
      <c r="J291" t="s">
        <v>23</v>
      </c>
      <c r="K291" s="3" t="s">
        <v>48</v>
      </c>
      <c r="L291" s="3" t="s">
        <v>210</v>
      </c>
      <c r="M291" s="7" t="s">
        <v>1299</v>
      </c>
      <c r="N291" s="9" t="s">
        <v>1300</v>
      </c>
      <c r="O291" s="20">
        <f>_xlfn.DAYS([1]hospital_records_2021_2024_with!I291,[1]hospital_records_2021_2024_with!H291)</f>
        <v>9</v>
      </c>
      <c r="P291" s="7" t="s">
        <v>1300</v>
      </c>
      <c r="Q291" s="20">
        <v>547.52</v>
      </c>
    </row>
    <row r="292" spans="1:17" x14ac:dyDescent="0.35">
      <c r="A292" s="4">
        <v>390</v>
      </c>
      <c r="B292" t="s">
        <v>1302</v>
      </c>
      <c r="C292" s="2" t="str">
        <f t="shared" si="14"/>
        <v>(6cbd143b-bfd0-4b75-b9d7-100939942775)</v>
      </c>
      <c r="D292" s="3" t="s">
        <v>1303</v>
      </c>
      <c r="E292" s="7">
        <v>36860</v>
      </c>
      <c r="F292" s="20">
        <f t="shared" ca="1" si="12"/>
        <v>24.183561643835617</v>
      </c>
      <c r="G292" s="20" t="str">
        <f t="shared" ca="1" si="13"/>
        <v>Young Adult</v>
      </c>
      <c r="H292" s="23" t="s">
        <v>4046</v>
      </c>
      <c r="I292" s="3" t="s">
        <v>38</v>
      </c>
      <c r="J292" t="s">
        <v>47</v>
      </c>
      <c r="K292" s="3" t="s">
        <v>48</v>
      </c>
      <c r="L292" s="3" t="s">
        <v>617</v>
      </c>
      <c r="M292" s="7" t="s">
        <v>1304</v>
      </c>
      <c r="N292" s="9" t="s">
        <v>1305</v>
      </c>
      <c r="O292" s="20">
        <f>_xlfn.DAYS([1]hospital_records_2021_2024_with!I292,[1]hospital_records_2021_2024_with!H292)</f>
        <v>27</v>
      </c>
      <c r="P292" s="7" t="s">
        <v>1305</v>
      </c>
      <c r="Q292" s="20">
        <v>4333.53</v>
      </c>
    </row>
    <row r="293" spans="1:17" x14ac:dyDescent="0.35">
      <c r="A293" s="4">
        <v>391</v>
      </c>
      <c r="B293" t="s">
        <v>1307</v>
      </c>
      <c r="C293" s="2" t="str">
        <f t="shared" si="14"/>
        <v>(df42390e-d43f-453e-91fa-e9123d04804c)</v>
      </c>
      <c r="D293" s="3" t="s">
        <v>1308</v>
      </c>
      <c r="E293" s="7">
        <v>37490</v>
      </c>
      <c r="F293" s="20">
        <f t="shared" ca="1" si="12"/>
        <v>22.457534246575342</v>
      </c>
      <c r="G293" s="20" t="str">
        <f t="shared" ca="1" si="13"/>
        <v>Young Adult</v>
      </c>
      <c r="H293" s="23" t="s">
        <v>4046</v>
      </c>
      <c r="I293" s="3" t="s">
        <v>14</v>
      </c>
      <c r="J293" t="s">
        <v>590</v>
      </c>
      <c r="K293" s="3" t="s">
        <v>266</v>
      </c>
      <c r="L293" s="3" t="s">
        <v>1153</v>
      </c>
      <c r="M293" s="7" t="s">
        <v>1254</v>
      </c>
      <c r="N293" s="9" t="s">
        <v>1216</v>
      </c>
      <c r="O293" s="20">
        <f>_xlfn.DAYS([1]hospital_records_2021_2024_with!I293,[1]hospital_records_2021_2024_with!H293)</f>
        <v>2</v>
      </c>
      <c r="P293" s="7" t="s">
        <v>1216</v>
      </c>
      <c r="Q293" s="20">
        <v>1383.73</v>
      </c>
    </row>
    <row r="294" spans="1:17" x14ac:dyDescent="0.35">
      <c r="A294" s="4">
        <v>392</v>
      </c>
      <c r="B294" t="s">
        <v>1310</v>
      </c>
      <c r="C294" s="2" t="str">
        <f t="shared" si="14"/>
        <v>(369a12d6-6254-4768-aa66-784c4b03512b)</v>
      </c>
      <c r="D294" s="3" t="s">
        <v>1311</v>
      </c>
      <c r="E294" s="7">
        <v>39318</v>
      </c>
      <c r="F294" s="20">
        <f t="shared" ca="1" si="12"/>
        <v>17.449315068493149</v>
      </c>
      <c r="G294" s="20" t="str">
        <f t="shared" ca="1" si="13"/>
        <v>Teen</v>
      </c>
      <c r="H294" s="23" t="s">
        <v>4047</v>
      </c>
      <c r="I294" s="3" t="s">
        <v>14</v>
      </c>
      <c r="J294" t="s">
        <v>236</v>
      </c>
      <c r="K294" s="3" t="s">
        <v>81</v>
      </c>
      <c r="L294" s="3" t="s">
        <v>237</v>
      </c>
      <c r="M294" s="7" t="s">
        <v>1265</v>
      </c>
      <c r="N294" s="9" t="s">
        <v>1312</v>
      </c>
      <c r="O294" s="20">
        <f>_xlfn.DAYS([1]hospital_records_2021_2024_with!I294,[1]hospital_records_2021_2024_with!H294)</f>
        <v>25</v>
      </c>
      <c r="P294" s="7" t="s">
        <v>1312</v>
      </c>
      <c r="Q294" s="20">
        <v>2919.32</v>
      </c>
    </row>
    <row r="295" spans="1:17" x14ac:dyDescent="0.35">
      <c r="A295" s="4">
        <v>393</v>
      </c>
      <c r="B295" t="s">
        <v>1314</v>
      </c>
      <c r="C295" s="2" t="str">
        <f t="shared" si="14"/>
        <v>(28dcac79-0a71-40c7-9be4-ffe653c8bae4)</v>
      </c>
      <c r="D295" s="3" t="s">
        <v>1315</v>
      </c>
      <c r="E295" s="7">
        <v>22632</v>
      </c>
      <c r="F295" s="20">
        <f t="shared" ca="1" si="12"/>
        <v>63.164383561643838</v>
      </c>
      <c r="G295" s="20" t="str">
        <f t="shared" ca="1" si="13"/>
        <v>Senior</v>
      </c>
      <c r="H295" s="23" t="s">
        <v>4044</v>
      </c>
      <c r="I295" s="3" t="s">
        <v>14</v>
      </c>
      <c r="J295" t="s">
        <v>236</v>
      </c>
      <c r="K295" s="3" t="s">
        <v>16</v>
      </c>
      <c r="L295" s="3" t="s">
        <v>300</v>
      </c>
      <c r="M295" s="7" t="s">
        <v>1265</v>
      </c>
      <c r="N295" s="9" t="s">
        <v>1316</v>
      </c>
      <c r="O295" s="20">
        <f>_xlfn.DAYS([1]hospital_records_2021_2024_with!I295,[1]hospital_records_2021_2024_with!H295)</f>
        <v>28</v>
      </c>
      <c r="P295" s="7" t="s">
        <v>1316</v>
      </c>
      <c r="Q295" s="20">
        <v>2801.59</v>
      </c>
    </row>
    <row r="296" spans="1:17" x14ac:dyDescent="0.35">
      <c r="A296" s="4">
        <v>394</v>
      </c>
      <c r="B296" t="s">
        <v>1318</v>
      </c>
      <c r="C296" s="2" t="str">
        <f t="shared" si="14"/>
        <v>(24abf24f-d697-4a19-ba9d-3a94a000e237)</v>
      </c>
      <c r="D296" s="3" t="s">
        <v>1319</v>
      </c>
      <c r="E296" s="7">
        <v>11203</v>
      </c>
      <c r="F296" s="20">
        <f t="shared" ca="1" si="12"/>
        <v>94.476712328767121</v>
      </c>
      <c r="G296" s="20" t="str">
        <f t="shared" ca="1" si="13"/>
        <v>Senior</v>
      </c>
      <c r="H296" s="23" t="s">
        <v>4044</v>
      </c>
      <c r="I296" s="3" t="s">
        <v>14</v>
      </c>
      <c r="J296" t="s">
        <v>481</v>
      </c>
      <c r="K296" s="3" t="s">
        <v>40</v>
      </c>
      <c r="L296" s="3" t="s">
        <v>482</v>
      </c>
      <c r="M296" s="7" t="s">
        <v>1320</v>
      </c>
      <c r="N296" s="9" t="s">
        <v>1321</v>
      </c>
      <c r="O296" s="20">
        <f>_xlfn.DAYS([1]hospital_records_2021_2024_with!I296,[1]hospital_records_2021_2024_with!H296)</f>
        <v>13</v>
      </c>
      <c r="P296" s="7" t="s">
        <v>1321</v>
      </c>
      <c r="Q296" s="20">
        <v>2861.71</v>
      </c>
    </row>
    <row r="297" spans="1:17" x14ac:dyDescent="0.35">
      <c r="A297" s="4">
        <v>395</v>
      </c>
      <c r="B297" t="s">
        <v>1323</v>
      </c>
      <c r="C297" s="2" t="str">
        <f t="shared" si="14"/>
        <v>(6b572dd2-36f4-4123-9d91-a350ff68c7d6)</v>
      </c>
      <c r="D297" s="3" t="s">
        <v>1324</v>
      </c>
      <c r="E297" s="7">
        <v>35985</v>
      </c>
      <c r="F297" s="20">
        <f t="shared" ca="1" si="12"/>
        <v>26.580821917808219</v>
      </c>
      <c r="G297" s="20" t="str">
        <f t="shared" ca="1" si="13"/>
        <v>Young Adult</v>
      </c>
      <c r="H297" s="23" t="s">
        <v>4046</v>
      </c>
      <c r="I297" s="3" t="s">
        <v>38</v>
      </c>
      <c r="J297" t="s">
        <v>68</v>
      </c>
      <c r="K297" s="3" t="s">
        <v>40</v>
      </c>
      <c r="L297" s="3" t="s">
        <v>384</v>
      </c>
      <c r="M297" s="7" t="s">
        <v>1320</v>
      </c>
      <c r="N297" s="9" t="s">
        <v>1305</v>
      </c>
      <c r="O297" s="20">
        <f>_xlfn.DAYS([1]hospital_records_2021_2024_with!I297,[1]hospital_records_2021_2024_with!H297)</f>
        <v>21</v>
      </c>
      <c r="P297" s="7" t="s">
        <v>1305</v>
      </c>
      <c r="Q297" s="20">
        <v>19170.990000000002</v>
      </c>
    </row>
    <row r="298" spans="1:17" x14ac:dyDescent="0.35">
      <c r="A298" s="4">
        <v>396</v>
      </c>
      <c r="B298" t="s">
        <v>1326</v>
      </c>
      <c r="C298" s="2" t="str">
        <f t="shared" si="14"/>
        <v>(72820f80-3c80-4b31-a92d-86bd19f50f79)</v>
      </c>
      <c r="D298" s="3" t="s">
        <v>1327</v>
      </c>
      <c r="E298" s="7">
        <v>18479</v>
      </c>
      <c r="F298" s="20">
        <f t="shared" ca="1" si="12"/>
        <v>74.542465753424651</v>
      </c>
      <c r="G298" s="20" t="str">
        <f t="shared" ca="1" si="13"/>
        <v>Senior</v>
      </c>
      <c r="H298" s="23" t="s">
        <v>4044</v>
      </c>
      <c r="I298" s="3" t="s">
        <v>14</v>
      </c>
      <c r="J298" t="s">
        <v>446</v>
      </c>
      <c r="K298" s="3" t="s">
        <v>16</v>
      </c>
      <c r="L298" s="3" t="s">
        <v>447</v>
      </c>
      <c r="M298" s="7" t="s">
        <v>1231</v>
      </c>
      <c r="N298" s="9" t="s">
        <v>1291</v>
      </c>
      <c r="O298" s="20">
        <f>_xlfn.DAYS([1]hospital_records_2021_2024_with!I298,[1]hospital_records_2021_2024_with!H298)</f>
        <v>5</v>
      </c>
      <c r="P298" s="7" t="s">
        <v>1291</v>
      </c>
      <c r="Q298" s="20">
        <v>47984.27</v>
      </c>
    </row>
    <row r="299" spans="1:17" x14ac:dyDescent="0.35">
      <c r="A299" s="4">
        <v>397</v>
      </c>
      <c r="B299" t="s">
        <v>1329</v>
      </c>
      <c r="C299" s="2" t="str">
        <f t="shared" si="14"/>
        <v>(6b8e32e7-489d-4644-8bb9-4f779ab2a6e4)</v>
      </c>
      <c r="D299" s="3" t="s">
        <v>1330</v>
      </c>
      <c r="E299" s="7">
        <v>27523</v>
      </c>
      <c r="F299" s="20">
        <f t="shared" ca="1" si="12"/>
        <v>49.764383561643832</v>
      </c>
      <c r="G299" s="20" t="str">
        <f t="shared" ca="1" si="13"/>
        <v>Mid-Age Adult</v>
      </c>
      <c r="H299" s="23" t="s">
        <v>4043</v>
      </c>
      <c r="I299" s="3" t="s">
        <v>38</v>
      </c>
      <c r="J299" t="s">
        <v>39</v>
      </c>
      <c r="K299" s="3" t="s">
        <v>61</v>
      </c>
      <c r="L299" s="3" t="s">
        <v>189</v>
      </c>
      <c r="M299" s="7" t="s">
        <v>1231</v>
      </c>
      <c r="N299" s="9" t="s">
        <v>1261</v>
      </c>
      <c r="O299" s="20">
        <f>_xlfn.DAYS([1]hospital_records_2021_2024_with!I299,[1]hospital_records_2021_2024_with!H299)</f>
        <v>7</v>
      </c>
      <c r="P299" s="7" t="s">
        <v>1261</v>
      </c>
      <c r="Q299" s="20">
        <v>5012.87</v>
      </c>
    </row>
    <row r="300" spans="1:17" x14ac:dyDescent="0.35">
      <c r="A300" s="4">
        <v>398</v>
      </c>
      <c r="B300" t="s">
        <v>1332</v>
      </c>
      <c r="C300" s="2" t="str">
        <f t="shared" si="14"/>
        <v>(2fabaa47-fe5e-4f95-bce0-d4a2f7696623)</v>
      </c>
      <c r="D300" s="3" t="s">
        <v>1333</v>
      </c>
      <c r="E300" s="7">
        <v>31538</v>
      </c>
      <c r="F300" s="20">
        <f t="shared" ca="1" si="12"/>
        <v>38.764383561643832</v>
      </c>
      <c r="G300" s="20" t="str">
        <f t="shared" ca="1" si="13"/>
        <v>Mid-Age Adult</v>
      </c>
      <c r="H300" s="23" t="s">
        <v>4043</v>
      </c>
      <c r="I300" s="3" t="s">
        <v>14</v>
      </c>
      <c r="J300" t="s">
        <v>127</v>
      </c>
      <c r="K300" s="3" t="s">
        <v>128</v>
      </c>
      <c r="L300" s="3" t="s">
        <v>375</v>
      </c>
      <c r="M300" s="7" t="s">
        <v>1334</v>
      </c>
      <c r="N300" s="9" t="s">
        <v>1261</v>
      </c>
      <c r="O300" s="20">
        <f>_xlfn.DAYS([1]hospital_records_2021_2024_with!I300,[1]hospital_records_2021_2024_with!H300)</f>
        <v>6</v>
      </c>
      <c r="P300" s="7" t="s">
        <v>1261</v>
      </c>
      <c r="Q300" s="20">
        <v>1012.58</v>
      </c>
    </row>
    <row r="301" spans="1:17" x14ac:dyDescent="0.35">
      <c r="A301" s="4">
        <v>399</v>
      </c>
      <c r="B301" t="s">
        <v>1336</v>
      </c>
      <c r="C301" s="2" t="str">
        <f t="shared" si="14"/>
        <v>(35a5e232-287b-47b4-a06e-2e644a254366)</v>
      </c>
      <c r="D301" s="3" t="s">
        <v>1337</v>
      </c>
      <c r="E301" s="7">
        <v>40010</v>
      </c>
      <c r="F301" s="20">
        <f t="shared" ca="1" si="12"/>
        <v>15.553424657534247</v>
      </c>
      <c r="G301" s="20" t="str">
        <f t="shared" ca="1" si="13"/>
        <v>Teen</v>
      </c>
      <c r="H301" s="23" t="s">
        <v>4047</v>
      </c>
      <c r="I301" s="3" t="s">
        <v>38</v>
      </c>
      <c r="J301" t="s">
        <v>139</v>
      </c>
      <c r="K301" s="3" t="s">
        <v>140</v>
      </c>
      <c r="L301" s="3" t="s">
        <v>141</v>
      </c>
      <c r="M301" s="7" t="s">
        <v>1284</v>
      </c>
      <c r="N301" s="9" t="s">
        <v>1338</v>
      </c>
      <c r="O301" s="20">
        <f>_xlfn.DAYS([1]hospital_records_2021_2024_with!I301,[1]hospital_records_2021_2024_with!H301)</f>
        <v>26</v>
      </c>
      <c r="P301" s="7" t="s">
        <v>1338</v>
      </c>
      <c r="Q301" s="20">
        <v>3374.54</v>
      </c>
    </row>
    <row r="302" spans="1:17" x14ac:dyDescent="0.35">
      <c r="A302" s="4">
        <v>400</v>
      </c>
      <c r="B302" t="s">
        <v>1340</v>
      </c>
      <c r="C302" s="2" t="str">
        <f t="shared" si="14"/>
        <v>(673fe081-0bb8-41be-a5f9-1833a92152c7)</v>
      </c>
      <c r="D302" s="3" t="s">
        <v>1341</v>
      </c>
      <c r="E302" s="7">
        <v>34246</v>
      </c>
      <c r="F302" s="20">
        <f t="shared" ca="1" si="12"/>
        <v>31.345205479452055</v>
      </c>
      <c r="G302" s="20" t="str">
        <f t="shared" ca="1" si="13"/>
        <v>Young Adult</v>
      </c>
      <c r="H302" s="23" t="s">
        <v>4046</v>
      </c>
      <c r="I302" s="3" t="s">
        <v>38</v>
      </c>
      <c r="J302" t="s">
        <v>253</v>
      </c>
      <c r="K302" s="3" t="s">
        <v>254</v>
      </c>
      <c r="L302" s="3" t="s">
        <v>1342</v>
      </c>
      <c r="M302" s="7" t="s">
        <v>1343</v>
      </c>
      <c r="N302" s="9" t="s">
        <v>1344</v>
      </c>
      <c r="O302" s="20">
        <f>_xlfn.DAYS([1]hospital_records_2021_2024_with!I302,[1]hospital_records_2021_2024_with!H302)</f>
        <v>27</v>
      </c>
      <c r="P302" s="7" t="s">
        <v>1344</v>
      </c>
      <c r="Q302" s="20">
        <v>15882.47</v>
      </c>
    </row>
    <row r="303" spans="1:17" x14ac:dyDescent="0.35">
      <c r="A303" s="4">
        <v>401</v>
      </c>
      <c r="B303" t="s">
        <v>1346</v>
      </c>
      <c r="C303" s="2" t="str">
        <f t="shared" si="14"/>
        <v>(c6abf0dd-ae38-4434-b55f-f18689caca7a)</v>
      </c>
      <c r="D303" s="3" t="s">
        <v>1347</v>
      </c>
      <c r="E303" s="7">
        <v>23628</v>
      </c>
      <c r="F303" s="20">
        <f t="shared" ca="1" si="12"/>
        <v>60.435616438356163</v>
      </c>
      <c r="G303" s="20" t="str">
        <f t="shared" ca="1" si="13"/>
        <v>Senior</v>
      </c>
      <c r="H303" s="23" t="s">
        <v>4044</v>
      </c>
      <c r="I303" s="3" t="s">
        <v>14</v>
      </c>
      <c r="J303" t="s">
        <v>23</v>
      </c>
      <c r="K303" s="3" t="s">
        <v>48</v>
      </c>
      <c r="L303" s="3" t="s">
        <v>510</v>
      </c>
      <c r="M303" s="7" t="s">
        <v>1291</v>
      </c>
      <c r="N303" s="9" t="s">
        <v>1321</v>
      </c>
      <c r="O303" s="20">
        <f>_xlfn.DAYS([1]hospital_records_2021_2024_with!I303,[1]hospital_records_2021_2024_with!H303)</f>
        <v>5</v>
      </c>
      <c r="P303" s="7" t="s">
        <v>1321</v>
      </c>
      <c r="Q303" s="20">
        <v>2517.13</v>
      </c>
    </row>
    <row r="304" spans="1:17" x14ac:dyDescent="0.35">
      <c r="A304" s="4">
        <v>402</v>
      </c>
      <c r="B304" t="s">
        <v>1349</v>
      </c>
      <c r="C304" s="2" t="str">
        <f t="shared" si="14"/>
        <v>(f929577d-e5c5-44ec-8c61-aaec2ce2d231)</v>
      </c>
      <c r="D304" s="3" t="s">
        <v>1350</v>
      </c>
      <c r="E304" s="7">
        <v>30448</v>
      </c>
      <c r="F304" s="20">
        <f t="shared" ca="1" si="12"/>
        <v>41.750684931506846</v>
      </c>
      <c r="G304" s="20" t="str">
        <f t="shared" ca="1" si="13"/>
        <v>Mid-Age Adult</v>
      </c>
      <c r="H304" s="23" t="s">
        <v>4043</v>
      </c>
      <c r="I304" s="3" t="s">
        <v>14</v>
      </c>
      <c r="J304" t="s">
        <v>215</v>
      </c>
      <c r="K304" s="3" t="s">
        <v>327</v>
      </c>
      <c r="L304" s="3" t="s">
        <v>222</v>
      </c>
      <c r="M304" s="7" t="s">
        <v>1291</v>
      </c>
      <c r="N304" s="9" t="s">
        <v>1351</v>
      </c>
      <c r="O304" s="20">
        <f>_xlfn.DAYS([1]hospital_records_2021_2024_with!I304,[1]hospital_records_2021_2024_with!H304)</f>
        <v>30</v>
      </c>
      <c r="P304" s="7" t="s">
        <v>1351</v>
      </c>
      <c r="Q304" s="20">
        <v>8082.6</v>
      </c>
    </row>
    <row r="305" spans="1:17" x14ac:dyDescent="0.35">
      <c r="A305" s="4">
        <v>403</v>
      </c>
      <c r="B305" t="s">
        <v>1353</v>
      </c>
      <c r="C305" s="2" t="str">
        <f t="shared" si="14"/>
        <v>(592c8a9a-16ad-435a-9514-9fac5d147903)</v>
      </c>
      <c r="D305" s="3" t="s">
        <v>1354</v>
      </c>
      <c r="E305" s="7">
        <v>42784</v>
      </c>
      <c r="F305" s="20">
        <f t="shared" ca="1" si="12"/>
        <v>7.9534246575342467</v>
      </c>
      <c r="G305" s="20" t="str">
        <f t="shared" ca="1" si="13"/>
        <v>Child</v>
      </c>
      <c r="H305" s="23" t="s">
        <v>4045</v>
      </c>
      <c r="I305" s="3" t="s">
        <v>14</v>
      </c>
      <c r="J305" t="s">
        <v>590</v>
      </c>
      <c r="K305" s="3" t="s">
        <v>266</v>
      </c>
      <c r="L305" s="3" t="s">
        <v>591</v>
      </c>
      <c r="M305" s="7" t="s">
        <v>1355</v>
      </c>
      <c r="N305" s="9" t="s">
        <v>1356</v>
      </c>
      <c r="O305" s="20">
        <f>_xlfn.DAYS([1]hospital_records_2021_2024_with!I305,[1]hospital_records_2021_2024_with!H305)</f>
        <v>13</v>
      </c>
      <c r="P305" s="7" t="s">
        <v>1356</v>
      </c>
      <c r="Q305" s="20">
        <v>556.72</v>
      </c>
    </row>
    <row r="306" spans="1:17" x14ac:dyDescent="0.35">
      <c r="A306" s="4">
        <v>404</v>
      </c>
      <c r="B306" t="s">
        <v>1358</v>
      </c>
      <c r="C306" s="2" t="str">
        <f t="shared" si="14"/>
        <v>(1608af13-1733-41ef-b773-f43c6d2782ca)</v>
      </c>
      <c r="D306" s="3" t="s">
        <v>450</v>
      </c>
      <c r="E306" s="7">
        <v>28367</v>
      </c>
      <c r="F306" s="20">
        <f t="shared" ca="1" si="12"/>
        <v>47.452054794520549</v>
      </c>
      <c r="G306" s="20" t="str">
        <f t="shared" ca="1" si="13"/>
        <v>Mid-Age Adult</v>
      </c>
      <c r="H306" s="23" t="s">
        <v>4043</v>
      </c>
      <c r="I306" s="3" t="s">
        <v>14</v>
      </c>
      <c r="J306" t="s">
        <v>88</v>
      </c>
      <c r="K306" s="3" t="s">
        <v>289</v>
      </c>
      <c r="L306" s="3" t="s">
        <v>90</v>
      </c>
      <c r="M306" s="7" t="s">
        <v>1321</v>
      </c>
      <c r="N306" s="9" t="s">
        <v>1359</v>
      </c>
      <c r="O306" s="20">
        <f>_xlfn.DAYS([1]hospital_records_2021_2024_with!I306,[1]hospital_records_2021_2024_with!H306)</f>
        <v>13</v>
      </c>
      <c r="P306" s="7" t="s">
        <v>1359</v>
      </c>
      <c r="Q306" s="20">
        <v>2543.44</v>
      </c>
    </row>
    <row r="307" spans="1:17" x14ac:dyDescent="0.35">
      <c r="A307" s="4">
        <v>405</v>
      </c>
      <c r="B307" t="s">
        <v>1361</v>
      </c>
      <c r="C307" s="2" t="str">
        <f t="shared" si="14"/>
        <v>(be104834-c6e4-4b1c-9bc1-c278e27a91a0)</v>
      </c>
      <c r="D307" s="3" t="s">
        <v>1362</v>
      </c>
      <c r="E307" s="7">
        <v>34511</v>
      </c>
      <c r="F307" s="20">
        <f t="shared" ca="1" si="12"/>
        <v>30.61917808219178</v>
      </c>
      <c r="G307" s="20" t="str">
        <f t="shared" ca="1" si="13"/>
        <v>Young Adult</v>
      </c>
      <c r="H307" s="23" t="s">
        <v>4046</v>
      </c>
      <c r="I307" s="3" t="s">
        <v>38</v>
      </c>
      <c r="J307" t="s">
        <v>127</v>
      </c>
      <c r="K307" s="3" t="s">
        <v>128</v>
      </c>
      <c r="L307" s="3" t="s">
        <v>404</v>
      </c>
      <c r="M307" s="7" t="s">
        <v>1363</v>
      </c>
      <c r="N307" s="9" t="s">
        <v>1364</v>
      </c>
      <c r="O307" s="20">
        <f>_xlfn.DAYS([1]hospital_records_2021_2024_with!I307,[1]hospital_records_2021_2024_with!H307)</f>
        <v>21</v>
      </c>
      <c r="P307" s="7" t="s">
        <v>1364</v>
      </c>
      <c r="Q307" s="20">
        <v>1603.71</v>
      </c>
    </row>
    <row r="308" spans="1:17" x14ac:dyDescent="0.35">
      <c r="A308" s="4">
        <v>406</v>
      </c>
      <c r="B308" t="s">
        <v>1366</v>
      </c>
      <c r="C308" s="2" t="str">
        <f t="shared" si="14"/>
        <v>(8b5e71eb-073b-4a12-a6a8-e33d1f1c5a79)</v>
      </c>
      <c r="D308" s="3" t="s">
        <v>1367</v>
      </c>
      <c r="E308" s="7">
        <v>18216</v>
      </c>
      <c r="F308" s="20">
        <f t="shared" ca="1" si="12"/>
        <v>75.263013698630132</v>
      </c>
      <c r="G308" s="20" t="str">
        <f t="shared" ca="1" si="13"/>
        <v>Senior</v>
      </c>
      <c r="H308" s="23" t="s">
        <v>4044</v>
      </c>
      <c r="I308" s="3" t="s">
        <v>38</v>
      </c>
      <c r="J308" t="s">
        <v>154</v>
      </c>
      <c r="K308" s="3" t="s">
        <v>155</v>
      </c>
      <c r="L308" s="3" t="s">
        <v>899</v>
      </c>
      <c r="M308" s="7" t="s">
        <v>1368</v>
      </c>
      <c r="N308" s="9" t="s">
        <v>1356</v>
      </c>
      <c r="O308" s="20">
        <f>_xlfn.DAYS([1]hospital_records_2021_2024_with!I308,[1]hospital_records_2021_2024_with!H308)</f>
        <v>2</v>
      </c>
      <c r="P308" s="7" t="s">
        <v>1356</v>
      </c>
      <c r="Q308" s="20">
        <v>14405.82</v>
      </c>
    </row>
    <row r="309" spans="1:17" x14ac:dyDescent="0.35">
      <c r="A309" s="4">
        <v>407</v>
      </c>
      <c r="B309" t="s">
        <v>1370</v>
      </c>
      <c r="C309" s="2" t="str">
        <f t="shared" si="14"/>
        <v>(8c1329b5-59e6-4116-954a-88ca9cf6e7e8)</v>
      </c>
      <c r="D309" s="3" t="s">
        <v>1371</v>
      </c>
      <c r="E309" s="7">
        <v>8661</v>
      </c>
      <c r="F309" s="20">
        <f t="shared" ca="1" si="12"/>
        <v>101.44109589041096</v>
      </c>
      <c r="G309" s="20" t="str">
        <f t="shared" ca="1" si="13"/>
        <v>Senior</v>
      </c>
      <c r="H309" s="23" t="s">
        <v>4044</v>
      </c>
      <c r="I309" s="3" t="s">
        <v>38</v>
      </c>
      <c r="J309" t="s">
        <v>221</v>
      </c>
      <c r="K309" s="3" t="s">
        <v>167</v>
      </c>
      <c r="L309" s="3" t="s">
        <v>222</v>
      </c>
      <c r="M309" s="7" t="s">
        <v>1368</v>
      </c>
      <c r="N309" s="9" t="s">
        <v>1372</v>
      </c>
      <c r="O309" s="20">
        <f>_xlfn.DAYS([1]hospital_records_2021_2024_with!I309,[1]hospital_records_2021_2024_with!H309)</f>
        <v>23</v>
      </c>
      <c r="P309" s="7" t="s">
        <v>1372</v>
      </c>
      <c r="Q309" s="20">
        <v>2928.45</v>
      </c>
    </row>
    <row r="310" spans="1:17" x14ac:dyDescent="0.35">
      <c r="A310" s="4">
        <v>408</v>
      </c>
      <c r="B310" t="s">
        <v>1374</v>
      </c>
      <c r="C310" s="2" t="str">
        <f t="shared" si="14"/>
        <v>(ac66d549-f939-4469-ac73-5a94869d96c8)</v>
      </c>
      <c r="D310" s="3" t="s">
        <v>1375</v>
      </c>
      <c r="E310" s="7">
        <v>15443</v>
      </c>
      <c r="F310" s="20">
        <f t="shared" ca="1" si="12"/>
        <v>82.860273972602741</v>
      </c>
      <c r="G310" s="20" t="str">
        <f t="shared" ca="1" si="13"/>
        <v>Senior</v>
      </c>
      <c r="H310" s="23" t="s">
        <v>4044</v>
      </c>
      <c r="I310" s="3" t="s">
        <v>38</v>
      </c>
      <c r="J310" t="s">
        <v>55</v>
      </c>
      <c r="K310" s="3" t="s">
        <v>16</v>
      </c>
      <c r="L310" s="3" t="s">
        <v>179</v>
      </c>
      <c r="M310" s="7" t="s">
        <v>1368</v>
      </c>
      <c r="N310" s="9" t="s">
        <v>1376</v>
      </c>
      <c r="O310" s="20">
        <f>_xlfn.DAYS([1]hospital_records_2021_2024_with!I310,[1]hospital_records_2021_2024_with!H310)</f>
        <v>20</v>
      </c>
      <c r="P310" s="7" t="s">
        <v>1376</v>
      </c>
      <c r="Q310" s="20">
        <v>2975.42</v>
      </c>
    </row>
    <row r="311" spans="1:17" x14ac:dyDescent="0.35">
      <c r="A311" s="4">
        <v>409</v>
      </c>
      <c r="B311" t="s">
        <v>1378</v>
      </c>
      <c r="C311" s="2" t="str">
        <f t="shared" si="14"/>
        <v>(f751594a-866b-4c07-8265-42fdb5071dcf)</v>
      </c>
      <c r="D311" s="3" t="s">
        <v>1379</v>
      </c>
      <c r="E311" s="7">
        <v>41007</v>
      </c>
      <c r="F311" s="20">
        <f t="shared" ca="1" si="12"/>
        <v>12.821917808219178</v>
      </c>
      <c r="G311" s="20" t="str">
        <f t="shared" ca="1" si="13"/>
        <v>Teen</v>
      </c>
      <c r="H311" s="23" t="s">
        <v>4047</v>
      </c>
      <c r="I311" s="3" t="s">
        <v>38</v>
      </c>
      <c r="J311" t="s">
        <v>236</v>
      </c>
      <c r="K311" s="3" t="s">
        <v>81</v>
      </c>
      <c r="L311" s="3" t="s">
        <v>335</v>
      </c>
      <c r="M311" s="7" t="s">
        <v>1368</v>
      </c>
      <c r="N311" s="9" t="s">
        <v>1351</v>
      </c>
      <c r="O311" s="20">
        <f>_xlfn.DAYS([1]hospital_records_2021_2024_with!I311,[1]hospital_records_2021_2024_with!H311)</f>
        <v>18</v>
      </c>
      <c r="P311" s="7" t="s">
        <v>1351</v>
      </c>
      <c r="Q311" s="20">
        <v>6554.54</v>
      </c>
    </row>
    <row r="312" spans="1:17" x14ac:dyDescent="0.35">
      <c r="A312" s="4">
        <v>410</v>
      </c>
      <c r="B312" t="s">
        <v>1381</v>
      </c>
      <c r="C312" s="2" t="str">
        <f t="shared" si="14"/>
        <v>(b1a13982-5183-4659-b20f-67f90d4c92a2)</v>
      </c>
      <c r="D312" s="3" t="s">
        <v>1382</v>
      </c>
      <c r="E312" s="7">
        <v>22193</v>
      </c>
      <c r="F312" s="20">
        <f t="shared" ca="1" si="12"/>
        <v>64.367123287671234</v>
      </c>
      <c r="G312" s="20" t="str">
        <f t="shared" ca="1" si="13"/>
        <v>Senior</v>
      </c>
      <c r="H312" s="23" t="s">
        <v>4044</v>
      </c>
      <c r="I312" s="3" t="s">
        <v>14</v>
      </c>
      <c r="J312" t="s">
        <v>68</v>
      </c>
      <c r="K312" s="3" t="s">
        <v>40</v>
      </c>
      <c r="L312" s="3" t="s">
        <v>554</v>
      </c>
      <c r="M312" s="7" t="s">
        <v>1305</v>
      </c>
      <c r="N312" s="9" t="s">
        <v>1383</v>
      </c>
      <c r="O312" s="20">
        <f>_xlfn.DAYS([1]hospital_records_2021_2024_with!I312,[1]hospital_records_2021_2024_with!H312)</f>
        <v>21</v>
      </c>
      <c r="P312" s="7" t="s">
        <v>1383</v>
      </c>
      <c r="Q312" s="20">
        <v>9347.69</v>
      </c>
    </row>
    <row r="313" spans="1:17" x14ac:dyDescent="0.35">
      <c r="A313" s="4">
        <v>411</v>
      </c>
      <c r="B313" t="s">
        <v>1385</v>
      </c>
      <c r="C313" s="2" t="str">
        <f t="shared" si="14"/>
        <v>(79e3f17d-428e-42ab-9745-2f1fafe777d4)</v>
      </c>
      <c r="D313" s="3" t="s">
        <v>1386</v>
      </c>
      <c r="E313" s="7">
        <v>16738</v>
      </c>
      <c r="F313" s="20">
        <f t="shared" ca="1" si="12"/>
        <v>79.31232876712329</v>
      </c>
      <c r="G313" s="20" t="str">
        <f t="shared" ca="1" si="13"/>
        <v>Senior</v>
      </c>
      <c r="H313" s="23" t="s">
        <v>4044</v>
      </c>
      <c r="I313" s="3" t="s">
        <v>14</v>
      </c>
      <c r="J313" t="s">
        <v>275</v>
      </c>
      <c r="K313" s="3" t="s">
        <v>727</v>
      </c>
      <c r="L313" s="3" t="s">
        <v>728</v>
      </c>
      <c r="M313" s="7" t="s">
        <v>1387</v>
      </c>
      <c r="N313" s="9" t="s">
        <v>1388</v>
      </c>
      <c r="O313" s="20">
        <f>_xlfn.DAYS([1]hospital_records_2021_2024_with!I313,[1]hospital_records_2021_2024_with!H313)</f>
        <v>26</v>
      </c>
      <c r="P313" s="7" t="s">
        <v>1388</v>
      </c>
      <c r="Q313" s="20">
        <v>408.8</v>
      </c>
    </row>
    <row r="314" spans="1:17" x14ac:dyDescent="0.35">
      <c r="A314" s="4">
        <v>412</v>
      </c>
      <c r="B314" t="s">
        <v>1390</v>
      </c>
      <c r="C314" s="2" t="str">
        <f t="shared" si="14"/>
        <v>(8c6b429f-683d-4e5d-b098-7f552499c48c)</v>
      </c>
      <c r="D314" s="3" t="s">
        <v>1391</v>
      </c>
      <c r="E314" s="7">
        <v>28547</v>
      </c>
      <c r="F314" s="20">
        <f t="shared" ca="1" si="12"/>
        <v>46.958904109589042</v>
      </c>
      <c r="G314" s="20" t="str">
        <f t="shared" ca="1" si="13"/>
        <v>Mid-Age Adult</v>
      </c>
      <c r="H314" s="23" t="s">
        <v>4043</v>
      </c>
      <c r="I314" s="3" t="s">
        <v>14</v>
      </c>
      <c r="J314" t="s">
        <v>73</v>
      </c>
      <c r="K314" s="3" t="s">
        <v>16</v>
      </c>
      <c r="L314" s="3" t="s">
        <v>798</v>
      </c>
      <c r="M314" s="7" t="s">
        <v>1312</v>
      </c>
      <c r="N314" s="9" t="s">
        <v>1392</v>
      </c>
      <c r="O314" s="20">
        <f>_xlfn.DAYS([1]hospital_records_2021_2024_with!I314,[1]hospital_records_2021_2024_with!H314)</f>
        <v>21</v>
      </c>
      <c r="P314" s="7" t="s">
        <v>1392</v>
      </c>
      <c r="Q314" s="20">
        <v>1229.01</v>
      </c>
    </row>
    <row r="315" spans="1:17" x14ac:dyDescent="0.35">
      <c r="A315" s="4">
        <v>413</v>
      </c>
      <c r="B315" t="s">
        <v>1394</v>
      </c>
      <c r="C315" s="2" t="str">
        <f t="shared" si="14"/>
        <v>(06b38d1c-ba1e-4cec-9c61-44bc42b57ab8)</v>
      </c>
      <c r="D315" s="3" t="s">
        <v>1395</v>
      </c>
      <c r="E315" s="7">
        <v>35277</v>
      </c>
      <c r="F315" s="20">
        <f t="shared" ca="1" si="12"/>
        <v>28.520547945205479</v>
      </c>
      <c r="G315" s="20" t="str">
        <f t="shared" ca="1" si="13"/>
        <v>Young Adult</v>
      </c>
      <c r="H315" s="23" t="s">
        <v>4046</v>
      </c>
      <c r="I315" s="3" t="s">
        <v>38</v>
      </c>
      <c r="J315" t="s">
        <v>154</v>
      </c>
      <c r="K315" s="3" t="s">
        <v>155</v>
      </c>
      <c r="L315" s="3" t="s">
        <v>156</v>
      </c>
      <c r="M315" s="7" t="s">
        <v>1312</v>
      </c>
      <c r="N315" s="9" t="s">
        <v>1396</v>
      </c>
      <c r="O315" s="20">
        <f>_xlfn.DAYS([1]hospital_records_2021_2024_with!I315,[1]hospital_records_2021_2024_with!H315)</f>
        <v>12</v>
      </c>
      <c r="P315" s="7" t="s">
        <v>1396</v>
      </c>
      <c r="Q315" s="20">
        <v>4166.6899999999996</v>
      </c>
    </row>
    <row r="316" spans="1:17" x14ac:dyDescent="0.35">
      <c r="A316" s="4">
        <v>414</v>
      </c>
      <c r="B316" t="s">
        <v>1398</v>
      </c>
      <c r="C316" s="2" t="str">
        <f t="shared" si="14"/>
        <v>(6a3ad8be-9901-417a-8c62-067319e63b76)</v>
      </c>
      <c r="D316" s="3" t="s">
        <v>1399</v>
      </c>
      <c r="E316" s="7">
        <v>44724</v>
      </c>
      <c r="F316" s="20">
        <f t="shared" ca="1" si="12"/>
        <v>2.6383561643835618</v>
      </c>
      <c r="G316" s="20" t="str">
        <f t="shared" ca="1" si="13"/>
        <v>Child</v>
      </c>
      <c r="H316" s="23" t="s">
        <v>4045</v>
      </c>
      <c r="I316" s="3" t="s">
        <v>14</v>
      </c>
      <c r="J316" t="s">
        <v>288</v>
      </c>
      <c r="K316" s="3" t="s">
        <v>289</v>
      </c>
      <c r="L316" s="3" t="s">
        <v>290</v>
      </c>
      <c r="M316" s="7" t="s">
        <v>1312</v>
      </c>
      <c r="N316" s="9" t="s">
        <v>1400</v>
      </c>
      <c r="O316" s="20">
        <f>_xlfn.DAYS([1]hospital_records_2021_2024_with!I316,[1]hospital_records_2021_2024_with!H316)</f>
        <v>1</v>
      </c>
      <c r="P316" s="7" t="s">
        <v>1400</v>
      </c>
      <c r="Q316" s="20">
        <v>2524.9499999999998</v>
      </c>
    </row>
    <row r="317" spans="1:17" x14ac:dyDescent="0.35">
      <c r="A317" s="4">
        <v>415</v>
      </c>
      <c r="B317" t="s">
        <v>1402</v>
      </c>
      <c r="C317" s="2" t="str">
        <f t="shared" si="14"/>
        <v>(484119a8-66ca-499c-ad0e-61937fe083b5)</v>
      </c>
      <c r="D317" s="3" t="s">
        <v>1403</v>
      </c>
      <c r="E317" s="7">
        <v>11747</v>
      </c>
      <c r="F317" s="20">
        <f t="shared" ca="1" si="12"/>
        <v>92.986301369863014</v>
      </c>
      <c r="G317" s="20" t="str">
        <f t="shared" ca="1" si="13"/>
        <v>Senior</v>
      </c>
      <c r="H317" s="23" t="s">
        <v>4044</v>
      </c>
      <c r="I317" s="3" t="s">
        <v>14</v>
      </c>
      <c r="J317" t="s">
        <v>236</v>
      </c>
      <c r="K317" s="3" t="s">
        <v>81</v>
      </c>
      <c r="L317" s="3" t="s">
        <v>300</v>
      </c>
      <c r="M317" s="7" t="s">
        <v>1316</v>
      </c>
      <c r="N317" s="9" t="s">
        <v>1404</v>
      </c>
      <c r="O317" s="20">
        <f>_xlfn.DAYS([1]hospital_records_2021_2024_with!I317,[1]hospital_records_2021_2024_with!H317)</f>
        <v>3</v>
      </c>
      <c r="P317" s="7" t="s">
        <v>1404</v>
      </c>
      <c r="Q317" s="20">
        <v>12651.69</v>
      </c>
    </row>
    <row r="318" spans="1:17" x14ac:dyDescent="0.35">
      <c r="A318" s="4">
        <v>416</v>
      </c>
      <c r="B318" t="s">
        <v>1406</v>
      </c>
      <c r="C318" s="2" t="str">
        <f t="shared" si="14"/>
        <v>(0e9e745a-03f8-4fef-ad26-f8e370dc0b14)</v>
      </c>
      <c r="D318" s="3" t="s">
        <v>1407</v>
      </c>
      <c r="E318" s="7">
        <v>20110</v>
      </c>
      <c r="F318" s="20">
        <f t="shared" ca="1" si="12"/>
        <v>70.07397260273973</v>
      </c>
      <c r="G318" s="20" t="str">
        <f t="shared" ca="1" si="13"/>
        <v>Senior</v>
      </c>
      <c r="H318" s="23" t="s">
        <v>4044</v>
      </c>
      <c r="I318" s="3" t="s">
        <v>38</v>
      </c>
      <c r="J318" t="s">
        <v>215</v>
      </c>
      <c r="K318" s="3" t="s">
        <v>327</v>
      </c>
      <c r="L318" s="3" t="s">
        <v>222</v>
      </c>
      <c r="M318" s="7" t="s">
        <v>1408</v>
      </c>
      <c r="N318" s="9" t="s">
        <v>1396</v>
      </c>
      <c r="O318" s="20">
        <f>_xlfn.DAYS([1]hospital_records_2021_2024_with!I318,[1]hospital_records_2021_2024_with!H318)</f>
        <v>8</v>
      </c>
      <c r="P318" s="7" t="s">
        <v>1396</v>
      </c>
      <c r="Q318" s="20">
        <v>1034.05</v>
      </c>
    </row>
    <row r="319" spans="1:17" x14ac:dyDescent="0.35">
      <c r="A319" s="4">
        <v>417</v>
      </c>
      <c r="B319" t="s">
        <v>1410</v>
      </c>
      <c r="C319" s="2" t="str">
        <f t="shared" si="14"/>
        <v>(4e092a76-0b68-4b6a-b80d-320ea327a818)</v>
      </c>
      <c r="D319" s="3" t="s">
        <v>1411</v>
      </c>
      <c r="E319" s="7">
        <v>9531</v>
      </c>
      <c r="F319" s="20">
        <f t="shared" ca="1" si="12"/>
        <v>99.057534246575344</v>
      </c>
      <c r="G319" s="20" t="str">
        <f t="shared" ca="1" si="13"/>
        <v>Senior</v>
      </c>
      <c r="H319" s="23" t="s">
        <v>4044</v>
      </c>
      <c r="I319" s="3" t="s">
        <v>14</v>
      </c>
      <c r="J319" t="s">
        <v>481</v>
      </c>
      <c r="K319" s="3" t="s">
        <v>16</v>
      </c>
      <c r="L319" s="3" t="s">
        <v>654</v>
      </c>
      <c r="M319" s="7" t="s">
        <v>1412</v>
      </c>
      <c r="N319" s="9" t="s">
        <v>1413</v>
      </c>
      <c r="O319" s="20">
        <f>_xlfn.DAYS([1]hospital_records_2021_2024_with!I319,[1]hospital_records_2021_2024_with!H319)</f>
        <v>28</v>
      </c>
      <c r="P319" s="7" t="s">
        <v>1413</v>
      </c>
      <c r="Q319" s="20">
        <v>5897.98</v>
      </c>
    </row>
    <row r="320" spans="1:17" x14ac:dyDescent="0.35">
      <c r="A320" s="4">
        <v>418</v>
      </c>
      <c r="B320" t="s">
        <v>1415</v>
      </c>
      <c r="C320" s="2" t="str">
        <f t="shared" si="14"/>
        <v>(060cc082-8b71-4497-8b35-27db45c9dbab)</v>
      </c>
      <c r="D320" s="3" t="s">
        <v>1416</v>
      </c>
      <c r="E320" s="7">
        <v>12767</v>
      </c>
      <c r="F320" s="20">
        <f t="shared" ca="1" si="12"/>
        <v>90.191780821917803</v>
      </c>
      <c r="G320" s="20" t="str">
        <f t="shared" ca="1" si="13"/>
        <v>Senior</v>
      </c>
      <c r="H320" s="23" t="s">
        <v>4044</v>
      </c>
      <c r="I320" s="3" t="s">
        <v>14</v>
      </c>
      <c r="J320" t="s">
        <v>80</v>
      </c>
      <c r="K320" s="3" t="s">
        <v>81</v>
      </c>
      <c r="L320" s="3" t="s">
        <v>82</v>
      </c>
      <c r="M320" s="7" t="s">
        <v>1404</v>
      </c>
      <c r="N320" s="9" t="s">
        <v>1417</v>
      </c>
      <c r="O320" s="20">
        <f>_xlfn.DAYS([1]hospital_records_2021_2024_with!I320,[1]hospital_records_2021_2024_with!H320)</f>
        <v>23</v>
      </c>
      <c r="P320" s="7" t="s">
        <v>1417</v>
      </c>
      <c r="Q320" s="20">
        <v>14836.84</v>
      </c>
    </row>
    <row r="321" spans="1:17" x14ac:dyDescent="0.35">
      <c r="A321" s="4">
        <v>419</v>
      </c>
      <c r="B321" t="s">
        <v>1419</v>
      </c>
      <c r="C321" s="2" t="str">
        <f t="shared" si="14"/>
        <v>(b70317d0-7246-40a6-9e7d-90a94c75eb02)</v>
      </c>
      <c r="D321" s="3" t="s">
        <v>1420</v>
      </c>
      <c r="E321" s="7">
        <v>10841</v>
      </c>
      <c r="F321" s="20">
        <f t="shared" ca="1" si="12"/>
        <v>95.468493150684935</v>
      </c>
      <c r="G321" s="20" t="str">
        <f t="shared" ca="1" si="13"/>
        <v>Senior</v>
      </c>
      <c r="H321" s="23" t="s">
        <v>4044</v>
      </c>
      <c r="I321" s="3" t="s">
        <v>38</v>
      </c>
      <c r="J321" t="s">
        <v>481</v>
      </c>
      <c r="K321" s="3" t="s">
        <v>16</v>
      </c>
      <c r="L321" s="3" t="s">
        <v>482</v>
      </c>
      <c r="M321" s="7" t="s">
        <v>1421</v>
      </c>
      <c r="N321" s="9" t="s">
        <v>1417</v>
      </c>
      <c r="O321" s="20">
        <f>_xlfn.DAYS([1]hospital_records_2021_2024_with!I321,[1]hospital_records_2021_2024_with!H321)</f>
        <v>21</v>
      </c>
      <c r="P321" s="7" t="s">
        <v>1417</v>
      </c>
      <c r="Q321" s="20">
        <v>38683.82</v>
      </c>
    </row>
    <row r="322" spans="1:17" x14ac:dyDescent="0.35">
      <c r="A322" s="4">
        <v>420</v>
      </c>
      <c r="B322" t="s">
        <v>1423</v>
      </c>
      <c r="C322" s="2" t="str">
        <f t="shared" si="14"/>
        <v>(bccea3ec-e992-44ea-8718-b13a91fb4f37)</v>
      </c>
      <c r="D322" s="3" t="s">
        <v>1424</v>
      </c>
      <c r="E322" s="7">
        <v>30600</v>
      </c>
      <c r="F322" s="20">
        <f t="shared" ref="F322:F385" ca="1" si="15">_xlfn.DAYS(TODAY(),E322)/365</f>
        <v>41.334246575342469</v>
      </c>
      <c r="G322" s="20" t="str">
        <f t="shared" ref="G322:G385" ca="1" si="16">_xlfn.IFS(F322&lt;=12,"Child",F322&lt;=19,"Teen",F322&lt;=35,"Young Adult",F322&lt;=55,"Mid-Age Adult",F322&gt;55,"Senior")</f>
        <v>Mid-Age Adult</v>
      </c>
      <c r="H322" s="23" t="s">
        <v>4043</v>
      </c>
      <c r="I322" s="3" t="s">
        <v>38</v>
      </c>
      <c r="J322" t="s">
        <v>590</v>
      </c>
      <c r="K322" s="3" t="s">
        <v>1425</v>
      </c>
      <c r="L322" s="3" t="s">
        <v>1153</v>
      </c>
      <c r="M322" s="7" t="s">
        <v>1421</v>
      </c>
      <c r="N322" s="9" t="s">
        <v>1426</v>
      </c>
      <c r="O322" s="20">
        <f>_xlfn.DAYS([1]hospital_records_2021_2024_with!I322,[1]hospital_records_2021_2024_with!H322)</f>
        <v>19</v>
      </c>
      <c r="P322" s="7" t="s">
        <v>1426</v>
      </c>
      <c r="Q322" s="20">
        <v>18941.349999999999</v>
      </c>
    </row>
    <row r="323" spans="1:17" x14ac:dyDescent="0.35">
      <c r="A323" s="4">
        <v>421</v>
      </c>
      <c r="B323" t="s">
        <v>1428</v>
      </c>
      <c r="C323" s="2" t="str">
        <f t="shared" ref="C323:C386" si="17">"("&amp;B323&amp;")"</f>
        <v>(4aca09c5-3174-4687-9d96-d3990b451d04)</v>
      </c>
      <c r="D323" s="3" t="s">
        <v>1429</v>
      </c>
      <c r="E323" s="7">
        <v>21600</v>
      </c>
      <c r="F323" s="20">
        <f t="shared" ca="1" si="15"/>
        <v>65.991780821917814</v>
      </c>
      <c r="G323" s="20" t="str">
        <f t="shared" ca="1" si="16"/>
        <v>Senior</v>
      </c>
      <c r="H323" s="23" t="s">
        <v>4044</v>
      </c>
      <c r="I323" s="3" t="s">
        <v>14</v>
      </c>
      <c r="J323" t="s">
        <v>183</v>
      </c>
      <c r="K323" s="3" t="s">
        <v>155</v>
      </c>
      <c r="L323" s="3" t="s">
        <v>874</v>
      </c>
      <c r="M323" s="7" t="s">
        <v>1430</v>
      </c>
      <c r="N323" s="9" t="s">
        <v>1388</v>
      </c>
      <c r="O323" s="20">
        <f>_xlfn.DAYS([1]hospital_records_2021_2024_with!I323,[1]hospital_records_2021_2024_with!H323)</f>
        <v>16</v>
      </c>
      <c r="P323" s="7" t="s">
        <v>1388</v>
      </c>
      <c r="Q323" s="20">
        <v>11078.84</v>
      </c>
    </row>
    <row r="324" spans="1:17" x14ac:dyDescent="0.35">
      <c r="A324" s="4">
        <v>422</v>
      </c>
      <c r="B324" t="s">
        <v>1432</v>
      </c>
      <c r="C324" s="2" t="str">
        <f t="shared" si="17"/>
        <v>(ad2742d9-b36d-4ba0-928a-8f8527e4c89e)</v>
      </c>
      <c r="D324" s="3" t="s">
        <v>1433</v>
      </c>
      <c r="E324" s="7">
        <v>26859</v>
      </c>
      <c r="F324" s="20">
        <f t="shared" ca="1" si="15"/>
        <v>51.583561643835615</v>
      </c>
      <c r="G324" s="20" t="str">
        <f t="shared" ca="1" si="16"/>
        <v>Mid-Age Adult</v>
      </c>
      <c r="H324" s="23" t="s">
        <v>4043</v>
      </c>
      <c r="I324" s="3" t="s">
        <v>38</v>
      </c>
      <c r="J324" t="s">
        <v>88</v>
      </c>
      <c r="K324" s="3" t="s">
        <v>133</v>
      </c>
      <c r="L324" s="3" t="s">
        <v>90</v>
      </c>
      <c r="M324" s="7" t="s">
        <v>1430</v>
      </c>
      <c r="N324" s="9" t="s">
        <v>1383</v>
      </c>
      <c r="O324" s="20">
        <f>_xlfn.DAYS([1]hospital_records_2021_2024_with!I324,[1]hospital_records_2021_2024_with!H324)</f>
        <v>9</v>
      </c>
      <c r="P324" s="7" t="s">
        <v>1383</v>
      </c>
      <c r="Q324" s="20">
        <v>3337.91</v>
      </c>
    </row>
    <row r="325" spans="1:17" x14ac:dyDescent="0.35">
      <c r="A325" s="4">
        <v>423</v>
      </c>
      <c r="B325" t="s">
        <v>1435</v>
      </c>
      <c r="C325" s="2" t="str">
        <f t="shared" si="17"/>
        <v>(977c8b3d-bc80-4334-a270-13d02b5c3c97)</v>
      </c>
      <c r="D325" s="3" t="s">
        <v>1436</v>
      </c>
      <c r="E325" s="7">
        <v>35732</v>
      </c>
      <c r="F325" s="20">
        <f t="shared" ca="1" si="15"/>
        <v>27.273972602739725</v>
      </c>
      <c r="G325" s="20" t="str">
        <f t="shared" ca="1" si="16"/>
        <v>Young Adult</v>
      </c>
      <c r="H325" s="23" t="s">
        <v>4046</v>
      </c>
      <c r="I325" s="3" t="s">
        <v>14</v>
      </c>
      <c r="J325" t="s">
        <v>275</v>
      </c>
      <c r="K325" s="3" t="s">
        <v>276</v>
      </c>
      <c r="L325" s="3" t="s">
        <v>930</v>
      </c>
      <c r="M325" s="7" t="s">
        <v>1344</v>
      </c>
      <c r="N325" s="9" t="s">
        <v>1417</v>
      </c>
      <c r="O325" s="20">
        <f>_xlfn.DAYS([1]hospital_records_2021_2024_with!I325,[1]hospital_records_2021_2024_with!H325)</f>
        <v>19</v>
      </c>
      <c r="P325" s="7" t="s">
        <v>1417</v>
      </c>
      <c r="Q325" s="20">
        <v>10954.83</v>
      </c>
    </row>
    <row r="326" spans="1:17" x14ac:dyDescent="0.35">
      <c r="A326" s="4">
        <v>424</v>
      </c>
      <c r="B326" t="s">
        <v>1438</v>
      </c>
      <c r="C326" s="2" t="str">
        <f t="shared" si="17"/>
        <v>(e8c5956b-3b60-4940-bccf-e8f196a4e8d3)</v>
      </c>
      <c r="D326" s="3" t="s">
        <v>1439</v>
      </c>
      <c r="E326" s="7">
        <v>21238</v>
      </c>
      <c r="F326" s="20">
        <f t="shared" ca="1" si="15"/>
        <v>66.983561643835614</v>
      </c>
      <c r="G326" s="20" t="str">
        <f t="shared" ca="1" si="16"/>
        <v>Senior</v>
      </c>
      <c r="H326" s="23" t="s">
        <v>4044</v>
      </c>
      <c r="I326" s="3" t="s">
        <v>38</v>
      </c>
      <c r="J326" t="s">
        <v>88</v>
      </c>
      <c r="K326" s="3" t="s">
        <v>133</v>
      </c>
      <c r="L326" s="3" t="s">
        <v>231</v>
      </c>
      <c r="M326" s="7" t="s">
        <v>1440</v>
      </c>
      <c r="N326" s="9" t="s">
        <v>1376</v>
      </c>
      <c r="O326" s="20">
        <f>_xlfn.DAYS([1]hospital_records_2021_2024_with!I326,[1]hospital_records_2021_2024_with!H326)</f>
        <v>1</v>
      </c>
      <c r="P326" s="7" t="s">
        <v>1376</v>
      </c>
      <c r="Q326" s="20">
        <v>13872.07</v>
      </c>
    </row>
    <row r="327" spans="1:17" x14ac:dyDescent="0.35">
      <c r="A327" s="4">
        <v>425</v>
      </c>
      <c r="B327" t="s">
        <v>1442</v>
      </c>
      <c r="C327" s="2" t="str">
        <f t="shared" si="17"/>
        <v>(5f81a9da-4d05-4fdd-a9a5-5e212736df96)</v>
      </c>
      <c r="D327" s="3" t="s">
        <v>1443</v>
      </c>
      <c r="E327" s="7">
        <v>40434</v>
      </c>
      <c r="F327" s="20">
        <f t="shared" ca="1" si="15"/>
        <v>14.391780821917807</v>
      </c>
      <c r="G327" s="20" t="str">
        <f t="shared" ca="1" si="16"/>
        <v>Teen</v>
      </c>
      <c r="H327" s="23" t="s">
        <v>4047</v>
      </c>
      <c r="I327" s="3" t="s">
        <v>38</v>
      </c>
      <c r="J327" t="s">
        <v>95</v>
      </c>
      <c r="K327" s="3" t="s">
        <v>31</v>
      </c>
      <c r="L327" s="3" t="s">
        <v>96</v>
      </c>
      <c r="M327" s="7" t="s">
        <v>1383</v>
      </c>
      <c r="N327" s="9" t="s">
        <v>1444</v>
      </c>
      <c r="O327" s="20">
        <f>_xlfn.DAYS([1]hospital_records_2021_2024_with!I327,[1]hospital_records_2021_2024_with!H327)</f>
        <v>23</v>
      </c>
      <c r="P327" s="7" t="s">
        <v>1444</v>
      </c>
      <c r="Q327" s="20">
        <v>19484.45</v>
      </c>
    </row>
    <row r="328" spans="1:17" x14ac:dyDescent="0.35">
      <c r="A328" s="4">
        <v>426</v>
      </c>
      <c r="B328" t="s">
        <v>1446</v>
      </c>
      <c r="C328" s="2" t="str">
        <f t="shared" si="17"/>
        <v>(fdad6477-a5b8-4bcd-ac07-6120affbcd0b)</v>
      </c>
      <c r="D328" s="3" t="s">
        <v>1447</v>
      </c>
      <c r="E328" s="7">
        <v>26405</v>
      </c>
      <c r="F328" s="20">
        <f t="shared" ca="1" si="15"/>
        <v>52.827397260273976</v>
      </c>
      <c r="G328" s="20" t="str">
        <f t="shared" ca="1" si="16"/>
        <v>Mid-Age Adult</v>
      </c>
      <c r="H328" s="23" t="s">
        <v>4043</v>
      </c>
      <c r="I328" s="3" t="s">
        <v>14</v>
      </c>
      <c r="J328" t="s">
        <v>80</v>
      </c>
      <c r="K328" s="3" t="s">
        <v>340</v>
      </c>
      <c r="L328" s="3" t="s">
        <v>341</v>
      </c>
      <c r="M328" s="7" t="s">
        <v>1372</v>
      </c>
      <c r="N328" s="9" t="s">
        <v>1448</v>
      </c>
      <c r="O328" s="20">
        <f>_xlfn.DAYS([1]hospital_records_2021_2024_with!I328,[1]hospital_records_2021_2024_with!H328)</f>
        <v>3</v>
      </c>
      <c r="P328" s="7" t="s">
        <v>1448</v>
      </c>
      <c r="Q328" s="20">
        <v>15716.46</v>
      </c>
    </row>
    <row r="329" spans="1:17" x14ac:dyDescent="0.35">
      <c r="A329" s="4">
        <v>427</v>
      </c>
      <c r="B329" t="s">
        <v>1450</v>
      </c>
      <c r="C329" s="2" t="str">
        <f t="shared" si="17"/>
        <v>(cb52f8ef-35c8-4fc5-9f1f-dbda3dd53cdf)</v>
      </c>
      <c r="D329" s="3" t="s">
        <v>1451</v>
      </c>
      <c r="E329" s="7">
        <v>25335</v>
      </c>
      <c r="F329" s="20">
        <f t="shared" ca="1" si="15"/>
        <v>55.758904109589039</v>
      </c>
      <c r="G329" s="20" t="str">
        <f t="shared" ca="1" si="16"/>
        <v>Senior</v>
      </c>
      <c r="H329" s="23" t="s">
        <v>4044</v>
      </c>
      <c r="I329" s="3" t="s">
        <v>38</v>
      </c>
      <c r="J329" t="s">
        <v>73</v>
      </c>
      <c r="K329" s="3" t="s">
        <v>40</v>
      </c>
      <c r="L329" s="3" t="s">
        <v>798</v>
      </c>
      <c r="M329" s="7" t="s">
        <v>1372</v>
      </c>
      <c r="N329" s="9" t="s">
        <v>1448</v>
      </c>
      <c r="O329" s="20">
        <f>_xlfn.DAYS([1]hospital_records_2021_2024_with!I329,[1]hospital_records_2021_2024_with!H329)</f>
        <v>3</v>
      </c>
      <c r="P329" s="7" t="s">
        <v>1448</v>
      </c>
      <c r="Q329" s="20">
        <v>1259.94</v>
      </c>
    </row>
    <row r="330" spans="1:17" x14ac:dyDescent="0.35">
      <c r="A330" s="4">
        <v>428</v>
      </c>
      <c r="B330" t="s">
        <v>1453</v>
      </c>
      <c r="C330" s="2" t="str">
        <f t="shared" si="17"/>
        <v>(3cc3c029-e319-44f8-a340-ef4e6499a727)</v>
      </c>
      <c r="D330" s="3" t="s">
        <v>1454</v>
      </c>
      <c r="E330" s="7">
        <v>37063</v>
      </c>
      <c r="F330" s="20">
        <f t="shared" ca="1" si="15"/>
        <v>23.627397260273973</v>
      </c>
      <c r="G330" s="20" t="str">
        <f t="shared" ca="1" si="16"/>
        <v>Young Adult</v>
      </c>
      <c r="H330" s="23" t="s">
        <v>4046</v>
      </c>
      <c r="I330" s="3" t="s">
        <v>14</v>
      </c>
      <c r="J330" t="s">
        <v>23</v>
      </c>
      <c r="K330" s="3" t="s">
        <v>24</v>
      </c>
      <c r="L330" s="3" t="s">
        <v>510</v>
      </c>
      <c r="M330" s="7" t="s">
        <v>1455</v>
      </c>
      <c r="N330" s="9" t="s">
        <v>1456</v>
      </c>
      <c r="O330" s="20">
        <f>_xlfn.DAYS([1]hospital_records_2021_2024_with!I330,[1]hospital_records_2021_2024_with!H330)</f>
        <v>8</v>
      </c>
      <c r="P330" s="7" t="s">
        <v>1456</v>
      </c>
      <c r="Q330" s="20">
        <v>274.45</v>
      </c>
    </row>
    <row r="331" spans="1:17" x14ac:dyDescent="0.35">
      <c r="A331" s="4">
        <v>429</v>
      </c>
      <c r="B331" t="s">
        <v>1458</v>
      </c>
      <c r="C331" s="2" t="str">
        <f t="shared" si="17"/>
        <v>(c1819031-fe20-48a1-a418-b38114351138)</v>
      </c>
      <c r="D331" s="3" t="s">
        <v>1459</v>
      </c>
      <c r="E331" s="7">
        <v>9743</v>
      </c>
      <c r="F331" s="20">
        <f t="shared" ca="1" si="15"/>
        <v>98.476712328767121</v>
      </c>
      <c r="G331" s="20" t="str">
        <f t="shared" ca="1" si="16"/>
        <v>Senior</v>
      </c>
      <c r="H331" s="23" t="s">
        <v>4044</v>
      </c>
      <c r="I331" s="3" t="s">
        <v>38</v>
      </c>
      <c r="J331" t="s">
        <v>288</v>
      </c>
      <c r="K331" s="3" t="s">
        <v>289</v>
      </c>
      <c r="L331" s="3" t="s">
        <v>290</v>
      </c>
      <c r="M331" s="7" t="s">
        <v>1388</v>
      </c>
      <c r="N331" s="9" t="s">
        <v>1460</v>
      </c>
      <c r="O331" s="20">
        <f>_xlfn.DAYS([1]hospital_records_2021_2024_with!I331,[1]hospital_records_2021_2024_with!H331)</f>
        <v>30</v>
      </c>
      <c r="P331" s="7" t="s">
        <v>1460</v>
      </c>
      <c r="Q331" s="20">
        <v>2925.02</v>
      </c>
    </row>
    <row r="332" spans="1:17" x14ac:dyDescent="0.35">
      <c r="A332" s="4">
        <v>430</v>
      </c>
      <c r="B332" t="s">
        <v>1462</v>
      </c>
      <c r="C332" s="2" t="str">
        <f t="shared" si="17"/>
        <v>(5a8a3c91-b6b3-4b63-9e95-05cd08687a95)</v>
      </c>
      <c r="D332" s="3" t="s">
        <v>1463</v>
      </c>
      <c r="E332" s="7">
        <v>27516</v>
      </c>
      <c r="F332" s="20">
        <f t="shared" ca="1" si="15"/>
        <v>49.783561643835618</v>
      </c>
      <c r="G332" s="20" t="str">
        <f t="shared" ca="1" si="16"/>
        <v>Mid-Age Adult</v>
      </c>
      <c r="H332" s="23" t="s">
        <v>4043</v>
      </c>
      <c r="I332" s="3" t="s">
        <v>14</v>
      </c>
      <c r="J332" t="s">
        <v>236</v>
      </c>
      <c r="K332" s="3" t="s">
        <v>81</v>
      </c>
      <c r="L332" s="3" t="s">
        <v>300</v>
      </c>
      <c r="M332" s="7" t="s">
        <v>1388</v>
      </c>
      <c r="N332" s="9" t="s">
        <v>1464</v>
      </c>
      <c r="O332" s="20">
        <f>_xlfn.DAYS([1]hospital_records_2021_2024_with!I332,[1]hospital_records_2021_2024_with!H332)</f>
        <v>26</v>
      </c>
      <c r="P332" s="7" t="s">
        <v>1464</v>
      </c>
      <c r="Q332" s="20">
        <v>1787.53</v>
      </c>
    </row>
    <row r="333" spans="1:17" x14ac:dyDescent="0.35">
      <c r="A333" s="4">
        <v>431</v>
      </c>
      <c r="B333" t="s">
        <v>1466</v>
      </c>
      <c r="C333" s="2" t="str">
        <f t="shared" si="17"/>
        <v>(c2e72d9f-16e2-45de-9d12-c2c9cd94c84f)</v>
      </c>
      <c r="D333" s="3" t="s">
        <v>1467</v>
      </c>
      <c r="E333" s="7">
        <v>35229</v>
      </c>
      <c r="F333" s="20">
        <f t="shared" ca="1" si="15"/>
        <v>28.652054794520549</v>
      </c>
      <c r="G333" s="20" t="str">
        <f t="shared" ca="1" si="16"/>
        <v>Young Adult</v>
      </c>
      <c r="H333" s="23" t="s">
        <v>4046</v>
      </c>
      <c r="I333" s="3" t="s">
        <v>14</v>
      </c>
      <c r="J333" t="s">
        <v>215</v>
      </c>
      <c r="K333" s="3" t="s">
        <v>327</v>
      </c>
      <c r="L333" s="3" t="s">
        <v>216</v>
      </c>
      <c r="M333" s="7" t="s">
        <v>1388</v>
      </c>
      <c r="N333" s="9" t="s">
        <v>1468</v>
      </c>
      <c r="O333" s="20">
        <f>_xlfn.DAYS([1]hospital_records_2021_2024_with!I333,[1]hospital_records_2021_2024_with!H333)</f>
        <v>29</v>
      </c>
      <c r="P333" s="7" t="s">
        <v>1468</v>
      </c>
      <c r="Q333" s="20">
        <v>1834.53</v>
      </c>
    </row>
    <row r="334" spans="1:17" x14ac:dyDescent="0.35">
      <c r="A334" s="4">
        <v>432</v>
      </c>
      <c r="B334" t="s">
        <v>1470</v>
      </c>
      <c r="C334" s="2" t="str">
        <f t="shared" si="17"/>
        <v>(2110a1fd-304b-421e-a58f-f86d7f8be1ee)</v>
      </c>
      <c r="D334" s="3" t="s">
        <v>1471</v>
      </c>
      <c r="E334" s="7">
        <v>11731</v>
      </c>
      <c r="F334" s="20">
        <f t="shared" ca="1" si="15"/>
        <v>93.030136986301372</v>
      </c>
      <c r="G334" s="20" t="str">
        <f t="shared" ca="1" si="16"/>
        <v>Senior</v>
      </c>
      <c r="H334" s="23" t="s">
        <v>4044</v>
      </c>
      <c r="I334" s="3" t="s">
        <v>38</v>
      </c>
      <c r="J334" t="s">
        <v>95</v>
      </c>
      <c r="K334" s="3" t="s">
        <v>173</v>
      </c>
      <c r="L334" s="3" t="s">
        <v>96</v>
      </c>
      <c r="M334" s="7" t="s">
        <v>1472</v>
      </c>
      <c r="N334" s="9" t="s">
        <v>1473</v>
      </c>
      <c r="O334" s="20">
        <f>_xlfn.DAYS([1]hospital_records_2021_2024_with!I334,[1]hospital_records_2021_2024_with!H334)</f>
        <v>11</v>
      </c>
      <c r="P334" s="7" t="s">
        <v>1473</v>
      </c>
      <c r="Q334" s="20">
        <v>2705.2</v>
      </c>
    </row>
    <row r="335" spans="1:17" x14ac:dyDescent="0.35">
      <c r="A335" s="4">
        <v>433</v>
      </c>
      <c r="B335" t="s">
        <v>1475</v>
      </c>
      <c r="C335" s="2" t="str">
        <f t="shared" si="17"/>
        <v>(aebfb842-1405-4c28-aa6a-d018239c8493)</v>
      </c>
      <c r="D335" s="3" t="s">
        <v>1476</v>
      </c>
      <c r="E335" s="7">
        <v>21604</v>
      </c>
      <c r="F335" s="20">
        <f t="shared" ca="1" si="15"/>
        <v>65.980821917808214</v>
      </c>
      <c r="G335" s="20" t="str">
        <f t="shared" ca="1" si="16"/>
        <v>Senior</v>
      </c>
      <c r="H335" s="23" t="s">
        <v>4044</v>
      </c>
      <c r="I335" s="3" t="s">
        <v>14</v>
      </c>
      <c r="J335" t="s">
        <v>47</v>
      </c>
      <c r="K335" s="3" t="s">
        <v>48</v>
      </c>
      <c r="L335" s="3" t="s">
        <v>806</v>
      </c>
      <c r="M335" s="7" t="s">
        <v>1417</v>
      </c>
      <c r="N335" s="9" t="s">
        <v>1477</v>
      </c>
      <c r="O335" s="20">
        <f>_xlfn.DAYS([1]hospital_records_2021_2024_with!I335,[1]hospital_records_2021_2024_with!H335)</f>
        <v>10</v>
      </c>
      <c r="P335" s="7" t="s">
        <v>1477</v>
      </c>
      <c r="Q335" s="20">
        <v>2575.8000000000002</v>
      </c>
    </row>
    <row r="336" spans="1:17" x14ac:dyDescent="0.35">
      <c r="A336" s="4">
        <v>434</v>
      </c>
      <c r="B336" t="s">
        <v>1479</v>
      </c>
      <c r="C336" s="2" t="str">
        <f t="shared" si="17"/>
        <v>(562beb43-1a26-46c3-937a-a99b8ee2e485)</v>
      </c>
      <c r="D336" s="3" t="s">
        <v>1480</v>
      </c>
      <c r="E336" s="7">
        <v>15929</v>
      </c>
      <c r="F336" s="20">
        <f t="shared" ca="1" si="15"/>
        <v>81.528767123287665</v>
      </c>
      <c r="G336" s="20" t="str">
        <f t="shared" ca="1" si="16"/>
        <v>Senior</v>
      </c>
      <c r="H336" s="23" t="s">
        <v>4044</v>
      </c>
      <c r="I336" s="3" t="s">
        <v>14</v>
      </c>
      <c r="J336" t="s">
        <v>215</v>
      </c>
      <c r="K336" s="3" t="s">
        <v>167</v>
      </c>
      <c r="L336" s="3" t="s">
        <v>222</v>
      </c>
      <c r="M336" s="7" t="s">
        <v>1456</v>
      </c>
      <c r="N336" s="9" t="s">
        <v>1481</v>
      </c>
      <c r="O336" s="20">
        <f>_xlfn.DAYS([1]hospital_records_2021_2024_with!I336,[1]hospital_records_2021_2024_with!H336)</f>
        <v>29</v>
      </c>
      <c r="P336" s="7" t="s">
        <v>1481</v>
      </c>
      <c r="Q336" s="20">
        <v>2870.48</v>
      </c>
    </row>
    <row r="337" spans="1:17" x14ac:dyDescent="0.35">
      <c r="A337" s="4">
        <v>435</v>
      </c>
      <c r="B337" t="s">
        <v>1483</v>
      </c>
      <c r="C337" s="2" t="str">
        <f t="shared" si="17"/>
        <v>(1093f02a-9281-4612-af16-873ee070c8a2)</v>
      </c>
      <c r="D337" s="3" t="s">
        <v>1484</v>
      </c>
      <c r="E337" s="7">
        <v>20037</v>
      </c>
      <c r="F337" s="20">
        <f t="shared" ca="1" si="15"/>
        <v>70.273972602739732</v>
      </c>
      <c r="G337" s="20" t="str">
        <f t="shared" ca="1" si="16"/>
        <v>Senior</v>
      </c>
      <c r="H337" s="23" t="s">
        <v>4044</v>
      </c>
      <c r="I337" s="3" t="s">
        <v>14</v>
      </c>
      <c r="J337" t="s">
        <v>194</v>
      </c>
      <c r="K337" s="3" t="s">
        <v>173</v>
      </c>
      <c r="L337" s="3" t="s">
        <v>243</v>
      </c>
      <c r="M337" s="7" t="s">
        <v>1456</v>
      </c>
      <c r="N337" s="9" t="s">
        <v>1485</v>
      </c>
      <c r="O337" s="20">
        <f>_xlfn.DAYS([1]hospital_records_2021_2024_with!I337,[1]hospital_records_2021_2024_with!H337)</f>
        <v>12</v>
      </c>
      <c r="P337" s="7" t="s">
        <v>1485</v>
      </c>
      <c r="Q337" s="20">
        <v>15974.31</v>
      </c>
    </row>
    <row r="338" spans="1:17" x14ac:dyDescent="0.35">
      <c r="A338" s="4">
        <v>436</v>
      </c>
      <c r="B338" t="s">
        <v>1487</v>
      </c>
      <c r="C338" s="2" t="str">
        <f t="shared" si="17"/>
        <v>(d6f94eab-ea55-4ebc-aba6-d797b415a36a)</v>
      </c>
      <c r="D338" s="3" t="s">
        <v>1488</v>
      </c>
      <c r="E338" s="7">
        <v>37392</v>
      </c>
      <c r="F338" s="20">
        <f t="shared" ca="1" si="15"/>
        <v>22.726027397260275</v>
      </c>
      <c r="G338" s="20" t="str">
        <f t="shared" ca="1" si="16"/>
        <v>Young Adult</v>
      </c>
      <c r="H338" s="23" t="s">
        <v>4046</v>
      </c>
      <c r="I338" s="3" t="s">
        <v>14</v>
      </c>
      <c r="J338" t="s">
        <v>107</v>
      </c>
      <c r="K338" s="3" t="s">
        <v>16</v>
      </c>
      <c r="L338" s="3" t="s">
        <v>536</v>
      </c>
      <c r="M338" s="7" t="s">
        <v>1456</v>
      </c>
      <c r="N338" s="9" t="s">
        <v>1468</v>
      </c>
      <c r="O338" s="20">
        <f>_xlfn.DAYS([1]hospital_records_2021_2024_with!I338,[1]hospital_records_2021_2024_with!H338)</f>
        <v>23</v>
      </c>
      <c r="P338" s="7" t="s">
        <v>1468</v>
      </c>
      <c r="Q338" s="20">
        <v>2794.2</v>
      </c>
    </row>
    <row r="339" spans="1:17" x14ac:dyDescent="0.35">
      <c r="A339" s="4">
        <v>437</v>
      </c>
      <c r="B339" t="s">
        <v>1490</v>
      </c>
      <c r="C339" s="2" t="str">
        <f t="shared" si="17"/>
        <v>(eb906ae7-b89c-4b41-851e-69965442a0aa)</v>
      </c>
      <c r="D339" s="3" t="s">
        <v>1491</v>
      </c>
      <c r="E339" s="7">
        <v>37682</v>
      </c>
      <c r="F339" s="20">
        <f t="shared" ca="1" si="15"/>
        <v>21.931506849315067</v>
      </c>
      <c r="G339" s="20" t="str">
        <f t="shared" ca="1" si="16"/>
        <v>Young Adult</v>
      </c>
      <c r="H339" s="23" t="s">
        <v>4046</v>
      </c>
      <c r="I339" s="3" t="s">
        <v>14</v>
      </c>
      <c r="J339" t="s">
        <v>23</v>
      </c>
      <c r="K339" s="3" t="s">
        <v>48</v>
      </c>
      <c r="L339" s="3" t="s">
        <v>25</v>
      </c>
      <c r="M339" s="7" t="s">
        <v>1456</v>
      </c>
      <c r="N339" s="9" t="s">
        <v>1492</v>
      </c>
      <c r="O339" s="20">
        <f>_xlfn.DAYS([1]hospital_records_2021_2024_with!I339,[1]hospital_records_2021_2024_with!H339)</f>
        <v>3</v>
      </c>
      <c r="P339" s="7" t="s">
        <v>1492</v>
      </c>
      <c r="Q339" s="20">
        <v>2206.64</v>
      </c>
    </row>
    <row r="340" spans="1:17" x14ac:dyDescent="0.35">
      <c r="A340" s="4">
        <v>438</v>
      </c>
      <c r="B340" t="s">
        <v>1494</v>
      </c>
      <c r="C340" s="2" t="str">
        <f t="shared" si="17"/>
        <v>(bee33117-8ab9-4d5c-89b2-9e5df6f1476c)</v>
      </c>
      <c r="D340" s="3" t="s">
        <v>1495</v>
      </c>
      <c r="E340" s="7">
        <v>20723</v>
      </c>
      <c r="F340" s="20">
        <f t="shared" ca="1" si="15"/>
        <v>68.394520547945206</v>
      </c>
      <c r="G340" s="20" t="str">
        <f t="shared" ca="1" si="16"/>
        <v>Senior</v>
      </c>
      <c r="H340" s="23" t="s">
        <v>4044</v>
      </c>
      <c r="I340" s="3" t="s">
        <v>14</v>
      </c>
      <c r="J340" t="s">
        <v>23</v>
      </c>
      <c r="K340" s="3" t="s">
        <v>24</v>
      </c>
      <c r="L340" s="3" t="s">
        <v>510</v>
      </c>
      <c r="M340" s="7" t="s">
        <v>1496</v>
      </c>
      <c r="N340" s="9" t="s">
        <v>1497</v>
      </c>
      <c r="O340" s="20">
        <f>_xlfn.DAYS([1]hospital_records_2021_2024_with!I340,[1]hospital_records_2021_2024_with!H340)</f>
        <v>21</v>
      </c>
      <c r="P340" s="7" t="s">
        <v>1497</v>
      </c>
      <c r="Q340" s="20">
        <v>338.37</v>
      </c>
    </row>
    <row r="341" spans="1:17" x14ac:dyDescent="0.35">
      <c r="A341" s="4">
        <v>439</v>
      </c>
      <c r="B341" t="s">
        <v>1499</v>
      </c>
      <c r="C341" s="2" t="str">
        <f t="shared" si="17"/>
        <v>(704cfc3a-69b7-4f31-a8e4-1230c711a88a)</v>
      </c>
      <c r="D341" s="3" t="s">
        <v>1500</v>
      </c>
      <c r="E341" s="7">
        <v>20482</v>
      </c>
      <c r="F341" s="20">
        <f t="shared" ca="1" si="15"/>
        <v>69.054794520547944</v>
      </c>
      <c r="G341" s="20" t="str">
        <f t="shared" ca="1" si="16"/>
        <v>Senior</v>
      </c>
      <c r="H341" s="23" t="s">
        <v>4044</v>
      </c>
      <c r="I341" s="3" t="s">
        <v>38</v>
      </c>
      <c r="J341" t="s">
        <v>183</v>
      </c>
      <c r="K341" s="3" t="s">
        <v>173</v>
      </c>
      <c r="L341" s="3" t="s">
        <v>184</v>
      </c>
      <c r="M341" s="7" t="s">
        <v>1496</v>
      </c>
      <c r="N341" s="9" t="s">
        <v>1468</v>
      </c>
      <c r="O341" s="20">
        <f>_xlfn.DAYS([1]hospital_records_2021_2024_with!I341,[1]hospital_records_2021_2024_with!H341)</f>
        <v>22</v>
      </c>
      <c r="P341" s="7" t="s">
        <v>1468</v>
      </c>
      <c r="Q341" s="20">
        <v>4075.79</v>
      </c>
    </row>
    <row r="342" spans="1:17" x14ac:dyDescent="0.35">
      <c r="A342" s="4">
        <v>440</v>
      </c>
      <c r="B342" t="s">
        <v>1502</v>
      </c>
      <c r="C342" s="2" t="str">
        <f t="shared" si="17"/>
        <v>(0150b509-1182-4ef2-849c-a11dd546332b)</v>
      </c>
      <c r="D342" s="3" t="s">
        <v>1503</v>
      </c>
      <c r="E342" s="7">
        <v>29562</v>
      </c>
      <c r="F342" s="20">
        <f t="shared" ca="1" si="15"/>
        <v>44.178082191780824</v>
      </c>
      <c r="G342" s="20" t="str">
        <f t="shared" ca="1" si="16"/>
        <v>Mid-Age Adult</v>
      </c>
      <c r="H342" s="23" t="s">
        <v>4043</v>
      </c>
      <c r="I342" s="3" t="s">
        <v>38</v>
      </c>
      <c r="J342" t="s">
        <v>23</v>
      </c>
      <c r="K342" s="3" t="s">
        <v>48</v>
      </c>
      <c r="L342" s="3" t="s">
        <v>210</v>
      </c>
      <c r="M342" s="7" t="s">
        <v>1496</v>
      </c>
      <c r="N342" s="9" t="s">
        <v>1504</v>
      </c>
      <c r="O342" s="20">
        <f>_xlfn.DAYS([1]hospital_records_2021_2024_with!I342,[1]hospital_records_2021_2024_with!H342)</f>
        <v>10</v>
      </c>
      <c r="P342" s="7" t="s">
        <v>1504</v>
      </c>
      <c r="Q342" s="20">
        <v>1172.72</v>
      </c>
    </row>
    <row r="343" spans="1:17" x14ac:dyDescent="0.35">
      <c r="A343" s="4">
        <v>441</v>
      </c>
      <c r="B343" t="s">
        <v>1505</v>
      </c>
      <c r="C343" s="2" t="str">
        <f t="shared" si="17"/>
        <v>(28425deb-d02f-4800-829b-b03491a27395)</v>
      </c>
      <c r="D343" s="3" t="s">
        <v>1506</v>
      </c>
      <c r="E343" s="7">
        <v>37034</v>
      </c>
      <c r="F343" s="20">
        <f t="shared" ca="1" si="15"/>
        <v>23.706849315068492</v>
      </c>
      <c r="G343" s="20" t="str">
        <f t="shared" ca="1" si="16"/>
        <v>Young Adult</v>
      </c>
      <c r="H343" s="23" t="s">
        <v>4046</v>
      </c>
      <c r="I343" s="3" t="s">
        <v>38</v>
      </c>
      <c r="J343" t="s">
        <v>146</v>
      </c>
      <c r="K343" s="3" t="s">
        <v>147</v>
      </c>
      <c r="L343" s="3" t="s">
        <v>148</v>
      </c>
      <c r="M343" s="7" t="s">
        <v>1496</v>
      </c>
      <c r="N343" s="9" t="s">
        <v>1481</v>
      </c>
      <c r="O343" s="20">
        <f>_xlfn.DAYS([1]hospital_records_2021_2024_with!I343,[1]hospital_records_2021_2024_with!H343)</f>
        <v>28</v>
      </c>
      <c r="P343" s="7" t="s">
        <v>1481</v>
      </c>
      <c r="Q343" s="20">
        <v>5699.43</v>
      </c>
    </row>
    <row r="344" spans="1:17" x14ac:dyDescent="0.35">
      <c r="A344" s="4">
        <v>442</v>
      </c>
      <c r="B344" t="s">
        <v>1508</v>
      </c>
      <c r="C344" s="2" t="str">
        <f t="shared" si="17"/>
        <v>(ed0ed882-50cf-4ac0-b325-215c05ecb9b2)</v>
      </c>
      <c r="D344" s="3" t="s">
        <v>1509</v>
      </c>
      <c r="E344" s="7">
        <v>16067</v>
      </c>
      <c r="F344" s="20">
        <f t="shared" ca="1" si="15"/>
        <v>81.150684931506845</v>
      </c>
      <c r="G344" s="20" t="str">
        <f t="shared" ca="1" si="16"/>
        <v>Senior</v>
      </c>
      <c r="H344" s="23" t="s">
        <v>4044</v>
      </c>
      <c r="I344" s="3" t="s">
        <v>14</v>
      </c>
      <c r="J344" t="s">
        <v>68</v>
      </c>
      <c r="K344" s="3" t="s">
        <v>40</v>
      </c>
      <c r="L344" s="3" t="s">
        <v>384</v>
      </c>
      <c r="M344" s="7" t="s">
        <v>1413</v>
      </c>
      <c r="N344" s="9" t="s">
        <v>1510</v>
      </c>
      <c r="O344" s="20">
        <f>_xlfn.DAYS([1]hospital_records_2021_2024_with!I344,[1]hospital_records_2021_2024_with!H344)</f>
        <v>23</v>
      </c>
      <c r="P344" s="7" t="s">
        <v>1510</v>
      </c>
      <c r="Q344" s="20">
        <v>1437.46</v>
      </c>
    </row>
    <row r="345" spans="1:17" x14ac:dyDescent="0.35">
      <c r="A345" s="4">
        <v>443</v>
      </c>
      <c r="B345" t="s">
        <v>1512</v>
      </c>
      <c r="C345" s="2" t="str">
        <f t="shared" si="17"/>
        <v>(0f109ad0-7c40-4197-9ff4-bc6831bcb184)</v>
      </c>
      <c r="D345" s="3" t="s">
        <v>1513</v>
      </c>
      <c r="E345" s="7">
        <v>19459</v>
      </c>
      <c r="F345" s="20">
        <f t="shared" ca="1" si="15"/>
        <v>71.857534246575341</v>
      </c>
      <c r="G345" s="20" t="str">
        <f t="shared" ca="1" si="16"/>
        <v>Senior</v>
      </c>
      <c r="H345" s="23" t="s">
        <v>4044</v>
      </c>
      <c r="I345" s="3" t="s">
        <v>14</v>
      </c>
      <c r="J345" t="s">
        <v>107</v>
      </c>
      <c r="K345" s="3" t="s">
        <v>16</v>
      </c>
      <c r="L345" s="3" t="s">
        <v>441</v>
      </c>
      <c r="M345" s="7" t="s">
        <v>1413</v>
      </c>
      <c r="N345" s="9" t="s">
        <v>1464</v>
      </c>
      <c r="O345" s="20">
        <f>_xlfn.DAYS([1]hospital_records_2021_2024_with!I345,[1]hospital_records_2021_2024_with!H345)</f>
        <v>18</v>
      </c>
      <c r="P345" s="7" t="s">
        <v>1464</v>
      </c>
      <c r="Q345" s="20">
        <v>2639.22</v>
      </c>
    </row>
    <row r="346" spans="1:17" x14ac:dyDescent="0.35">
      <c r="A346" s="4">
        <v>444</v>
      </c>
      <c r="B346" t="s">
        <v>1515</v>
      </c>
      <c r="C346" s="2" t="str">
        <f t="shared" si="17"/>
        <v>(c906d8af-c984-4eb6-96de-9d814f1b3659)</v>
      </c>
      <c r="D346" s="3" t="s">
        <v>1516</v>
      </c>
      <c r="E346" s="7">
        <v>32874</v>
      </c>
      <c r="F346" s="20">
        <f t="shared" ca="1" si="15"/>
        <v>35.104109589041094</v>
      </c>
      <c r="G346" s="20" t="str">
        <f t="shared" ca="1" si="16"/>
        <v>Mid-Age Adult</v>
      </c>
      <c r="H346" s="23" t="s">
        <v>4046</v>
      </c>
      <c r="I346" s="3" t="s">
        <v>14</v>
      </c>
      <c r="J346" t="s">
        <v>47</v>
      </c>
      <c r="K346" s="3" t="s">
        <v>16</v>
      </c>
      <c r="L346" s="3" t="s">
        <v>49</v>
      </c>
      <c r="M346" s="7" t="s">
        <v>1413</v>
      </c>
      <c r="N346" s="9" t="s">
        <v>1517</v>
      </c>
      <c r="O346" s="20">
        <f>_xlfn.DAYS([1]hospital_records_2021_2024_with!I346,[1]hospital_records_2021_2024_with!H346)</f>
        <v>29</v>
      </c>
      <c r="P346" s="7" t="s">
        <v>1517</v>
      </c>
      <c r="Q346" s="20">
        <v>3260.91</v>
      </c>
    </row>
    <row r="347" spans="1:17" x14ac:dyDescent="0.35">
      <c r="A347" s="4">
        <v>445</v>
      </c>
      <c r="B347" t="s">
        <v>1519</v>
      </c>
      <c r="C347" s="2" t="str">
        <f t="shared" si="17"/>
        <v>(b5d05d69-fc85-498d-a503-b5d9621f07fd)</v>
      </c>
      <c r="D347" s="3" t="s">
        <v>1520</v>
      </c>
      <c r="E347" s="7">
        <v>28348</v>
      </c>
      <c r="F347" s="20">
        <f t="shared" ca="1" si="15"/>
        <v>47.504109589041093</v>
      </c>
      <c r="G347" s="20" t="str">
        <f t="shared" ca="1" si="16"/>
        <v>Mid-Age Adult</v>
      </c>
      <c r="H347" s="23" t="s">
        <v>4043</v>
      </c>
      <c r="I347" s="3" t="s">
        <v>38</v>
      </c>
      <c r="J347" t="s">
        <v>221</v>
      </c>
      <c r="K347" s="3" t="s">
        <v>173</v>
      </c>
      <c r="L347" s="3" t="s">
        <v>222</v>
      </c>
      <c r="M347" s="7" t="s">
        <v>1473</v>
      </c>
      <c r="N347" s="9" t="s">
        <v>1468</v>
      </c>
      <c r="O347" s="20">
        <f>_xlfn.DAYS([1]hospital_records_2021_2024_with!I347,[1]hospital_records_2021_2024_with!H347)</f>
        <v>17</v>
      </c>
      <c r="P347" s="7" t="s">
        <v>1468</v>
      </c>
      <c r="Q347" s="20">
        <v>4107.13</v>
      </c>
    </row>
    <row r="348" spans="1:17" x14ac:dyDescent="0.35">
      <c r="A348" s="4">
        <v>446</v>
      </c>
      <c r="B348" t="s">
        <v>1522</v>
      </c>
      <c r="C348" s="2" t="str">
        <f t="shared" si="17"/>
        <v>(f4e9705d-31c4-42c7-bb0d-9dae8b56ee35)</v>
      </c>
      <c r="D348" s="3" t="s">
        <v>1523</v>
      </c>
      <c r="E348" s="7">
        <v>39069</v>
      </c>
      <c r="F348" s="20">
        <f t="shared" ca="1" si="15"/>
        <v>18.13150684931507</v>
      </c>
      <c r="G348" s="20" t="str">
        <f t="shared" ca="1" si="16"/>
        <v>Teen</v>
      </c>
      <c r="H348" s="23" t="s">
        <v>4047</v>
      </c>
      <c r="I348" s="3" t="s">
        <v>38</v>
      </c>
      <c r="J348" t="s">
        <v>73</v>
      </c>
      <c r="K348" s="3" t="s">
        <v>40</v>
      </c>
      <c r="L348" s="3" t="s">
        <v>798</v>
      </c>
      <c r="M348" s="7" t="s">
        <v>1477</v>
      </c>
      <c r="N348" s="9" t="s">
        <v>1468</v>
      </c>
      <c r="O348" s="20">
        <f>_xlfn.DAYS([1]hospital_records_2021_2024_with!I348,[1]hospital_records_2021_2024_with!H348)</f>
        <v>15</v>
      </c>
      <c r="P348" s="7" t="s">
        <v>1468</v>
      </c>
      <c r="Q348" s="20">
        <v>1499.59</v>
      </c>
    </row>
    <row r="349" spans="1:17" x14ac:dyDescent="0.35">
      <c r="A349" s="4">
        <v>447</v>
      </c>
      <c r="B349" t="s">
        <v>1525</v>
      </c>
      <c r="C349" s="2" t="str">
        <f t="shared" si="17"/>
        <v>(b42072c3-0daa-4c11-8111-4f5724e639b6)</v>
      </c>
      <c r="D349" s="3" t="s">
        <v>1526</v>
      </c>
      <c r="E349" s="7">
        <v>42444</v>
      </c>
      <c r="F349" s="20">
        <f t="shared" ca="1" si="15"/>
        <v>8.8849315068493144</v>
      </c>
      <c r="G349" s="20" t="str">
        <f t="shared" ca="1" si="16"/>
        <v>Child</v>
      </c>
      <c r="H349" s="23" t="s">
        <v>4045</v>
      </c>
      <c r="I349" s="3" t="s">
        <v>14</v>
      </c>
      <c r="J349" t="s">
        <v>275</v>
      </c>
      <c r="K349" s="3" t="s">
        <v>727</v>
      </c>
      <c r="L349" s="3" t="s">
        <v>728</v>
      </c>
      <c r="M349" s="7" t="s">
        <v>1444</v>
      </c>
      <c r="N349" s="9" t="s">
        <v>1527</v>
      </c>
      <c r="O349" s="20">
        <f>_xlfn.DAYS([1]hospital_records_2021_2024_with!I349,[1]hospital_records_2021_2024_with!H349)</f>
        <v>22</v>
      </c>
      <c r="P349" s="7" t="s">
        <v>1527</v>
      </c>
      <c r="Q349" s="20">
        <v>651.95000000000005</v>
      </c>
    </row>
    <row r="350" spans="1:17" x14ac:dyDescent="0.35">
      <c r="A350" s="4">
        <v>448</v>
      </c>
      <c r="B350" t="s">
        <v>1529</v>
      </c>
      <c r="C350" s="2" t="str">
        <f t="shared" si="17"/>
        <v>(043a33b6-3311-4d78-838e-0aaa2b588059)</v>
      </c>
      <c r="D350" s="3" t="s">
        <v>1530</v>
      </c>
      <c r="E350" s="7">
        <v>23954</v>
      </c>
      <c r="F350" s="20">
        <f t="shared" ca="1" si="15"/>
        <v>59.542465753424658</v>
      </c>
      <c r="G350" s="20" t="str">
        <f t="shared" ca="1" si="16"/>
        <v>Senior</v>
      </c>
      <c r="H350" s="23" t="s">
        <v>4044</v>
      </c>
      <c r="I350" s="3" t="s">
        <v>14</v>
      </c>
      <c r="J350" t="s">
        <v>481</v>
      </c>
      <c r="K350" s="3" t="s">
        <v>40</v>
      </c>
      <c r="L350" s="3" t="s">
        <v>482</v>
      </c>
      <c r="M350" s="7" t="s">
        <v>1444</v>
      </c>
      <c r="N350" s="9" t="s">
        <v>1531</v>
      </c>
      <c r="O350" s="20">
        <f>_xlfn.DAYS([1]hospital_records_2021_2024_with!I350,[1]hospital_records_2021_2024_with!H350)</f>
        <v>5</v>
      </c>
      <c r="P350" s="7" t="s">
        <v>1531</v>
      </c>
      <c r="Q350" s="20">
        <v>7528.74</v>
      </c>
    </row>
    <row r="351" spans="1:17" x14ac:dyDescent="0.35">
      <c r="A351" s="4">
        <v>449</v>
      </c>
      <c r="B351" t="s">
        <v>1533</v>
      </c>
      <c r="C351" s="2" t="str">
        <f t="shared" si="17"/>
        <v>(743b1be0-9bfd-4d3b-b18c-96721caa14bc)</v>
      </c>
      <c r="D351" s="3" t="s">
        <v>1534</v>
      </c>
      <c r="E351" s="7">
        <v>27670</v>
      </c>
      <c r="F351" s="20">
        <f t="shared" ca="1" si="15"/>
        <v>49.361643835616441</v>
      </c>
      <c r="G351" s="20" t="str">
        <f t="shared" ca="1" si="16"/>
        <v>Mid-Age Adult</v>
      </c>
      <c r="H351" s="23" t="s">
        <v>4043</v>
      </c>
      <c r="I351" s="3" t="s">
        <v>14</v>
      </c>
      <c r="J351" t="s">
        <v>73</v>
      </c>
      <c r="K351" s="3" t="s">
        <v>40</v>
      </c>
      <c r="L351" s="3" t="s">
        <v>798</v>
      </c>
      <c r="M351" s="7" t="s">
        <v>1485</v>
      </c>
      <c r="N351" s="9" t="s">
        <v>1535</v>
      </c>
      <c r="O351" s="20">
        <f>_xlfn.DAYS([1]hospital_records_2021_2024_with!I351,[1]hospital_records_2021_2024_with!H351)</f>
        <v>7</v>
      </c>
      <c r="P351" s="7" t="s">
        <v>1535</v>
      </c>
      <c r="Q351" s="20">
        <v>984.19</v>
      </c>
    </row>
    <row r="352" spans="1:17" x14ac:dyDescent="0.35">
      <c r="A352" s="4">
        <v>450</v>
      </c>
      <c r="B352" t="s">
        <v>1537</v>
      </c>
      <c r="C352" s="2" t="str">
        <f t="shared" si="17"/>
        <v>(93167005-c26e-4b8f-bec9-2026504cc873)</v>
      </c>
      <c r="D352" s="3" t="s">
        <v>1538</v>
      </c>
      <c r="E352" s="7">
        <v>45447</v>
      </c>
      <c r="F352" s="20">
        <f t="shared" ca="1" si="15"/>
        <v>0.65753424657534243</v>
      </c>
      <c r="G352" s="20" t="str">
        <f t="shared" ca="1" si="16"/>
        <v>Child</v>
      </c>
      <c r="H352" s="23" t="s">
        <v>4045</v>
      </c>
      <c r="I352" s="3" t="s">
        <v>38</v>
      </c>
      <c r="J352" t="s">
        <v>95</v>
      </c>
      <c r="K352" s="3" t="s">
        <v>173</v>
      </c>
      <c r="L352" s="3" t="s">
        <v>563</v>
      </c>
      <c r="M352" s="7" t="s">
        <v>1539</v>
      </c>
      <c r="N352" s="9" t="s">
        <v>1540</v>
      </c>
      <c r="O352" s="20">
        <f>_xlfn.DAYS([1]hospital_records_2021_2024_with!I352,[1]hospital_records_2021_2024_with!H352)</f>
        <v>22</v>
      </c>
      <c r="P352" s="7" t="s">
        <v>1540</v>
      </c>
      <c r="Q352" s="20">
        <v>3983.04</v>
      </c>
    </row>
    <row r="353" spans="1:17" x14ac:dyDescent="0.35">
      <c r="A353" s="4">
        <v>451</v>
      </c>
      <c r="B353" t="s">
        <v>1542</v>
      </c>
      <c r="C353" s="2" t="str">
        <f t="shared" si="17"/>
        <v>(cccd1da0-2003-493e-b1f4-12c025c99f75)</v>
      </c>
      <c r="D353" s="3" t="s">
        <v>1543</v>
      </c>
      <c r="E353" s="7">
        <v>15337</v>
      </c>
      <c r="F353" s="20">
        <f t="shared" ca="1" si="15"/>
        <v>83.150684931506845</v>
      </c>
      <c r="G353" s="20" t="str">
        <f t="shared" ca="1" si="16"/>
        <v>Senior</v>
      </c>
      <c r="H353" s="23" t="s">
        <v>4044</v>
      </c>
      <c r="I353" s="3" t="s">
        <v>38</v>
      </c>
      <c r="J353" t="s">
        <v>236</v>
      </c>
      <c r="K353" s="3" t="s">
        <v>16</v>
      </c>
      <c r="L353" s="3" t="s">
        <v>237</v>
      </c>
      <c r="M353" s="7" t="s">
        <v>1531</v>
      </c>
      <c r="N353" s="9" t="s">
        <v>1544</v>
      </c>
      <c r="O353" s="20">
        <f>_xlfn.DAYS([1]hospital_records_2021_2024_with!I353,[1]hospital_records_2021_2024_with!H353)</f>
        <v>22</v>
      </c>
      <c r="P353" s="7" t="s">
        <v>1544</v>
      </c>
      <c r="Q353" s="20">
        <v>26531.87</v>
      </c>
    </row>
    <row r="354" spans="1:17" x14ac:dyDescent="0.35">
      <c r="A354" s="4">
        <v>452</v>
      </c>
      <c r="B354" t="s">
        <v>1546</v>
      </c>
      <c r="C354" s="2" t="str">
        <f t="shared" si="17"/>
        <v>(3aa7d111-53ac-4c17-aeb9-2737328ffe38)</v>
      </c>
      <c r="D354" s="3" t="s">
        <v>1547</v>
      </c>
      <c r="E354" s="7">
        <v>12656</v>
      </c>
      <c r="F354" s="20">
        <f t="shared" ca="1" si="15"/>
        <v>90.495890410958907</v>
      </c>
      <c r="G354" s="20" t="str">
        <f t="shared" ca="1" si="16"/>
        <v>Senior</v>
      </c>
      <c r="H354" s="23" t="s">
        <v>4044</v>
      </c>
      <c r="I354" s="3" t="s">
        <v>38</v>
      </c>
      <c r="J354" t="s">
        <v>221</v>
      </c>
      <c r="K354" s="3" t="s">
        <v>309</v>
      </c>
      <c r="L354" s="3" t="s">
        <v>222</v>
      </c>
      <c r="M354" s="7" t="s">
        <v>1531</v>
      </c>
      <c r="N354" s="9" t="s">
        <v>1481</v>
      </c>
      <c r="O354" s="20">
        <f>_xlfn.DAYS([1]hospital_records_2021_2024_with!I354,[1]hospital_records_2021_2024_with!H354)</f>
        <v>14</v>
      </c>
      <c r="P354" s="7" t="s">
        <v>1481</v>
      </c>
      <c r="Q354" s="20">
        <v>730.41</v>
      </c>
    </row>
    <row r="355" spans="1:17" x14ac:dyDescent="0.35">
      <c r="A355" s="4">
        <v>453</v>
      </c>
      <c r="B355" t="s">
        <v>1549</v>
      </c>
      <c r="C355" s="2" t="str">
        <f t="shared" si="17"/>
        <v>(152e49ba-868b-493c-aa14-2097ff97b0c4)</v>
      </c>
      <c r="D355" s="3" t="s">
        <v>1550</v>
      </c>
      <c r="E355" s="7">
        <v>43649</v>
      </c>
      <c r="F355" s="20">
        <f t="shared" ca="1" si="15"/>
        <v>5.5835616438356164</v>
      </c>
      <c r="G355" s="20" t="str">
        <f t="shared" ca="1" si="16"/>
        <v>Child</v>
      </c>
      <c r="H355" s="23" t="s">
        <v>4045</v>
      </c>
      <c r="I355" s="3" t="s">
        <v>14</v>
      </c>
      <c r="J355" t="s">
        <v>39</v>
      </c>
      <c r="K355" s="3" t="s">
        <v>40</v>
      </c>
      <c r="L355" s="3" t="s">
        <v>189</v>
      </c>
      <c r="M355" s="7" t="s">
        <v>1531</v>
      </c>
      <c r="N355" s="9" t="s">
        <v>1551</v>
      </c>
      <c r="O355" s="20">
        <f>_xlfn.DAYS([1]hospital_records_2021_2024_with!I355,[1]hospital_records_2021_2024_with!H355)</f>
        <v>1</v>
      </c>
      <c r="P355" s="7" t="s">
        <v>1551</v>
      </c>
      <c r="Q355" s="20">
        <v>37573.120000000003</v>
      </c>
    </row>
    <row r="356" spans="1:17" x14ac:dyDescent="0.35">
      <c r="A356" s="4">
        <v>454</v>
      </c>
      <c r="B356" t="s">
        <v>1553</v>
      </c>
      <c r="C356" s="2" t="str">
        <f t="shared" si="17"/>
        <v>(0170b5eb-87bf-46ba-9fea-afe5fc86b47a)</v>
      </c>
      <c r="D356" s="3" t="s">
        <v>1554</v>
      </c>
      <c r="E356" s="7">
        <v>23511</v>
      </c>
      <c r="F356" s="20">
        <f t="shared" ca="1" si="15"/>
        <v>60.756164383561647</v>
      </c>
      <c r="G356" s="20" t="str">
        <f t="shared" ca="1" si="16"/>
        <v>Senior</v>
      </c>
      <c r="H356" s="23" t="s">
        <v>4044</v>
      </c>
      <c r="I356" s="3" t="s">
        <v>38</v>
      </c>
      <c r="J356" t="s">
        <v>23</v>
      </c>
      <c r="K356" s="3" t="s">
        <v>48</v>
      </c>
      <c r="L356" s="3" t="s">
        <v>210</v>
      </c>
      <c r="M356" s="7" t="s">
        <v>1555</v>
      </c>
      <c r="N356" s="9" t="s">
        <v>1556</v>
      </c>
      <c r="O356" s="20">
        <f>_xlfn.DAYS([1]hospital_records_2021_2024_with!I356,[1]hospital_records_2021_2024_with!H356)</f>
        <v>11</v>
      </c>
      <c r="P356" s="7" t="s">
        <v>1556</v>
      </c>
      <c r="Q356" s="20">
        <v>36285.18</v>
      </c>
    </row>
    <row r="357" spans="1:17" x14ac:dyDescent="0.35">
      <c r="A357" s="4">
        <v>455</v>
      </c>
      <c r="B357" t="s">
        <v>1558</v>
      </c>
      <c r="C357" s="2" t="str">
        <f t="shared" si="17"/>
        <v>(55ecdda7-dd40-4173-89e7-5cba70b14358)</v>
      </c>
      <c r="D357" s="3" t="s">
        <v>1559</v>
      </c>
      <c r="E357" s="7">
        <v>19350</v>
      </c>
      <c r="F357" s="20">
        <f t="shared" ca="1" si="15"/>
        <v>72.156164383561645</v>
      </c>
      <c r="G357" s="20" t="str">
        <f t="shared" ca="1" si="16"/>
        <v>Senior</v>
      </c>
      <c r="H357" s="23" t="s">
        <v>4044</v>
      </c>
      <c r="I357" s="3" t="s">
        <v>14</v>
      </c>
      <c r="J357" t="s">
        <v>221</v>
      </c>
      <c r="K357" s="3" t="s">
        <v>173</v>
      </c>
      <c r="L357" s="3" t="s">
        <v>451</v>
      </c>
      <c r="M357" s="7" t="s">
        <v>1555</v>
      </c>
      <c r="N357" s="9" t="s">
        <v>1540</v>
      </c>
      <c r="O357" s="20">
        <f>_xlfn.DAYS([1]hospital_records_2021_2024_with!I357,[1]hospital_records_2021_2024_with!H357)</f>
        <v>19</v>
      </c>
      <c r="P357" s="7" t="s">
        <v>1540</v>
      </c>
      <c r="Q357" s="20">
        <v>73896.19</v>
      </c>
    </row>
    <row r="358" spans="1:17" x14ac:dyDescent="0.35">
      <c r="A358" s="4">
        <v>456</v>
      </c>
      <c r="B358" t="s">
        <v>1561</v>
      </c>
      <c r="C358" s="2" t="str">
        <f t="shared" si="17"/>
        <v>(b55c6ba2-abcd-4625-aee9-03f28af6bdc4)</v>
      </c>
      <c r="D358" s="3" t="s">
        <v>1562</v>
      </c>
      <c r="E358" s="7">
        <v>24083</v>
      </c>
      <c r="F358" s="20">
        <f t="shared" ca="1" si="15"/>
        <v>59.18904109589041</v>
      </c>
      <c r="G358" s="20" t="str">
        <f t="shared" ca="1" si="16"/>
        <v>Senior</v>
      </c>
      <c r="H358" s="23" t="s">
        <v>4044</v>
      </c>
      <c r="I358" s="3" t="s">
        <v>38</v>
      </c>
      <c r="J358" t="s">
        <v>139</v>
      </c>
      <c r="K358" s="3" t="s">
        <v>140</v>
      </c>
      <c r="L358" s="3" t="s">
        <v>141</v>
      </c>
      <c r="M358" s="7" t="s">
        <v>1535</v>
      </c>
      <c r="N358" s="9" t="s">
        <v>1563</v>
      </c>
      <c r="O358" s="20">
        <f>_xlfn.DAYS([1]hospital_records_2021_2024_with!I358,[1]hospital_records_2021_2024_with!H358)</f>
        <v>30</v>
      </c>
      <c r="P358" s="7" t="s">
        <v>1563</v>
      </c>
      <c r="Q358" s="20">
        <v>7887.11</v>
      </c>
    </row>
    <row r="359" spans="1:17" x14ac:dyDescent="0.35">
      <c r="A359" s="4">
        <v>457</v>
      </c>
      <c r="B359" t="s">
        <v>1565</v>
      </c>
      <c r="C359" s="2" t="str">
        <f t="shared" si="17"/>
        <v>(7541f657-43d7-4554-b26f-c030243dd01e)</v>
      </c>
      <c r="D359" s="3" t="s">
        <v>1566</v>
      </c>
      <c r="E359" s="7">
        <v>33248</v>
      </c>
      <c r="F359" s="20">
        <f t="shared" ca="1" si="15"/>
        <v>34.079452054794523</v>
      </c>
      <c r="G359" s="20" t="str">
        <f t="shared" ca="1" si="16"/>
        <v>Young Adult</v>
      </c>
      <c r="H359" s="23" t="s">
        <v>4046</v>
      </c>
      <c r="I359" s="3" t="s">
        <v>14</v>
      </c>
      <c r="J359" t="s">
        <v>127</v>
      </c>
      <c r="K359" s="3" t="s">
        <v>711</v>
      </c>
      <c r="L359" s="3" t="s">
        <v>375</v>
      </c>
      <c r="M359" s="7" t="s">
        <v>1535</v>
      </c>
      <c r="N359" s="9" t="s">
        <v>1540</v>
      </c>
      <c r="O359" s="20">
        <f>_xlfn.DAYS([1]hospital_records_2021_2024_with!I359,[1]hospital_records_2021_2024_with!H359)</f>
        <v>17</v>
      </c>
      <c r="P359" s="7" t="s">
        <v>1540</v>
      </c>
      <c r="Q359" s="20">
        <v>637.21</v>
      </c>
    </row>
    <row r="360" spans="1:17" x14ac:dyDescent="0.35">
      <c r="A360" s="4">
        <v>458</v>
      </c>
      <c r="B360" t="s">
        <v>1568</v>
      </c>
      <c r="C360" s="2" t="str">
        <f t="shared" si="17"/>
        <v>(5f3b7630-f726-47c6-a855-2041838127dc)</v>
      </c>
      <c r="D360" s="3" t="s">
        <v>1569</v>
      </c>
      <c r="E360" s="7">
        <v>22167</v>
      </c>
      <c r="F360" s="20">
        <f t="shared" ca="1" si="15"/>
        <v>64.438356164383563</v>
      </c>
      <c r="G360" s="20" t="str">
        <f t="shared" ca="1" si="16"/>
        <v>Senior</v>
      </c>
      <c r="H360" s="23" t="s">
        <v>4044</v>
      </c>
      <c r="I360" s="3" t="s">
        <v>38</v>
      </c>
      <c r="J360" t="s">
        <v>95</v>
      </c>
      <c r="K360" s="3" t="s">
        <v>173</v>
      </c>
      <c r="L360" s="3" t="s">
        <v>563</v>
      </c>
      <c r="M360" s="7" t="s">
        <v>1464</v>
      </c>
      <c r="N360" s="9" t="s">
        <v>1544</v>
      </c>
      <c r="O360" s="20">
        <f>_xlfn.DAYS([1]hospital_records_2021_2024_with!I360,[1]hospital_records_2021_2024_with!H360)</f>
        <v>17</v>
      </c>
      <c r="P360" s="7" t="s">
        <v>1544</v>
      </c>
      <c r="Q360" s="20">
        <v>7411.97</v>
      </c>
    </row>
    <row r="361" spans="1:17" x14ac:dyDescent="0.35">
      <c r="A361" s="4">
        <v>459</v>
      </c>
      <c r="B361" t="s">
        <v>1571</v>
      </c>
      <c r="C361" s="2" t="str">
        <f t="shared" si="17"/>
        <v>(5f7a538d-9a5c-4754-a399-da75553cdbc1)</v>
      </c>
      <c r="D361" s="3" t="s">
        <v>1572</v>
      </c>
      <c r="E361" s="7">
        <v>41155</v>
      </c>
      <c r="F361" s="20">
        <f t="shared" ca="1" si="15"/>
        <v>12.416438356164383</v>
      </c>
      <c r="G361" s="20" t="str">
        <f t="shared" ca="1" si="16"/>
        <v>Teen</v>
      </c>
      <c r="H361" s="23" t="s">
        <v>4047</v>
      </c>
      <c r="I361" s="3" t="s">
        <v>14</v>
      </c>
      <c r="J361" t="s">
        <v>95</v>
      </c>
      <c r="K361" s="3" t="s">
        <v>173</v>
      </c>
      <c r="L361" s="3" t="s">
        <v>563</v>
      </c>
      <c r="M361" s="7" t="s">
        <v>1573</v>
      </c>
      <c r="N361" s="9" t="s">
        <v>1574</v>
      </c>
      <c r="O361" s="20">
        <f>_xlfn.DAYS([1]hospital_records_2021_2024_with!I361,[1]hospital_records_2021_2024_with!H361)</f>
        <v>30</v>
      </c>
      <c r="P361" s="7" t="s">
        <v>1574</v>
      </c>
      <c r="Q361" s="20">
        <v>1497.04</v>
      </c>
    </row>
    <row r="362" spans="1:17" x14ac:dyDescent="0.35">
      <c r="A362" s="4">
        <v>460</v>
      </c>
      <c r="B362" t="s">
        <v>1576</v>
      </c>
      <c r="C362" s="2" t="str">
        <f t="shared" si="17"/>
        <v>(b6988bbe-0364-442a-8a0d-6ab3ca7a8cc2)</v>
      </c>
      <c r="D362" s="3" t="s">
        <v>1577</v>
      </c>
      <c r="E362" s="7">
        <v>11362</v>
      </c>
      <c r="F362" s="20">
        <f t="shared" ca="1" si="15"/>
        <v>94.041095890410958</v>
      </c>
      <c r="G362" s="20" t="str">
        <f t="shared" ca="1" si="16"/>
        <v>Senior</v>
      </c>
      <c r="H362" s="23" t="s">
        <v>4044</v>
      </c>
      <c r="I362" s="3" t="s">
        <v>38</v>
      </c>
      <c r="J362" t="s">
        <v>95</v>
      </c>
      <c r="K362" s="3" t="s">
        <v>879</v>
      </c>
      <c r="L362" s="3" t="s">
        <v>880</v>
      </c>
      <c r="M362" s="7" t="s">
        <v>1497</v>
      </c>
      <c r="N362" s="9" t="s">
        <v>1578</v>
      </c>
      <c r="O362" s="20">
        <f>_xlfn.DAYS([1]hospital_records_2021_2024_with!I362,[1]hospital_records_2021_2024_with!H362)</f>
        <v>20</v>
      </c>
      <c r="P362" s="7" t="s">
        <v>1578</v>
      </c>
      <c r="Q362" s="20">
        <v>69668.87</v>
      </c>
    </row>
    <row r="363" spans="1:17" x14ac:dyDescent="0.35">
      <c r="A363" s="4">
        <v>461</v>
      </c>
      <c r="B363" t="s">
        <v>1580</v>
      </c>
      <c r="C363" s="2" t="str">
        <f t="shared" si="17"/>
        <v>(88f7733a-65e8-4e84-9d67-236887d34509)</v>
      </c>
      <c r="D363" s="3" t="s">
        <v>1581</v>
      </c>
      <c r="E363" s="7">
        <v>35264</v>
      </c>
      <c r="F363" s="20">
        <f t="shared" ca="1" si="15"/>
        <v>28.556164383561644</v>
      </c>
      <c r="G363" s="20" t="str">
        <f t="shared" ca="1" si="16"/>
        <v>Young Adult</v>
      </c>
      <c r="H363" s="23" t="s">
        <v>4046</v>
      </c>
      <c r="I363" s="3" t="s">
        <v>14</v>
      </c>
      <c r="J363" t="s">
        <v>39</v>
      </c>
      <c r="K363" s="3" t="s">
        <v>61</v>
      </c>
      <c r="L363" s="3" t="s">
        <v>62</v>
      </c>
      <c r="M363" s="7" t="s">
        <v>1510</v>
      </c>
      <c r="N363" s="9" t="s">
        <v>1582</v>
      </c>
      <c r="O363" s="20">
        <f>_xlfn.DAYS([1]hospital_records_2021_2024_with!I363,[1]hospital_records_2021_2024_with!H363)</f>
        <v>29</v>
      </c>
      <c r="P363" s="7" t="s">
        <v>1582</v>
      </c>
      <c r="Q363" s="20">
        <v>90128.72</v>
      </c>
    </row>
    <row r="364" spans="1:17" x14ac:dyDescent="0.35">
      <c r="A364" s="4">
        <v>462</v>
      </c>
      <c r="B364" t="s">
        <v>1584</v>
      </c>
      <c r="C364" s="2" t="str">
        <f t="shared" si="17"/>
        <v>(7d3cfbbc-d6ba-403a-bfe9-8dc7817bf59f)</v>
      </c>
      <c r="D364" s="3" t="s">
        <v>1585</v>
      </c>
      <c r="E364" s="7">
        <v>11786</v>
      </c>
      <c r="F364" s="20">
        <f t="shared" ca="1" si="15"/>
        <v>92.879452054794527</v>
      </c>
      <c r="G364" s="20" t="str">
        <f t="shared" ca="1" si="16"/>
        <v>Senior</v>
      </c>
      <c r="H364" s="23" t="s">
        <v>4044</v>
      </c>
      <c r="I364" s="3" t="s">
        <v>38</v>
      </c>
      <c r="J364" t="s">
        <v>15</v>
      </c>
      <c r="K364" s="3" t="s">
        <v>266</v>
      </c>
      <c r="L364" s="3" t="s">
        <v>102</v>
      </c>
      <c r="M364" s="7" t="s">
        <v>1510</v>
      </c>
      <c r="N364" s="9" t="s">
        <v>1586</v>
      </c>
      <c r="O364" s="20">
        <f>_xlfn.DAYS([1]hospital_records_2021_2024_with!I364,[1]hospital_records_2021_2024_with!H364)</f>
        <v>25</v>
      </c>
      <c r="P364" s="7" t="s">
        <v>1586</v>
      </c>
      <c r="Q364" s="20">
        <v>1659.98</v>
      </c>
    </row>
    <row r="365" spans="1:17" x14ac:dyDescent="0.35">
      <c r="A365" s="4">
        <v>463</v>
      </c>
      <c r="B365" t="s">
        <v>1588</v>
      </c>
      <c r="C365" s="2" t="str">
        <f t="shared" si="17"/>
        <v>(adc772f9-8a5f-4bed-a333-5195c725c129)</v>
      </c>
      <c r="D365" s="3" t="s">
        <v>1589</v>
      </c>
      <c r="E365" s="7">
        <v>34973</v>
      </c>
      <c r="F365" s="20">
        <f t="shared" ca="1" si="15"/>
        <v>29.353424657534248</v>
      </c>
      <c r="G365" s="20" t="str">
        <f t="shared" ca="1" si="16"/>
        <v>Young Adult</v>
      </c>
      <c r="H365" s="23" t="s">
        <v>4046</v>
      </c>
      <c r="I365" s="3" t="s">
        <v>14</v>
      </c>
      <c r="J365" t="s">
        <v>47</v>
      </c>
      <c r="K365" s="3" t="s">
        <v>16</v>
      </c>
      <c r="L365" s="3" t="s">
        <v>617</v>
      </c>
      <c r="M365" s="7" t="s">
        <v>1590</v>
      </c>
      <c r="N365" s="9" t="s">
        <v>1591</v>
      </c>
      <c r="O365" s="20">
        <f>_xlfn.DAYS([1]hospital_records_2021_2024_with!I365,[1]hospital_records_2021_2024_with!H365)</f>
        <v>17</v>
      </c>
      <c r="P365" s="7" t="s">
        <v>1591</v>
      </c>
      <c r="Q365" s="20">
        <v>2938.81</v>
      </c>
    </row>
    <row r="366" spans="1:17" x14ac:dyDescent="0.35">
      <c r="A366" s="4">
        <v>464</v>
      </c>
      <c r="B366" t="s">
        <v>1593</v>
      </c>
      <c r="C366" s="2" t="str">
        <f t="shared" si="17"/>
        <v>(1256e26c-562f-4a1d-a9a3-57e6e2d037bc)</v>
      </c>
      <c r="D366" s="3" t="s">
        <v>1594</v>
      </c>
      <c r="E366" s="7">
        <v>42775</v>
      </c>
      <c r="F366" s="20">
        <f t="shared" ca="1" si="15"/>
        <v>7.978082191780822</v>
      </c>
      <c r="G366" s="20" t="str">
        <f t="shared" ca="1" si="16"/>
        <v>Child</v>
      </c>
      <c r="H366" s="23" t="s">
        <v>4045</v>
      </c>
      <c r="I366" s="3" t="s">
        <v>38</v>
      </c>
      <c r="J366" t="s">
        <v>590</v>
      </c>
      <c r="K366" s="3" t="s">
        <v>1425</v>
      </c>
      <c r="L366" s="3" t="s">
        <v>1153</v>
      </c>
      <c r="M366" s="7" t="s">
        <v>1590</v>
      </c>
      <c r="N366" s="9" t="s">
        <v>1595</v>
      </c>
      <c r="O366" s="20">
        <f>_xlfn.DAYS([1]hospital_records_2021_2024_with!I366,[1]hospital_records_2021_2024_with!H366)</f>
        <v>19</v>
      </c>
      <c r="P366" s="7" t="s">
        <v>1595</v>
      </c>
      <c r="Q366" s="20">
        <v>17777.41</v>
      </c>
    </row>
    <row r="367" spans="1:17" x14ac:dyDescent="0.35">
      <c r="A367" s="4">
        <v>465</v>
      </c>
      <c r="B367" t="s">
        <v>1597</v>
      </c>
      <c r="C367" s="2" t="str">
        <f t="shared" si="17"/>
        <v>(43ac0d28-5e32-4c60-acd2-c39f79e95ef9)</v>
      </c>
      <c r="D367" s="3" t="s">
        <v>1598</v>
      </c>
      <c r="E367" s="7">
        <v>29812</v>
      </c>
      <c r="F367" s="20">
        <f t="shared" ca="1" si="15"/>
        <v>43.493150684931507</v>
      </c>
      <c r="G367" s="20" t="str">
        <f t="shared" ca="1" si="16"/>
        <v>Mid-Age Adult</v>
      </c>
      <c r="H367" s="23" t="s">
        <v>4043</v>
      </c>
      <c r="I367" s="3" t="s">
        <v>38</v>
      </c>
      <c r="J367" t="s">
        <v>95</v>
      </c>
      <c r="K367" s="3" t="s">
        <v>31</v>
      </c>
      <c r="L367" s="3" t="s">
        <v>880</v>
      </c>
      <c r="M367" s="7" t="s">
        <v>1599</v>
      </c>
      <c r="N367" s="9" t="s">
        <v>1600</v>
      </c>
      <c r="O367" s="20">
        <f>_xlfn.DAYS([1]hospital_records_2021_2024_with!I367,[1]hospital_records_2021_2024_with!H367)</f>
        <v>8</v>
      </c>
      <c r="P367" s="7" t="s">
        <v>1600</v>
      </c>
      <c r="Q367" s="20">
        <v>3427.3</v>
      </c>
    </row>
    <row r="368" spans="1:17" x14ac:dyDescent="0.35">
      <c r="A368" s="4">
        <v>466</v>
      </c>
      <c r="B368" s="1" t="s">
        <v>1602</v>
      </c>
      <c r="C368" s="2" t="str">
        <f t="shared" si="17"/>
        <v>(3e62255f-a8ff-4591-af52-0bf127d67284)</v>
      </c>
      <c r="D368" s="3" t="s">
        <v>1603</v>
      </c>
      <c r="E368" s="7">
        <v>19449</v>
      </c>
      <c r="F368" s="20">
        <f t="shared" ca="1" si="15"/>
        <v>71.884931506849313</v>
      </c>
      <c r="G368" s="20" t="str">
        <f t="shared" ca="1" si="16"/>
        <v>Senior</v>
      </c>
      <c r="H368" s="23" t="s">
        <v>4044</v>
      </c>
      <c r="I368" s="3" t="s">
        <v>38</v>
      </c>
      <c r="J368" t="s">
        <v>432</v>
      </c>
      <c r="K368" s="3" t="s">
        <v>475</v>
      </c>
      <c r="L368" s="3" t="s">
        <v>434</v>
      </c>
      <c r="M368" s="7" t="s">
        <v>1599</v>
      </c>
      <c r="N368" s="9" t="s">
        <v>1604</v>
      </c>
      <c r="O368" s="20">
        <f>_xlfn.DAYS([1]hospital_records_2021_2024_with!I368,[1]hospital_records_2021_2024_with!H368)</f>
        <v>17</v>
      </c>
      <c r="P368" s="7" t="s">
        <v>1604</v>
      </c>
      <c r="Q368" s="20">
        <v>18500.810000000001</v>
      </c>
    </row>
    <row r="369" spans="1:17" x14ac:dyDescent="0.35">
      <c r="A369" s="4">
        <v>467</v>
      </c>
      <c r="B369" t="s">
        <v>1606</v>
      </c>
      <c r="C369" s="2" t="str">
        <f t="shared" si="17"/>
        <v>(fbcccc36-8b90-453d-bf60-5eb3ab0a6a03)</v>
      </c>
      <c r="D369" s="3" t="s">
        <v>1607</v>
      </c>
      <c r="E369" s="7">
        <v>13918</v>
      </c>
      <c r="F369" s="20">
        <f t="shared" ca="1" si="15"/>
        <v>87.038356164383558</v>
      </c>
      <c r="G369" s="20" t="str">
        <f t="shared" ca="1" si="16"/>
        <v>Senior</v>
      </c>
      <c r="H369" s="23" t="s">
        <v>4044</v>
      </c>
      <c r="I369" s="3" t="s">
        <v>38</v>
      </c>
      <c r="J369" t="s">
        <v>95</v>
      </c>
      <c r="K369" s="3" t="s">
        <v>31</v>
      </c>
      <c r="L369" s="3" t="s">
        <v>880</v>
      </c>
      <c r="M369" s="7" t="s">
        <v>1599</v>
      </c>
      <c r="N369" s="9" t="s">
        <v>1540</v>
      </c>
      <c r="O369" s="20">
        <f>_xlfn.DAYS([1]hospital_records_2021_2024_with!I369,[1]hospital_records_2021_2024_with!H369)</f>
        <v>9</v>
      </c>
      <c r="P369" s="7" t="s">
        <v>1540</v>
      </c>
      <c r="Q369" s="20">
        <v>26123.79</v>
      </c>
    </row>
    <row r="370" spans="1:17" x14ac:dyDescent="0.35">
      <c r="A370" s="4">
        <v>468</v>
      </c>
      <c r="B370" t="s">
        <v>1609</v>
      </c>
      <c r="C370" s="2" t="str">
        <f t="shared" si="17"/>
        <v>(8c7bf0ae-37b4-4c5a-9d53-3aa540ed5c7f)</v>
      </c>
      <c r="D370" s="3" t="s">
        <v>1610</v>
      </c>
      <c r="E370" s="7">
        <v>32516</v>
      </c>
      <c r="F370" s="20">
        <f t="shared" ca="1" si="15"/>
        <v>36.084931506849315</v>
      </c>
      <c r="G370" s="20" t="str">
        <f t="shared" ca="1" si="16"/>
        <v>Mid-Age Adult</v>
      </c>
      <c r="H370" s="23" t="s">
        <v>4043</v>
      </c>
      <c r="I370" s="3" t="s">
        <v>14</v>
      </c>
      <c r="J370" t="s">
        <v>88</v>
      </c>
      <c r="K370" s="3" t="s">
        <v>133</v>
      </c>
      <c r="L370" s="3" t="s">
        <v>90</v>
      </c>
      <c r="M370" s="7" t="s">
        <v>1556</v>
      </c>
      <c r="N370" s="9" t="s">
        <v>1611</v>
      </c>
      <c r="O370" s="20">
        <f>_xlfn.DAYS([1]hospital_records_2021_2024_with!I370,[1]hospital_records_2021_2024_with!H370)</f>
        <v>19</v>
      </c>
      <c r="P370" s="7" t="s">
        <v>1611</v>
      </c>
      <c r="Q370" s="20">
        <v>4789.76</v>
      </c>
    </row>
    <row r="371" spans="1:17" x14ac:dyDescent="0.35">
      <c r="A371" s="4">
        <v>469</v>
      </c>
      <c r="B371" t="s">
        <v>1613</v>
      </c>
      <c r="C371" s="2" t="str">
        <f t="shared" si="17"/>
        <v>(3c40ed4c-6fcd-45e6-97af-fe1c517f41a0)</v>
      </c>
      <c r="D371" s="3" t="s">
        <v>1614</v>
      </c>
      <c r="E371" s="7">
        <v>23163</v>
      </c>
      <c r="F371" s="20">
        <f t="shared" ca="1" si="15"/>
        <v>61.709589041095889</v>
      </c>
      <c r="G371" s="20" t="str">
        <f t="shared" ca="1" si="16"/>
        <v>Senior</v>
      </c>
      <c r="H371" s="23" t="s">
        <v>4044</v>
      </c>
      <c r="I371" s="3" t="s">
        <v>14</v>
      </c>
      <c r="J371" t="s">
        <v>88</v>
      </c>
      <c r="K371" s="3" t="s">
        <v>89</v>
      </c>
      <c r="L371" s="3" t="s">
        <v>90</v>
      </c>
      <c r="M371" s="7" t="s">
        <v>1615</v>
      </c>
      <c r="N371" s="9" t="s">
        <v>1604</v>
      </c>
      <c r="O371" s="20">
        <f>_xlfn.DAYS([1]hospital_records_2021_2024_with!I371,[1]hospital_records_2021_2024_with!H371)</f>
        <v>14</v>
      </c>
      <c r="P371" s="7" t="s">
        <v>1604</v>
      </c>
      <c r="Q371" s="20">
        <v>383.38</v>
      </c>
    </row>
    <row r="372" spans="1:17" x14ac:dyDescent="0.35">
      <c r="A372" s="4">
        <v>470</v>
      </c>
      <c r="B372" t="s">
        <v>1617</v>
      </c>
      <c r="C372" s="2" t="str">
        <f t="shared" si="17"/>
        <v>(55965212-ce87-4eb3-89a3-530724238c0c)</v>
      </c>
      <c r="D372" s="3" t="s">
        <v>1618</v>
      </c>
      <c r="E372" s="7">
        <v>32892</v>
      </c>
      <c r="F372" s="20">
        <f t="shared" ca="1" si="15"/>
        <v>35.054794520547944</v>
      </c>
      <c r="G372" s="20" t="str">
        <f t="shared" ca="1" si="16"/>
        <v>Mid-Age Adult</v>
      </c>
      <c r="H372" s="23" t="s">
        <v>4046</v>
      </c>
      <c r="I372" s="3" t="s">
        <v>14</v>
      </c>
      <c r="J372" t="s">
        <v>39</v>
      </c>
      <c r="K372" s="3" t="s">
        <v>40</v>
      </c>
      <c r="L372" s="3" t="s">
        <v>189</v>
      </c>
      <c r="M372" s="7" t="s">
        <v>1615</v>
      </c>
      <c r="N372" s="9" t="s">
        <v>1604</v>
      </c>
      <c r="O372" s="20">
        <f>_xlfn.DAYS([1]hospital_records_2021_2024_with!I372,[1]hospital_records_2021_2024_with!H372)</f>
        <v>14</v>
      </c>
      <c r="P372" s="7" t="s">
        <v>1604</v>
      </c>
      <c r="Q372" s="20">
        <v>16334.51</v>
      </c>
    </row>
    <row r="373" spans="1:17" x14ac:dyDescent="0.35">
      <c r="A373" s="4">
        <v>471</v>
      </c>
      <c r="B373" t="s">
        <v>1620</v>
      </c>
      <c r="C373" s="2" t="str">
        <f t="shared" si="17"/>
        <v>(4c970c93-185f-4e5e-97ae-9b082be51599)</v>
      </c>
      <c r="D373" s="3" t="s">
        <v>1621</v>
      </c>
      <c r="E373" s="7">
        <v>20091</v>
      </c>
      <c r="F373" s="20">
        <f t="shared" ca="1" si="15"/>
        <v>70.126027397260273</v>
      </c>
      <c r="G373" s="20" t="str">
        <f t="shared" ca="1" si="16"/>
        <v>Senior</v>
      </c>
      <c r="H373" s="23" t="s">
        <v>4044</v>
      </c>
      <c r="I373" s="3" t="s">
        <v>38</v>
      </c>
      <c r="J373" t="s">
        <v>39</v>
      </c>
      <c r="K373" s="3" t="s">
        <v>61</v>
      </c>
      <c r="L373" s="3" t="s">
        <v>62</v>
      </c>
      <c r="M373" s="7" t="s">
        <v>1615</v>
      </c>
      <c r="N373" s="9" t="s">
        <v>1622</v>
      </c>
      <c r="O373" s="20">
        <f>_xlfn.DAYS([1]hospital_records_2021_2024_with!I373,[1]hospital_records_2021_2024_with!H373)</f>
        <v>16</v>
      </c>
      <c r="P373" s="7" t="s">
        <v>1622</v>
      </c>
      <c r="Q373" s="20">
        <v>2678.94</v>
      </c>
    </row>
    <row r="374" spans="1:17" x14ac:dyDescent="0.35">
      <c r="A374" s="4">
        <v>472</v>
      </c>
      <c r="B374" t="s">
        <v>1624</v>
      </c>
      <c r="C374" s="2" t="str">
        <f t="shared" si="17"/>
        <v>(bfd99b50-69b5-4c25-b7e1-f47ecc133890)</v>
      </c>
      <c r="D374" s="3" t="s">
        <v>1625</v>
      </c>
      <c r="E374" s="7">
        <v>31127</v>
      </c>
      <c r="F374" s="20">
        <f t="shared" ca="1" si="15"/>
        <v>39.890410958904113</v>
      </c>
      <c r="G374" s="20" t="str">
        <f t="shared" ca="1" si="16"/>
        <v>Mid-Age Adult</v>
      </c>
      <c r="H374" s="23" t="s">
        <v>4043</v>
      </c>
      <c r="I374" s="3" t="s">
        <v>14</v>
      </c>
      <c r="J374" t="s">
        <v>47</v>
      </c>
      <c r="K374" s="3" t="s">
        <v>16</v>
      </c>
      <c r="L374" s="3" t="s">
        <v>617</v>
      </c>
      <c r="M374" s="7" t="s">
        <v>1615</v>
      </c>
      <c r="N374" s="9" t="s">
        <v>1563</v>
      </c>
      <c r="O374" s="20">
        <f>_xlfn.DAYS([1]hospital_records_2021_2024_with!I374,[1]hospital_records_2021_2024_with!H374)</f>
        <v>19</v>
      </c>
      <c r="P374" s="7" t="s">
        <v>1563</v>
      </c>
      <c r="Q374" s="20">
        <v>1941.64</v>
      </c>
    </row>
    <row r="375" spans="1:17" x14ac:dyDescent="0.35">
      <c r="A375" s="4">
        <v>473</v>
      </c>
      <c r="B375" t="s">
        <v>1627</v>
      </c>
      <c r="C375" s="2" t="str">
        <f t="shared" si="17"/>
        <v>(63274d00-7eaf-448d-b4cc-a10418e58ac4)</v>
      </c>
      <c r="D375" s="3" t="s">
        <v>1628</v>
      </c>
      <c r="E375" s="7">
        <v>12029</v>
      </c>
      <c r="F375" s="20">
        <f t="shared" ca="1" si="15"/>
        <v>92.213698630136989</v>
      </c>
      <c r="G375" s="20" t="str">
        <f t="shared" ca="1" si="16"/>
        <v>Senior</v>
      </c>
      <c r="H375" s="23" t="s">
        <v>4044</v>
      </c>
      <c r="I375" s="3" t="s">
        <v>38</v>
      </c>
      <c r="J375" t="s">
        <v>236</v>
      </c>
      <c r="K375" s="3" t="s">
        <v>16</v>
      </c>
      <c r="L375" s="3" t="s">
        <v>300</v>
      </c>
      <c r="M375" s="7" t="s">
        <v>1517</v>
      </c>
      <c r="N375" s="9" t="s">
        <v>1611</v>
      </c>
      <c r="O375" s="20">
        <f>_xlfn.DAYS([1]hospital_records_2021_2024_with!I375,[1]hospital_records_2021_2024_with!H375)</f>
        <v>16</v>
      </c>
      <c r="P375" s="7" t="s">
        <v>1611</v>
      </c>
      <c r="Q375" s="20">
        <v>2611.62</v>
      </c>
    </row>
    <row r="376" spans="1:17" x14ac:dyDescent="0.35">
      <c r="A376" s="4">
        <v>474</v>
      </c>
      <c r="B376" t="s">
        <v>1630</v>
      </c>
      <c r="C376" s="2" t="str">
        <f t="shared" si="17"/>
        <v>(d89c04a9-4b85-4ea8-a96a-0ef8efda6b1b)</v>
      </c>
      <c r="D376" s="3" t="s">
        <v>1631</v>
      </c>
      <c r="E376" s="7">
        <v>21933</v>
      </c>
      <c r="F376" s="20">
        <f t="shared" ca="1" si="15"/>
        <v>65.079452054794515</v>
      </c>
      <c r="G376" s="20" t="str">
        <f t="shared" ca="1" si="16"/>
        <v>Senior</v>
      </c>
      <c r="H376" s="23" t="s">
        <v>4044</v>
      </c>
      <c r="I376" s="3" t="s">
        <v>38</v>
      </c>
      <c r="J376" t="s">
        <v>253</v>
      </c>
      <c r="K376" s="3" t="s">
        <v>254</v>
      </c>
      <c r="L376" s="3" t="s">
        <v>365</v>
      </c>
      <c r="M376" s="7" t="s">
        <v>1527</v>
      </c>
      <c r="N376" s="9" t="s">
        <v>1563</v>
      </c>
      <c r="O376" s="20">
        <f>_xlfn.DAYS([1]hospital_records_2021_2024_with!I376,[1]hospital_records_2021_2024_with!H376)</f>
        <v>17</v>
      </c>
      <c r="P376" s="7" t="s">
        <v>1563</v>
      </c>
      <c r="Q376" s="20">
        <v>1275.3499999999999</v>
      </c>
    </row>
    <row r="377" spans="1:17" x14ac:dyDescent="0.35">
      <c r="A377" s="4">
        <v>475</v>
      </c>
      <c r="B377" t="s">
        <v>1633</v>
      </c>
      <c r="C377" s="2" t="str">
        <f t="shared" si="17"/>
        <v>(8fe553d6-845f-4f08-b8e1-ed2d4f9c1b3b)</v>
      </c>
      <c r="D377" s="3" t="s">
        <v>1634</v>
      </c>
      <c r="E377" s="7">
        <v>44091</v>
      </c>
      <c r="F377" s="20">
        <f t="shared" ca="1" si="15"/>
        <v>4.3726027397260276</v>
      </c>
      <c r="G377" s="20" t="str">
        <f t="shared" ca="1" si="16"/>
        <v>Child</v>
      </c>
      <c r="H377" s="23" t="s">
        <v>4045</v>
      </c>
      <c r="I377" s="3" t="s">
        <v>14</v>
      </c>
      <c r="J377" t="s">
        <v>73</v>
      </c>
      <c r="K377" s="3" t="s">
        <v>40</v>
      </c>
      <c r="L377" s="3" t="s">
        <v>1157</v>
      </c>
      <c r="M377" s="7" t="s">
        <v>1527</v>
      </c>
      <c r="N377" s="9" t="s">
        <v>1635</v>
      </c>
      <c r="O377" s="20">
        <f>_xlfn.DAYS([1]hospital_records_2021_2024_with!I377,[1]hospital_records_2021_2024_with!H377)</f>
        <v>8</v>
      </c>
      <c r="P377" s="7" t="s">
        <v>1635</v>
      </c>
      <c r="Q377" s="20">
        <v>27284.75</v>
      </c>
    </row>
    <row r="378" spans="1:17" x14ac:dyDescent="0.35">
      <c r="A378" s="4">
        <v>476</v>
      </c>
      <c r="B378" t="s">
        <v>1637</v>
      </c>
      <c r="C378" s="2" t="str">
        <f t="shared" si="17"/>
        <v>(c234750e-f95b-488e-b39c-091ce938db2b)</v>
      </c>
      <c r="D378" s="3" t="s">
        <v>1638</v>
      </c>
      <c r="E378" s="7">
        <v>44776</v>
      </c>
      <c r="F378" s="20">
        <f t="shared" ca="1" si="15"/>
        <v>2.495890410958904</v>
      </c>
      <c r="G378" s="20" t="str">
        <f t="shared" ca="1" si="16"/>
        <v>Child</v>
      </c>
      <c r="H378" s="23" t="s">
        <v>4045</v>
      </c>
      <c r="I378" s="3" t="s">
        <v>38</v>
      </c>
      <c r="J378" t="s">
        <v>288</v>
      </c>
      <c r="K378" s="3" t="s">
        <v>289</v>
      </c>
      <c r="L378" s="3" t="s">
        <v>574</v>
      </c>
      <c r="M378" s="7" t="s">
        <v>1540</v>
      </c>
      <c r="N378" s="9" t="s">
        <v>1639</v>
      </c>
      <c r="O378" s="20">
        <f>_xlfn.DAYS([1]hospital_records_2021_2024_with!I378,[1]hospital_records_2021_2024_with!H378)</f>
        <v>20</v>
      </c>
      <c r="P378" s="7" t="s">
        <v>1639</v>
      </c>
      <c r="Q378" s="20">
        <v>12563.63</v>
      </c>
    </row>
    <row r="379" spans="1:17" x14ac:dyDescent="0.35">
      <c r="A379" s="4">
        <v>477</v>
      </c>
      <c r="B379" t="s">
        <v>1641</v>
      </c>
      <c r="C379" s="2" t="str">
        <f t="shared" si="17"/>
        <v>(3035b7b9-7870-4c58-ae78-b3d400af0b22)</v>
      </c>
      <c r="D379" s="3" t="s">
        <v>1642</v>
      </c>
      <c r="E379" s="7">
        <v>20450</v>
      </c>
      <c r="F379" s="20">
        <f t="shared" ca="1" si="15"/>
        <v>69.142465753424659</v>
      </c>
      <c r="G379" s="20" t="str">
        <f t="shared" ca="1" si="16"/>
        <v>Senior</v>
      </c>
      <c r="H379" s="23" t="s">
        <v>4044</v>
      </c>
      <c r="I379" s="3" t="s">
        <v>38</v>
      </c>
      <c r="J379" t="s">
        <v>253</v>
      </c>
      <c r="K379" s="3" t="s">
        <v>16</v>
      </c>
      <c r="L379" s="3" t="s">
        <v>255</v>
      </c>
      <c r="M379" s="7" t="s">
        <v>1540</v>
      </c>
      <c r="N379" s="9" t="s">
        <v>1595</v>
      </c>
      <c r="O379" s="20">
        <f>_xlfn.DAYS([1]hospital_records_2021_2024_with!I379,[1]hospital_records_2021_2024_with!H379)</f>
        <v>9</v>
      </c>
      <c r="P379" s="7" t="s">
        <v>1595</v>
      </c>
      <c r="Q379" s="20">
        <v>168.97</v>
      </c>
    </row>
    <row r="380" spans="1:17" x14ac:dyDescent="0.35">
      <c r="A380" s="4">
        <v>478</v>
      </c>
      <c r="B380" t="s">
        <v>1644</v>
      </c>
      <c r="C380" s="2" t="str">
        <f t="shared" si="17"/>
        <v>(4355ffcd-677c-4c4c-bee1-bbb41af08d61)</v>
      </c>
      <c r="D380" s="3" t="s">
        <v>1645</v>
      </c>
      <c r="E380" s="7">
        <v>19624</v>
      </c>
      <c r="F380" s="20">
        <f t="shared" ca="1" si="15"/>
        <v>71.405479452054792</v>
      </c>
      <c r="G380" s="20" t="str">
        <f t="shared" ca="1" si="16"/>
        <v>Senior</v>
      </c>
      <c r="H380" s="23" t="s">
        <v>4044</v>
      </c>
      <c r="I380" s="3" t="s">
        <v>14</v>
      </c>
      <c r="J380" t="s">
        <v>432</v>
      </c>
      <c r="K380" s="3" t="s">
        <v>433</v>
      </c>
      <c r="L380" s="3" t="s">
        <v>501</v>
      </c>
      <c r="M380" s="7" t="s">
        <v>1544</v>
      </c>
      <c r="N380" s="9" t="s">
        <v>1646</v>
      </c>
      <c r="O380" s="20">
        <f>_xlfn.DAYS([1]hospital_records_2021_2024_with!I380,[1]hospital_records_2021_2024_with!H380)</f>
        <v>21</v>
      </c>
      <c r="P380" s="7" t="s">
        <v>1646</v>
      </c>
      <c r="Q380" s="20">
        <v>14759.68</v>
      </c>
    </row>
    <row r="381" spans="1:17" x14ac:dyDescent="0.35">
      <c r="A381" s="4">
        <v>479</v>
      </c>
      <c r="B381" t="s">
        <v>1648</v>
      </c>
      <c r="C381" s="2" t="str">
        <f t="shared" si="17"/>
        <v>(c68721d0-ccda-4b7e-93de-65d1e0e2d3d2)</v>
      </c>
      <c r="D381" s="3" t="s">
        <v>1649</v>
      </c>
      <c r="E381" s="7">
        <v>26122</v>
      </c>
      <c r="F381" s="20">
        <f t="shared" ca="1" si="15"/>
        <v>53.602739726027394</v>
      </c>
      <c r="G381" s="20" t="str">
        <f t="shared" ca="1" si="16"/>
        <v>Mid-Age Adult</v>
      </c>
      <c r="H381" s="23" t="s">
        <v>4043</v>
      </c>
      <c r="I381" s="3" t="s">
        <v>14</v>
      </c>
      <c r="J381" t="s">
        <v>23</v>
      </c>
      <c r="K381" s="3" t="s">
        <v>24</v>
      </c>
      <c r="L381" s="3" t="s">
        <v>510</v>
      </c>
      <c r="M381" s="7" t="s">
        <v>1650</v>
      </c>
      <c r="N381" s="9" t="s">
        <v>1651</v>
      </c>
      <c r="O381" s="20">
        <f>_xlfn.DAYS([1]hospital_records_2021_2024_with!I381,[1]hospital_records_2021_2024_with!H381)</f>
        <v>28</v>
      </c>
      <c r="P381" s="7" t="s">
        <v>1651</v>
      </c>
      <c r="Q381" s="20">
        <v>4855.51</v>
      </c>
    </row>
    <row r="382" spans="1:17" x14ac:dyDescent="0.35">
      <c r="A382" s="4">
        <v>480</v>
      </c>
      <c r="B382" t="s">
        <v>1653</v>
      </c>
      <c r="C382" s="2" t="str">
        <f t="shared" si="17"/>
        <v>(c51a5f53-c94a-4f91-a9b2-a203cd2b64d1)</v>
      </c>
      <c r="D382" s="3" t="s">
        <v>1654</v>
      </c>
      <c r="E382" s="7">
        <v>16484</v>
      </c>
      <c r="F382" s="20">
        <f t="shared" ca="1" si="15"/>
        <v>80.008219178082186</v>
      </c>
      <c r="G382" s="20" t="str">
        <f t="shared" ca="1" si="16"/>
        <v>Senior</v>
      </c>
      <c r="H382" s="23" t="s">
        <v>4044</v>
      </c>
      <c r="I382" s="3" t="s">
        <v>38</v>
      </c>
      <c r="J382" t="s">
        <v>139</v>
      </c>
      <c r="K382" s="3" t="s">
        <v>140</v>
      </c>
      <c r="L382" s="3" t="s">
        <v>141</v>
      </c>
      <c r="M382" s="7" t="s">
        <v>1655</v>
      </c>
      <c r="N382" s="9" t="s">
        <v>1656</v>
      </c>
      <c r="O382" s="20">
        <f>_xlfn.DAYS([1]hospital_records_2021_2024_with!I382,[1]hospital_records_2021_2024_with!H382)</f>
        <v>29</v>
      </c>
      <c r="P382" s="7" t="s">
        <v>1656</v>
      </c>
      <c r="Q382" s="20">
        <v>43294.16</v>
      </c>
    </row>
    <row r="383" spans="1:17" x14ac:dyDescent="0.35">
      <c r="A383" s="4">
        <v>481</v>
      </c>
      <c r="B383" t="s">
        <v>1657</v>
      </c>
      <c r="C383" s="2" t="str">
        <f t="shared" si="17"/>
        <v>(40d72816-051b-4400-a5e9-5e4d388c0d32)</v>
      </c>
      <c r="D383" s="3" t="s">
        <v>1658</v>
      </c>
      <c r="E383" s="7">
        <v>9270</v>
      </c>
      <c r="F383" s="20">
        <f t="shared" ca="1" si="15"/>
        <v>99.772602739726025</v>
      </c>
      <c r="G383" s="20" t="str">
        <f t="shared" ca="1" si="16"/>
        <v>Senior</v>
      </c>
      <c r="H383" s="23" t="s">
        <v>4044</v>
      </c>
      <c r="I383" s="3" t="s">
        <v>14</v>
      </c>
      <c r="J383" t="s">
        <v>39</v>
      </c>
      <c r="K383" s="3" t="s">
        <v>61</v>
      </c>
      <c r="L383" s="3" t="s">
        <v>189</v>
      </c>
      <c r="M383" s="7" t="s">
        <v>1655</v>
      </c>
      <c r="N383" s="9" t="s">
        <v>1659</v>
      </c>
      <c r="O383" s="20">
        <f>_xlfn.DAYS([1]hospital_records_2021_2024_with!I383,[1]hospital_records_2021_2024_with!H383)</f>
        <v>14</v>
      </c>
      <c r="P383" s="7" t="s">
        <v>1659</v>
      </c>
      <c r="Q383" s="20">
        <v>7615.89</v>
      </c>
    </row>
    <row r="384" spans="1:17" x14ac:dyDescent="0.35">
      <c r="A384" s="4">
        <v>482</v>
      </c>
      <c r="B384" t="s">
        <v>1661</v>
      </c>
      <c r="C384" s="2" t="str">
        <f t="shared" si="17"/>
        <v>(1c133714-1ca4-4bf8-9008-4b911f2b009d)</v>
      </c>
      <c r="D384" s="3" t="s">
        <v>1662</v>
      </c>
      <c r="E384" s="7">
        <v>23123</v>
      </c>
      <c r="F384" s="20">
        <f t="shared" ca="1" si="15"/>
        <v>61.819178082191783</v>
      </c>
      <c r="G384" s="20" t="str">
        <f t="shared" ca="1" si="16"/>
        <v>Senior</v>
      </c>
      <c r="H384" s="23" t="s">
        <v>4044</v>
      </c>
      <c r="I384" s="3" t="s">
        <v>38</v>
      </c>
      <c r="J384" t="s">
        <v>236</v>
      </c>
      <c r="K384" s="3" t="s">
        <v>16</v>
      </c>
      <c r="L384" s="3" t="s">
        <v>237</v>
      </c>
      <c r="M384" s="7" t="s">
        <v>1635</v>
      </c>
      <c r="N384" s="9" t="s">
        <v>1591</v>
      </c>
      <c r="O384" s="20">
        <f>_xlfn.DAYS([1]hospital_records_2021_2024_with!I384,[1]hospital_records_2021_2024_with!H384)</f>
        <v>3</v>
      </c>
      <c r="P384" s="7" t="s">
        <v>1591</v>
      </c>
      <c r="Q384" s="20">
        <v>9319.48</v>
      </c>
    </row>
    <row r="385" spans="1:17" x14ac:dyDescent="0.35">
      <c r="A385" s="4">
        <v>483</v>
      </c>
      <c r="B385" t="s">
        <v>1664</v>
      </c>
      <c r="C385" s="2" t="str">
        <f t="shared" si="17"/>
        <v>(e1f4442e-2f13-4cc7-9c3a-5f34596503e1)</v>
      </c>
      <c r="D385" s="3" t="s">
        <v>1665</v>
      </c>
      <c r="E385" s="7">
        <v>37175</v>
      </c>
      <c r="F385" s="20">
        <f t="shared" ca="1" si="15"/>
        <v>23.32054794520548</v>
      </c>
      <c r="G385" s="20" t="str">
        <f t="shared" ca="1" si="16"/>
        <v>Young Adult</v>
      </c>
      <c r="H385" s="23" t="s">
        <v>4046</v>
      </c>
      <c r="I385" s="3" t="s">
        <v>14</v>
      </c>
      <c r="J385" t="s">
        <v>88</v>
      </c>
      <c r="K385" s="3" t="s">
        <v>89</v>
      </c>
      <c r="L385" s="3" t="s">
        <v>134</v>
      </c>
      <c r="M385" s="7" t="s">
        <v>1635</v>
      </c>
      <c r="N385" s="9" t="s">
        <v>1595</v>
      </c>
      <c r="O385" s="20">
        <f>_xlfn.DAYS([1]hospital_records_2021_2024_with!I385,[1]hospital_records_2021_2024_with!H385)</f>
        <v>5</v>
      </c>
      <c r="P385" s="7" t="s">
        <v>1595</v>
      </c>
      <c r="Q385" s="20">
        <v>24188.42</v>
      </c>
    </row>
    <row r="386" spans="1:17" x14ac:dyDescent="0.35">
      <c r="A386" s="4">
        <v>484</v>
      </c>
      <c r="B386" t="s">
        <v>1667</v>
      </c>
      <c r="C386" s="2" t="str">
        <f t="shared" si="17"/>
        <v>(e64e564d-c9e4-4e76-97aa-2bfa545fdb0e)</v>
      </c>
      <c r="D386" s="3" t="s">
        <v>1668</v>
      </c>
      <c r="E386" s="7">
        <v>21521</v>
      </c>
      <c r="F386" s="20">
        <f t="shared" ref="F386:F449" ca="1" si="18">_xlfn.DAYS(TODAY(),E386)/365</f>
        <v>66.208219178082189</v>
      </c>
      <c r="G386" s="20" t="str">
        <f t="shared" ref="G386:G449" ca="1" si="19">_xlfn.IFS(F386&lt;=12,"Child",F386&lt;=19,"Teen",F386&lt;=35,"Young Adult",F386&lt;=55,"Mid-Age Adult",F386&gt;55,"Senior")</f>
        <v>Senior</v>
      </c>
      <c r="H386" s="23" t="s">
        <v>4044</v>
      </c>
      <c r="I386" s="3" t="s">
        <v>14</v>
      </c>
      <c r="J386" t="s">
        <v>236</v>
      </c>
      <c r="K386" s="3" t="s">
        <v>16</v>
      </c>
      <c r="L386" s="3" t="s">
        <v>237</v>
      </c>
      <c r="M386" s="7" t="s">
        <v>1578</v>
      </c>
      <c r="N386" s="9" t="s">
        <v>1604</v>
      </c>
      <c r="O386" s="20">
        <f>_xlfn.DAYS([1]hospital_records_2021_2024_with!I386,[1]hospital_records_2021_2024_with!H386)</f>
        <v>2</v>
      </c>
      <c r="P386" s="7" t="s">
        <v>1604</v>
      </c>
      <c r="Q386" s="20">
        <v>60452.7</v>
      </c>
    </row>
    <row r="387" spans="1:17" x14ac:dyDescent="0.35">
      <c r="A387" s="4">
        <v>485</v>
      </c>
      <c r="B387" t="s">
        <v>1670</v>
      </c>
      <c r="C387" s="2" t="str">
        <f t="shared" ref="C387:C450" si="20">"("&amp;B387&amp;")"</f>
        <v>(f2a3a4c1-bf0b-4d8b-8a14-ed901bde36ca)</v>
      </c>
      <c r="D387" s="3" t="s">
        <v>1671</v>
      </c>
      <c r="E387" s="7">
        <v>17371</v>
      </c>
      <c r="F387" s="20">
        <f t="shared" ca="1" si="18"/>
        <v>77.578082191780823</v>
      </c>
      <c r="G387" s="20" t="str">
        <f t="shared" ca="1" si="19"/>
        <v>Senior</v>
      </c>
      <c r="H387" s="23" t="s">
        <v>4044</v>
      </c>
      <c r="I387" s="3" t="s">
        <v>38</v>
      </c>
      <c r="J387" t="s">
        <v>80</v>
      </c>
      <c r="K387" s="3" t="s">
        <v>340</v>
      </c>
      <c r="L387" s="3" t="s">
        <v>341</v>
      </c>
      <c r="M387" s="7" t="s">
        <v>1595</v>
      </c>
      <c r="N387" s="9" t="s">
        <v>1672</v>
      </c>
      <c r="O387" s="20">
        <f>_xlfn.DAYS([1]hospital_records_2021_2024_with!I387,[1]hospital_records_2021_2024_with!H387)</f>
        <v>30</v>
      </c>
      <c r="P387" s="7" t="s">
        <v>1672</v>
      </c>
      <c r="Q387" s="20">
        <v>1675.47</v>
      </c>
    </row>
    <row r="388" spans="1:17" x14ac:dyDescent="0.35">
      <c r="A388" s="4">
        <v>486</v>
      </c>
      <c r="B388" t="s">
        <v>1674</v>
      </c>
      <c r="C388" s="2" t="str">
        <f t="shared" si="20"/>
        <v>(d65a83b3-0124-4bba-9633-273ce061d0ba)</v>
      </c>
      <c r="D388" s="3" t="s">
        <v>1675</v>
      </c>
      <c r="E388" s="7">
        <v>42596</v>
      </c>
      <c r="F388" s="20">
        <f t="shared" ca="1" si="18"/>
        <v>8.4684931506849317</v>
      </c>
      <c r="G388" s="20" t="str">
        <f t="shared" ca="1" si="19"/>
        <v>Child</v>
      </c>
      <c r="H388" s="23" t="s">
        <v>4045</v>
      </c>
      <c r="I388" s="3" t="s">
        <v>14</v>
      </c>
      <c r="J388" t="s">
        <v>55</v>
      </c>
      <c r="K388" s="3" t="s">
        <v>56</v>
      </c>
      <c r="L388" s="3" t="s">
        <v>179</v>
      </c>
      <c r="M388" s="7" t="s">
        <v>1622</v>
      </c>
      <c r="N388" s="9" t="s">
        <v>1676</v>
      </c>
      <c r="O388" s="20">
        <f>_xlfn.DAYS([1]hospital_records_2021_2024_with!I388,[1]hospital_records_2021_2024_with!H388)</f>
        <v>26</v>
      </c>
      <c r="P388" s="7" t="s">
        <v>1676</v>
      </c>
      <c r="Q388" s="20">
        <v>2831.57</v>
      </c>
    </row>
    <row r="389" spans="1:17" x14ac:dyDescent="0.35">
      <c r="A389" s="4">
        <v>487</v>
      </c>
      <c r="B389" t="s">
        <v>1678</v>
      </c>
      <c r="C389" s="2" t="str">
        <f t="shared" si="20"/>
        <v>(dccb5b66-6eea-460e-af7d-8d939e0ee493)</v>
      </c>
      <c r="D389" s="3" t="s">
        <v>1679</v>
      </c>
      <c r="E389" s="7">
        <v>29799</v>
      </c>
      <c r="F389" s="20">
        <f t="shared" ca="1" si="18"/>
        <v>43.528767123287672</v>
      </c>
      <c r="G389" s="20" t="str">
        <f t="shared" ca="1" si="19"/>
        <v>Mid-Age Adult</v>
      </c>
      <c r="H389" s="23" t="s">
        <v>4043</v>
      </c>
      <c r="I389" s="3" t="s">
        <v>38</v>
      </c>
      <c r="J389" t="s">
        <v>146</v>
      </c>
      <c r="K389" s="3" t="s">
        <v>147</v>
      </c>
      <c r="L389" s="3" t="s">
        <v>204</v>
      </c>
      <c r="M389" s="7" t="s">
        <v>1622</v>
      </c>
      <c r="N389" s="9" t="s">
        <v>1680</v>
      </c>
      <c r="O389" s="20">
        <f>_xlfn.DAYS([1]hospital_records_2021_2024_with!I389,[1]hospital_records_2021_2024_with!H389)</f>
        <v>30</v>
      </c>
      <c r="P389" s="7" t="s">
        <v>1680</v>
      </c>
      <c r="Q389" s="20">
        <v>7056.87</v>
      </c>
    </row>
    <row r="390" spans="1:17" x14ac:dyDescent="0.35">
      <c r="A390" s="4">
        <v>488</v>
      </c>
      <c r="B390" t="s">
        <v>1682</v>
      </c>
      <c r="C390" s="2" t="str">
        <f t="shared" si="20"/>
        <v>(1ad4ff53-14bd-43d9-9f06-551827a2f46d)</v>
      </c>
      <c r="D390" s="3" t="s">
        <v>1683</v>
      </c>
      <c r="E390" s="7">
        <v>35181</v>
      </c>
      <c r="F390" s="20">
        <f t="shared" ca="1" si="18"/>
        <v>28.783561643835615</v>
      </c>
      <c r="G390" s="20" t="str">
        <f t="shared" ca="1" si="19"/>
        <v>Young Adult</v>
      </c>
      <c r="H390" s="23" t="s">
        <v>4046</v>
      </c>
      <c r="I390" s="3" t="s">
        <v>38</v>
      </c>
      <c r="J390" t="s">
        <v>68</v>
      </c>
      <c r="K390" s="3" t="s">
        <v>553</v>
      </c>
      <c r="L390" s="3" t="s">
        <v>384</v>
      </c>
      <c r="M390" s="7" t="s">
        <v>1684</v>
      </c>
      <c r="N390" s="9" t="s">
        <v>1685</v>
      </c>
      <c r="O390" s="20">
        <f>_xlfn.DAYS([1]hospital_records_2021_2024_with!I390,[1]hospital_records_2021_2024_with!H390)</f>
        <v>23</v>
      </c>
      <c r="P390" s="7" t="s">
        <v>1685</v>
      </c>
      <c r="Q390" s="20">
        <v>1719.63</v>
      </c>
    </row>
    <row r="391" spans="1:17" x14ac:dyDescent="0.35">
      <c r="A391" s="4">
        <v>489</v>
      </c>
      <c r="B391" t="s">
        <v>1687</v>
      </c>
      <c r="C391" s="2" t="str">
        <f t="shared" si="20"/>
        <v>(34f6a994-3a6a-40fd-b8f7-b8f733d97f98)</v>
      </c>
      <c r="D391" s="3" t="s">
        <v>1688</v>
      </c>
      <c r="E391" s="7">
        <v>36097</v>
      </c>
      <c r="F391" s="20">
        <f t="shared" ca="1" si="18"/>
        <v>26.273972602739725</v>
      </c>
      <c r="G391" s="20" t="str">
        <f t="shared" ca="1" si="19"/>
        <v>Young Adult</v>
      </c>
      <c r="H391" s="23" t="s">
        <v>4046</v>
      </c>
      <c r="I391" s="3" t="s">
        <v>38</v>
      </c>
      <c r="J391" t="s">
        <v>146</v>
      </c>
      <c r="K391" s="3" t="s">
        <v>147</v>
      </c>
      <c r="L391" s="3" t="s">
        <v>347</v>
      </c>
      <c r="M391" s="7" t="s">
        <v>1684</v>
      </c>
      <c r="N391" s="9" t="s">
        <v>1582</v>
      </c>
      <c r="O391" s="20">
        <f>_xlfn.DAYS([1]hospital_records_2021_2024_with!I391,[1]hospital_records_2021_2024_with!H391)</f>
        <v>6</v>
      </c>
      <c r="P391" s="7" t="s">
        <v>1582</v>
      </c>
      <c r="Q391" s="20">
        <v>9493.17</v>
      </c>
    </row>
    <row r="392" spans="1:17" x14ac:dyDescent="0.35">
      <c r="A392" s="4">
        <v>490</v>
      </c>
      <c r="B392" t="s">
        <v>1690</v>
      </c>
      <c r="C392" s="2" t="str">
        <f t="shared" si="20"/>
        <v>(960ee74c-2d85-41cf-96b3-e0f65764623f)</v>
      </c>
      <c r="D392" s="3" t="s">
        <v>1691</v>
      </c>
      <c r="E392" s="7">
        <v>19925</v>
      </c>
      <c r="F392" s="20">
        <f t="shared" ca="1" si="18"/>
        <v>70.580821917808223</v>
      </c>
      <c r="G392" s="20" t="str">
        <f t="shared" ca="1" si="19"/>
        <v>Senior</v>
      </c>
      <c r="H392" s="23" t="s">
        <v>4044</v>
      </c>
      <c r="I392" s="3" t="s">
        <v>14</v>
      </c>
      <c r="J392" t="s">
        <v>95</v>
      </c>
      <c r="K392" s="3" t="s">
        <v>173</v>
      </c>
      <c r="L392" s="3" t="s">
        <v>96</v>
      </c>
      <c r="M392" s="7" t="s">
        <v>1586</v>
      </c>
      <c r="N392" s="9" t="s">
        <v>1692</v>
      </c>
      <c r="O392" s="20">
        <f>_xlfn.DAYS([1]hospital_records_2021_2024_with!I392,[1]hospital_records_2021_2024_with!H392)</f>
        <v>10</v>
      </c>
      <c r="P392" s="7" t="s">
        <v>1692</v>
      </c>
      <c r="Q392" s="20">
        <v>2099.39</v>
      </c>
    </row>
    <row r="393" spans="1:17" x14ac:dyDescent="0.35">
      <c r="A393" s="4">
        <v>491</v>
      </c>
      <c r="B393" t="s">
        <v>1694</v>
      </c>
      <c r="C393" s="2" t="str">
        <f t="shared" si="20"/>
        <v>(a99eae1e-1134-43ee-b1ea-38e51603541a)</v>
      </c>
      <c r="D393" s="3" t="s">
        <v>1695</v>
      </c>
      <c r="E393" s="7">
        <v>12051</v>
      </c>
      <c r="F393" s="20">
        <f t="shared" ca="1" si="18"/>
        <v>92.153424657534245</v>
      </c>
      <c r="G393" s="20" t="str">
        <f t="shared" ca="1" si="19"/>
        <v>Senior</v>
      </c>
      <c r="H393" s="23" t="s">
        <v>4044</v>
      </c>
      <c r="I393" s="3" t="s">
        <v>14</v>
      </c>
      <c r="J393" t="s">
        <v>154</v>
      </c>
      <c r="K393" s="3" t="s">
        <v>266</v>
      </c>
      <c r="L393" s="3" t="s">
        <v>248</v>
      </c>
      <c r="M393" s="7" t="s">
        <v>1696</v>
      </c>
      <c r="N393" s="9" t="s">
        <v>1646</v>
      </c>
      <c r="O393" s="20">
        <f>_xlfn.DAYS([1]hospital_records_2021_2024_with!I393,[1]hospital_records_2021_2024_with!H393)</f>
        <v>6</v>
      </c>
      <c r="P393" s="7" t="s">
        <v>1646</v>
      </c>
      <c r="Q393" s="20">
        <v>29328.45</v>
      </c>
    </row>
    <row r="394" spans="1:17" x14ac:dyDescent="0.35">
      <c r="A394" s="4">
        <v>492</v>
      </c>
      <c r="B394" t="s">
        <v>1698</v>
      </c>
      <c r="C394" s="2" t="str">
        <f t="shared" si="20"/>
        <v>(09ade64b-6dfe-4d39-b754-28fddc0b9c3f)</v>
      </c>
      <c r="D394" s="3" t="s">
        <v>1699</v>
      </c>
      <c r="E394" s="7">
        <v>34117</v>
      </c>
      <c r="F394" s="20">
        <f t="shared" ca="1" si="18"/>
        <v>31.698630136986303</v>
      </c>
      <c r="G394" s="20" t="str">
        <f t="shared" ca="1" si="19"/>
        <v>Young Adult</v>
      </c>
      <c r="H394" s="23" t="s">
        <v>4046</v>
      </c>
      <c r="I394" s="3" t="s">
        <v>14</v>
      </c>
      <c r="J394" t="s">
        <v>481</v>
      </c>
      <c r="K394" s="3" t="s">
        <v>16</v>
      </c>
      <c r="L394" s="3" t="s">
        <v>674</v>
      </c>
      <c r="M394" s="7" t="s">
        <v>1696</v>
      </c>
      <c r="N394" s="9" t="s">
        <v>1692</v>
      </c>
      <c r="O394" s="20">
        <f>_xlfn.DAYS([1]hospital_records_2021_2024_with!I394,[1]hospital_records_2021_2024_with!H394)</f>
        <v>8</v>
      </c>
      <c r="P394" s="7" t="s">
        <v>1692</v>
      </c>
      <c r="Q394" s="20">
        <v>2488.2199999999998</v>
      </c>
    </row>
    <row r="395" spans="1:17" x14ac:dyDescent="0.35">
      <c r="A395" s="4">
        <v>493</v>
      </c>
      <c r="B395" t="s">
        <v>1701</v>
      </c>
      <c r="C395" s="2" t="str">
        <f t="shared" si="20"/>
        <v>(761a6a7f-acf6-4f0f-b825-887b9451ac1e)</v>
      </c>
      <c r="D395" s="3" t="s">
        <v>1702</v>
      </c>
      <c r="E395" s="7">
        <v>10802</v>
      </c>
      <c r="F395" s="20">
        <f t="shared" ca="1" si="18"/>
        <v>95.575342465753423</v>
      </c>
      <c r="G395" s="20" t="str">
        <f t="shared" ca="1" si="19"/>
        <v>Senior</v>
      </c>
      <c r="H395" s="23" t="s">
        <v>4044</v>
      </c>
      <c r="I395" s="3" t="s">
        <v>38</v>
      </c>
      <c r="J395" t="s">
        <v>121</v>
      </c>
      <c r="K395" s="3" t="s">
        <v>40</v>
      </c>
      <c r="L395" s="3" t="s">
        <v>747</v>
      </c>
      <c r="M395" s="7" t="s">
        <v>1659</v>
      </c>
      <c r="N395" s="9" t="s">
        <v>1703</v>
      </c>
      <c r="O395" s="20">
        <f>_xlfn.DAYS([1]hospital_records_2021_2024_with!I395,[1]hospital_records_2021_2024_with!H395)</f>
        <v>8</v>
      </c>
      <c r="P395" s="7" t="s">
        <v>1703</v>
      </c>
      <c r="Q395" s="20">
        <v>4557.9799999999996</v>
      </c>
    </row>
    <row r="396" spans="1:17" x14ac:dyDescent="0.35">
      <c r="A396" s="4">
        <v>494</v>
      </c>
      <c r="B396" t="s">
        <v>1705</v>
      </c>
      <c r="C396" s="2" t="str">
        <f t="shared" si="20"/>
        <v>(40390e5f-e8e1-45fa-b454-c84c7e387cdb)</v>
      </c>
      <c r="D396" s="3" t="s">
        <v>1706</v>
      </c>
      <c r="E396" s="7">
        <v>10389</v>
      </c>
      <c r="F396" s="20">
        <f t="shared" ca="1" si="18"/>
        <v>96.706849315068496</v>
      </c>
      <c r="G396" s="20" t="str">
        <f t="shared" ca="1" si="19"/>
        <v>Senior</v>
      </c>
      <c r="H396" s="23" t="s">
        <v>4044</v>
      </c>
      <c r="I396" s="3" t="s">
        <v>38</v>
      </c>
      <c r="J396" t="s">
        <v>446</v>
      </c>
      <c r="K396" s="3" t="s">
        <v>289</v>
      </c>
      <c r="L396" s="3" t="s">
        <v>447</v>
      </c>
      <c r="M396" s="7" t="s">
        <v>1707</v>
      </c>
      <c r="N396" s="9" t="s">
        <v>1708</v>
      </c>
      <c r="O396" s="20">
        <f>_xlfn.DAYS([1]hospital_records_2021_2024_with!I396,[1]hospital_records_2021_2024_with!H396)</f>
        <v>30</v>
      </c>
      <c r="P396" s="7" t="s">
        <v>1708</v>
      </c>
      <c r="Q396" s="20">
        <v>8137.96</v>
      </c>
    </row>
    <row r="397" spans="1:17" x14ac:dyDescent="0.35">
      <c r="A397" s="4">
        <v>495</v>
      </c>
      <c r="B397" t="s">
        <v>1710</v>
      </c>
      <c r="C397" s="2" t="str">
        <f t="shared" si="20"/>
        <v>(f503be99-a773-4215-9e0e-6c20591ad64e)</v>
      </c>
      <c r="D397" s="3" t="s">
        <v>1711</v>
      </c>
      <c r="E397" s="7">
        <v>18815</v>
      </c>
      <c r="F397" s="20">
        <f t="shared" ca="1" si="18"/>
        <v>73.62191780821918</v>
      </c>
      <c r="G397" s="20" t="str">
        <f t="shared" ca="1" si="19"/>
        <v>Senior</v>
      </c>
      <c r="H397" s="23" t="s">
        <v>4044</v>
      </c>
      <c r="I397" s="3" t="s">
        <v>14</v>
      </c>
      <c r="J397" t="s">
        <v>127</v>
      </c>
      <c r="K397" s="3" t="s">
        <v>711</v>
      </c>
      <c r="L397" s="3" t="s">
        <v>25</v>
      </c>
      <c r="M397" s="7" t="s">
        <v>1639</v>
      </c>
      <c r="N397" s="9" t="s">
        <v>1680</v>
      </c>
      <c r="O397" s="20">
        <f>_xlfn.DAYS([1]hospital_records_2021_2024_with!I397,[1]hospital_records_2021_2024_with!H397)</f>
        <v>20</v>
      </c>
      <c r="P397" s="7" t="s">
        <v>1680</v>
      </c>
      <c r="Q397" s="20">
        <v>21359.17</v>
      </c>
    </row>
    <row r="398" spans="1:17" x14ac:dyDescent="0.35">
      <c r="A398" s="4">
        <v>496</v>
      </c>
      <c r="B398" t="s">
        <v>1713</v>
      </c>
      <c r="C398" s="2" t="str">
        <f t="shared" si="20"/>
        <v>(52c1d2df-bc8b-4738-868d-2696af9007ca)</v>
      </c>
      <c r="D398" s="3" t="s">
        <v>1714</v>
      </c>
      <c r="E398" s="7">
        <v>15727</v>
      </c>
      <c r="F398" s="20">
        <f t="shared" ca="1" si="18"/>
        <v>82.082191780821915</v>
      </c>
      <c r="G398" s="20" t="str">
        <f t="shared" ca="1" si="19"/>
        <v>Senior</v>
      </c>
      <c r="H398" s="23" t="s">
        <v>4044</v>
      </c>
      <c r="I398" s="3" t="s">
        <v>38</v>
      </c>
      <c r="J398" t="s">
        <v>30</v>
      </c>
      <c r="K398" s="3" t="s">
        <v>167</v>
      </c>
      <c r="L398" s="3" t="s">
        <v>32</v>
      </c>
      <c r="M398" s="7" t="s">
        <v>1715</v>
      </c>
      <c r="N398" s="9" t="s">
        <v>1716</v>
      </c>
      <c r="O398" s="20">
        <f>_xlfn.DAYS([1]hospital_records_2021_2024_with!I398,[1]hospital_records_2021_2024_with!H398)</f>
        <v>23</v>
      </c>
      <c r="P398" s="7" t="s">
        <v>1716</v>
      </c>
      <c r="Q398" s="20">
        <v>1991.11</v>
      </c>
    </row>
    <row r="399" spans="1:17" x14ac:dyDescent="0.35">
      <c r="A399" s="4">
        <v>497</v>
      </c>
      <c r="B399" t="s">
        <v>1717</v>
      </c>
      <c r="C399" s="2" t="str">
        <f t="shared" si="20"/>
        <v>(6c11dc28-be2c-48c8-a99f-fb7d771e5ce9)</v>
      </c>
      <c r="D399" s="3" t="s">
        <v>1718</v>
      </c>
      <c r="E399" s="7">
        <v>32747</v>
      </c>
      <c r="F399" s="20">
        <f t="shared" ca="1" si="18"/>
        <v>35.452054794520549</v>
      </c>
      <c r="G399" s="20" t="str">
        <f t="shared" ca="1" si="19"/>
        <v>Mid-Age Adult</v>
      </c>
      <c r="H399" s="23" t="s">
        <v>4043</v>
      </c>
      <c r="I399" s="3" t="s">
        <v>14</v>
      </c>
      <c r="J399" t="s">
        <v>194</v>
      </c>
      <c r="K399" s="3" t="s">
        <v>173</v>
      </c>
      <c r="L399" s="3" t="s">
        <v>32</v>
      </c>
      <c r="M399" s="7" t="s">
        <v>1719</v>
      </c>
      <c r="N399" s="9" t="s">
        <v>1720</v>
      </c>
      <c r="O399" s="20">
        <f>_xlfn.DAYS([1]hospital_records_2021_2024_with!I399,[1]hospital_records_2021_2024_with!H399)</f>
        <v>3</v>
      </c>
      <c r="P399" s="7" t="s">
        <v>1720</v>
      </c>
      <c r="Q399" s="20">
        <v>16619.25</v>
      </c>
    </row>
    <row r="400" spans="1:17" x14ac:dyDescent="0.35">
      <c r="A400" s="4">
        <v>498</v>
      </c>
      <c r="B400" t="s">
        <v>1722</v>
      </c>
      <c r="C400" s="2" t="str">
        <f t="shared" si="20"/>
        <v>(132c7b14-9f46-453f-8385-55fc2df8ae91)</v>
      </c>
      <c r="D400" s="3" t="s">
        <v>1723</v>
      </c>
      <c r="E400" s="7">
        <v>9020</v>
      </c>
      <c r="F400" s="20">
        <f t="shared" ca="1" si="18"/>
        <v>100.45753424657535</v>
      </c>
      <c r="G400" s="20" t="str">
        <f t="shared" ca="1" si="19"/>
        <v>Senior</v>
      </c>
      <c r="H400" s="23" t="s">
        <v>4044</v>
      </c>
      <c r="I400" s="3" t="s">
        <v>14</v>
      </c>
      <c r="J400" t="s">
        <v>121</v>
      </c>
      <c r="K400" s="3" t="s">
        <v>40</v>
      </c>
      <c r="L400" s="3" t="s">
        <v>122</v>
      </c>
      <c r="M400" s="7" t="s">
        <v>1719</v>
      </c>
      <c r="N400" s="9" t="s">
        <v>1724</v>
      </c>
      <c r="O400" s="20">
        <f>_xlfn.DAYS([1]hospital_records_2021_2024_with!I400,[1]hospital_records_2021_2024_with!H400)</f>
        <v>18</v>
      </c>
      <c r="P400" s="7" t="s">
        <v>1724</v>
      </c>
      <c r="Q400" s="20">
        <v>8333.65</v>
      </c>
    </row>
    <row r="401" spans="1:17" x14ac:dyDescent="0.35">
      <c r="A401" s="4">
        <v>499</v>
      </c>
      <c r="B401" t="s">
        <v>1726</v>
      </c>
      <c r="C401" s="2" t="str">
        <f t="shared" si="20"/>
        <v>(0bfc5117-a75d-4d64-88c9-9146bd08f0fc)</v>
      </c>
      <c r="D401" s="3" t="s">
        <v>1727</v>
      </c>
      <c r="E401" s="7">
        <v>31193</v>
      </c>
      <c r="F401" s="20">
        <f t="shared" ca="1" si="18"/>
        <v>39.709589041095889</v>
      </c>
      <c r="G401" s="20" t="str">
        <f t="shared" ca="1" si="19"/>
        <v>Mid-Age Adult</v>
      </c>
      <c r="H401" s="23" t="s">
        <v>4043</v>
      </c>
      <c r="I401" s="3" t="s">
        <v>38</v>
      </c>
      <c r="J401" t="s">
        <v>55</v>
      </c>
      <c r="K401" s="3" t="s">
        <v>16</v>
      </c>
      <c r="L401" s="3" t="s">
        <v>57</v>
      </c>
      <c r="M401" s="7" t="s">
        <v>1692</v>
      </c>
      <c r="N401" s="9" t="s">
        <v>1703</v>
      </c>
      <c r="O401" s="20">
        <f>_xlfn.DAYS([1]hospital_records_2021_2024_with!I401,[1]hospital_records_2021_2024_with!H401)</f>
        <v>1</v>
      </c>
      <c r="P401" s="7" t="s">
        <v>1703</v>
      </c>
      <c r="Q401" s="20">
        <v>27129.74</v>
      </c>
    </row>
    <row r="402" spans="1:17" x14ac:dyDescent="0.35">
      <c r="A402" s="4">
        <v>500</v>
      </c>
      <c r="B402" t="s">
        <v>1729</v>
      </c>
      <c r="C402" s="2" t="str">
        <f t="shared" si="20"/>
        <v>(49d43811-6151-408c-912f-4819b4c175fc)</v>
      </c>
      <c r="D402" s="3" t="s">
        <v>1730</v>
      </c>
      <c r="E402" s="7">
        <v>36803</v>
      </c>
      <c r="F402" s="20">
        <f t="shared" ca="1" si="18"/>
        <v>24.339726027397262</v>
      </c>
      <c r="G402" s="20" t="str">
        <f t="shared" ca="1" si="19"/>
        <v>Young Adult</v>
      </c>
      <c r="H402" s="23" t="s">
        <v>4046</v>
      </c>
      <c r="I402" s="3" t="s">
        <v>14</v>
      </c>
      <c r="J402" t="s">
        <v>107</v>
      </c>
      <c r="K402" s="3" t="s">
        <v>48</v>
      </c>
      <c r="L402" s="3" t="s">
        <v>109</v>
      </c>
      <c r="M402" s="7" t="s">
        <v>1720</v>
      </c>
      <c r="N402" s="9" t="s">
        <v>1731</v>
      </c>
      <c r="O402" s="20">
        <f>_xlfn.DAYS([1]hospital_records_2021_2024_with!I402,[1]hospital_records_2021_2024_with!H402)</f>
        <v>25</v>
      </c>
      <c r="P402" s="7" t="s">
        <v>1731</v>
      </c>
      <c r="Q402" s="20">
        <v>281.82</v>
      </c>
    </row>
    <row r="403" spans="1:17" x14ac:dyDescent="0.35">
      <c r="A403" s="4">
        <v>501</v>
      </c>
      <c r="B403" t="s">
        <v>1733</v>
      </c>
      <c r="C403" s="2" t="str">
        <f t="shared" si="20"/>
        <v>(3d970980-b414-45e1-87c5-78a69351b4c0)</v>
      </c>
      <c r="D403" s="3" t="s">
        <v>1734</v>
      </c>
      <c r="E403" s="7">
        <v>33032</v>
      </c>
      <c r="F403" s="20">
        <f t="shared" ca="1" si="18"/>
        <v>34.671232876712331</v>
      </c>
      <c r="G403" s="20" t="str">
        <f t="shared" ca="1" si="19"/>
        <v>Young Adult</v>
      </c>
      <c r="H403" s="23" t="s">
        <v>4046</v>
      </c>
      <c r="I403" s="3" t="s">
        <v>38</v>
      </c>
      <c r="J403" t="s">
        <v>446</v>
      </c>
      <c r="K403" s="3" t="s">
        <v>289</v>
      </c>
      <c r="L403" s="3" t="s">
        <v>1068</v>
      </c>
      <c r="M403" s="7" t="s">
        <v>1651</v>
      </c>
      <c r="N403" s="9" t="s">
        <v>1735</v>
      </c>
      <c r="O403" s="20">
        <f>_xlfn.DAYS([1]hospital_records_2021_2024_with!I403,[1]hospital_records_2021_2024_with!H403)</f>
        <v>15</v>
      </c>
      <c r="P403" s="7" t="s">
        <v>1735</v>
      </c>
      <c r="Q403" s="20">
        <v>31356.48</v>
      </c>
    </row>
    <row r="404" spans="1:17" x14ac:dyDescent="0.35">
      <c r="A404" s="4">
        <v>502</v>
      </c>
      <c r="B404" t="s">
        <v>1737</v>
      </c>
      <c r="C404" s="2" t="str">
        <f t="shared" si="20"/>
        <v>(6a73bfc6-9133-465e-9f72-11f0fb007c9b)</v>
      </c>
      <c r="D404" s="3" t="s">
        <v>1738</v>
      </c>
      <c r="E404" s="7">
        <v>20914</v>
      </c>
      <c r="F404" s="20">
        <f t="shared" ca="1" si="18"/>
        <v>67.871232876712327</v>
      </c>
      <c r="G404" s="20" t="str">
        <f t="shared" ca="1" si="19"/>
        <v>Senior</v>
      </c>
      <c r="H404" s="23" t="s">
        <v>4044</v>
      </c>
      <c r="I404" s="3" t="s">
        <v>14</v>
      </c>
      <c r="J404" t="s">
        <v>183</v>
      </c>
      <c r="K404" s="3" t="s">
        <v>173</v>
      </c>
      <c r="L404" s="3" t="s">
        <v>487</v>
      </c>
      <c r="M404" s="7" t="s">
        <v>1739</v>
      </c>
      <c r="N404" s="9" t="s">
        <v>1740</v>
      </c>
      <c r="O404" s="20">
        <f>_xlfn.DAYS([1]hospital_records_2021_2024_with!I404,[1]hospital_records_2021_2024_with!H404)</f>
        <v>19</v>
      </c>
      <c r="P404" s="7" t="s">
        <v>1740</v>
      </c>
      <c r="Q404" s="20">
        <v>48452.66</v>
      </c>
    </row>
    <row r="405" spans="1:17" x14ac:dyDescent="0.35">
      <c r="A405" s="4">
        <v>503</v>
      </c>
      <c r="B405" t="s">
        <v>1742</v>
      </c>
      <c r="C405" s="2" t="str">
        <f t="shared" si="20"/>
        <v>(a759a3ff-deee-4161-92a2-593c0426b3a2)</v>
      </c>
      <c r="D405" s="3" t="s">
        <v>1743</v>
      </c>
      <c r="E405" s="7">
        <v>42612</v>
      </c>
      <c r="F405" s="20">
        <f t="shared" ca="1" si="18"/>
        <v>8.4246575342465757</v>
      </c>
      <c r="G405" s="20" t="str">
        <f t="shared" ca="1" si="19"/>
        <v>Child</v>
      </c>
      <c r="H405" s="23" t="s">
        <v>4045</v>
      </c>
      <c r="I405" s="3" t="s">
        <v>38</v>
      </c>
      <c r="J405" t="s">
        <v>275</v>
      </c>
      <c r="K405" s="3" t="s">
        <v>727</v>
      </c>
      <c r="L405" s="3" t="s">
        <v>243</v>
      </c>
      <c r="M405" s="7" t="s">
        <v>1656</v>
      </c>
      <c r="N405" s="9" t="s">
        <v>1744</v>
      </c>
      <c r="O405" s="20">
        <f>_xlfn.DAYS([1]hospital_records_2021_2024_with!I405,[1]hospital_records_2021_2024_with!H405)</f>
        <v>29</v>
      </c>
      <c r="P405" s="7" t="s">
        <v>1744</v>
      </c>
      <c r="Q405" s="20">
        <v>16901.59</v>
      </c>
    </row>
    <row r="406" spans="1:17" x14ac:dyDescent="0.35">
      <c r="A406" s="4">
        <v>504</v>
      </c>
      <c r="B406" t="s">
        <v>1746</v>
      </c>
      <c r="C406" s="2" t="str">
        <f t="shared" si="20"/>
        <v>(b6471650-f5ca-40a3-977a-b765bd92eed3)</v>
      </c>
      <c r="D406" s="3" t="s">
        <v>1747</v>
      </c>
      <c r="E406" s="7">
        <v>20053</v>
      </c>
      <c r="F406" s="20">
        <f t="shared" ca="1" si="18"/>
        <v>70.230136986301375</v>
      </c>
      <c r="G406" s="20" t="str">
        <f t="shared" ca="1" si="19"/>
        <v>Senior</v>
      </c>
      <c r="H406" s="23" t="s">
        <v>4044</v>
      </c>
      <c r="I406" s="3" t="s">
        <v>14</v>
      </c>
      <c r="J406" t="s">
        <v>73</v>
      </c>
      <c r="K406" s="3" t="s">
        <v>16</v>
      </c>
      <c r="L406" s="3" t="s">
        <v>1157</v>
      </c>
      <c r="M406" s="7" t="s">
        <v>1748</v>
      </c>
      <c r="N406" s="9" t="s">
        <v>1744</v>
      </c>
      <c r="O406" s="20">
        <f>_xlfn.DAYS([1]hospital_records_2021_2024_with!I406,[1]hospital_records_2021_2024_with!H406)</f>
        <v>28</v>
      </c>
      <c r="P406" s="7" t="s">
        <v>1744</v>
      </c>
      <c r="Q406" s="20">
        <v>1404.21</v>
      </c>
    </row>
    <row r="407" spans="1:17" x14ac:dyDescent="0.35">
      <c r="A407" s="4">
        <v>505</v>
      </c>
      <c r="B407" t="s">
        <v>1750</v>
      </c>
      <c r="C407" s="2" t="str">
        <f t="shared" si="20"/>
        <v>(6f2e772b-30e7-40df-bed6-8aa61cd30bd3)</v>
      </c>
      <c r="D407" s="3" t="s">
        <v>1751</v>
      </c>
      <c r="E407" s="7">
        <v>20288</v>
      </c>
      <c r="F407" s="20">
        <f t="shared" ca="1" si="18"/>
        <v>69.586301369863008</v>
      </c>
      <c r="G407" s="20" t="str">
        <f t="shared" ca="1" si="19"/>
        <v>Senior</v>
      </c>
      <c r="H407" s="23" t="s">
        <v>4044</v>
      </c>
      <c r="I407" s="3" t="s">
        <v>14</v>
      </c>
      <c r="J407" t="s">
        <v>288</v>
      </c>
      <c r="K407" s="3" t="s">
        <v>289</v>
      </c>
      <c r="L407" s="3" t="s">
        <v>290</v>
      </c>
      <c r="M407" s="7" t="s">
        <v>1748</v>
      </c>
      <c r="N407" s="9" t="s">
        <v>1752</v>
      </c>
      <c r="O407" s="20">
        <f>_xlfn.DAYS([1]hospital_records_2021_2024_with!I407,[1]hospital_records_2021_2024_with!H407)</f>
        <v>25</v>
      </c>
      <c r="P407" s="7" t="s">
        <v>1752</v>
      </c>
      <c r="Q407" s="20">
        <v>8441.2099999999991</v>
      </c>
    </row>
    <row r="408" spans="1:17" x14ac:dyDescent="0.35">
      <c r="A408" s="4">
        <v>506</v>
      </c>
      <c r="B408" t="s">
        <v>1754</v>
      </c>
      <c r="C408" s="2" t="str">
        <f t="shared" si="20"/>
        <v>(32ed6be2-2358-41a7-a5ff-026bb7b9fe89)</v>
      </c>
      <c r="D408" s="3" t="s">
        <v>1755</v>
      </c>
      <c r="E408" s="7">
        <v>42954</v>
      </c>
      <c r="F408" s="20">
        <f t="shared" ca="1" si="18"/>
        <v>7.4876712328767123</v>
      </c>
      <c r="G408" s="20" t="str">
        <f t="shared" ca="1" si="19"/>
        <v>Child</v>
      </c>
      <c r="H408" s="23" t="s">
        <v>4045</v>
      </c>
      <c r="I408" s="3" t="s">
        <v>38</v>
      </c>
      <c r="J408" t="s">
        <v>253</v>
      </c>
      <c r="K408" s="3" t="s">
        <v>16</v>
      </c>
      <c r="L408" s="3" t="s">
        <v>365</v>
      </c>
      <c r="M408" s="7" t="s">
        <v>1756</v>
      </c>
      <c r="N408" s="9" t="s">
        <v>1672</v>
      </c>
      <c r="O408" s="20">
        <f>_xlfn.DAYS([1]hospital_records_2021_2024_with!I408,[1]hospital_records_2021_2024_with!H408)</f>
        <v>5</v>
      </c>
      <c r="P408" s="7" t="s">
        <v>1672</v>
      </c>
      <c r="Q408" s="20">
        <v>4177.09</v>
      </c>
    </row>
    <row r="409" spans="1:17" x14ac:dyDescent="0.35">
      <c r="A409" s="4">
        <v>507</v>
      </c>
      <c r="B409" t="s">
        <v>1758</v>
      </c>
      <c r="C409" s="2" t="str">
        <f t="shared" si="20"/>
        <v>(3beb657d-2ef6-42bd-bd92-989791efc764)</v>
      </c>
      <c r="D409" s="3" t="s">
        <v>1759</v>
      </c>
      <c r="E409" s="7">
        <v>44531</v>
      </c>
      <c r="F409" s="20">
        <f t="shared" ca="1" si="18"/>
        <v>3.1671232876712327</v>
      </c>
      <c r="G409" s="20" t="str">
        <f t="shared" ca="1" si="19"/>
        <v>Child</v>
      </c>
      <c r="H409" s="23" t="s">
        <v>4045</v>
      </c>
      <c r="I409" s="3" t="s">
        <v>38</v>
      </c>
      <c r="J409" t="s">
        <v>88</v>
      </c>
      <c r="K409" s="3" t="s">
        <v>89</v>
      </c>
      <c r="L409" s="3" t="s">
        <v>231</v>
      </c>
      <c r="M409" s="7" t="s">
        <v>1756</v>
      </c>
      <c r="N409" s="9" t="s">
        <v>1760</v>
      </c>
      <c r="O409" s="20">
        <f>_xlfn.DAYS([1]hospital_records_2021_2024_with!I409,[1]hospital_records_2021_2024_with!H409)</f>
        <v>26</v>
      </c>
      <c r="P409" s="7" t="s">
        <v>1760</v>
      </c>
      <c r="Q409" s="20">
        <v>31172.92</v>
      </c>
    </row>
    <row r="410" spans="1:17" x14ac:dyDescent="0.35">
      <c r="A410" s="4">
        <v>508</v>
      </c>
      <c r="B410" t="s">
        <v>1762</v>
      </c>
      <c r="C410" s="2" t="str">
        <f t="shared" si="20"/>
        <v>(b9547b1c-7570-4fa5-a943-c3b1ea66387b)</v>
      </c>
      <c r="D410" s="3" t="s">
        <v>1763</v>
      </c>
      <c r="E410" s="7">
        <v>38791</v>
      </c>
      <c r="F410" s="20">
        <f t="shared" ca="1" si="18"/>
        <v>18.893150684931506</v>
      </c>
      <c r="G410" s="20" t="str">
        <f t="shared" ca="1" si="19"/>
        <v>Teen</v>
      </c>
      <c r="H410" s="23" t="s">
        <v>4047</v>
      </c>
      <c r="I410" s="3" t="s">
        <v>38</v>
      </c>
      <c r="J410" t="s">
        <v>253</v>
      </c>
      <c r="K410" s="3" t="s">
        <v>16</v>
      </c>
      <c r="L410" s="3" t="s">
        <v>255</v>
      </c>
      <c r="M410" s="7" t="s">
        <v>1756</v>
      </c>
      <c r="N410" s="9" t="s">
        <v>1744</v>
      </c>
      <c r="O410" s="20">
        <f>_xlfn.DAYS([1]hospital_records_2021_2024_with!I410,[1]hospital_records_2021_2024_with!H410)</f>
        <v>27</v>
      </c>
      <c r="P410" s="7" t="s">
        <v>1744</v>
      </c>
      <c r="Q410" s="20">
        <v>2459</v>
      </c>
    </row>
    <row r="411" spans="1:17" x14ac:dyDescent="0.35">
      <c r="A411" s="4">
        <v>509</v>
      </c>
      <c r="B411" t="s">
        <v>1765</v>
      </c>
      <c r="C411" s="2" t="str">
        <f t="shared" si="20"/>
        <v>(f672a165-fc35-42a4-a389-6198df2d2068)</v>
      </c>
      <c r="D411" s="3" t="s">
        <v>1766</v>
      </c>
      <c r="E411" s="7">
        <v>38104</v>
      </c>
      <c r="F411" s="20">
        <f t="shared" ca="1" si="18"/>
        <v>20.775342465753425</v>
      </c>
      <c r="G411" s="20" t="str">
        <f t="shared" ca="1" si="19"/>
        <v>Young Adult</v>
      </c>
      <c r="H411" s="23" t="s">
        <v>4046</v>
      </c>
      <c r="I411" s="3" t="s">
        <v>38</v>
      </c>
      <c r="J411" t="s">
        <v>146</v>
      </c>
      <c r="K411" s="3" t="s">
        <v>147</v>
      </c>
      <c r="L411" s="3" t="s">
        <v>347</v>
      </c>
      <c r="M411" s="7" t="s">
        <v>1756</v>
      </c>
      <c r="N411" s="9" t="s">
        <v>1744</v>
      </c>
      <c r="O411" s="20">
        <f>_xlfn.DAYS([1]hospital_records_2021_2024_with!I411,[1]hospital_records_2021_2024_with!H411)</f>
        <v>27</v>
      </c>
      <c r="P411" s="7" t="s">
        <v>1744</v>
      </c>
      <c r="Q411" s="20">
        <v>11888.72</v>
      </c>
    </row>
    <row r="412" spans="1:17" x14ac:dyDescent="0.35">
      <c r="A412" s="4">
        <v>510</v>
      </c>
      <c r="B412" t="s">
        <v>1768</v>
      </c>
      <c r="C412" s="2" t="str">
        <f t="shared" si="20"/>
        <v>(1ac81732-7afc-4e50-b20c-d95b623dd905)</v>
      </c>
      <c r="D412" s="3" t="s">
        <v>1769</v>
      </c>
      <c r="E412" s="7">
        <v>33429</v>
      </c>
      <c r="F412" s="20">
        <f t="shared" ca="1" si="18"/>
        <v>33.583561643835615</v>
      </c>
      <c r="G412" s="20" t="str">
        <f t="shared" ca="1" si="19"/>
        <v>Young Adult</v>
      </c>
      <c r="H412" s="23" t="s">
        <v>4046</v>
      </c>
      <c r="I412" s="3" t="s">
        <v>14</v>
      </c>
      <c r="J412" t="s">
        <v>121</v>
      </c>
      <c r="K412" s="3" t="s">
        <v>40</v>
      </c>
      <c r="L412" s="3" t="s">
        <v>747</v>
      </c>
      <c r="M412" s="7" t="s">
        <v>1676</v>
      </c>
      <c r="N412" s="9" t="s">
        <v>1770</v>
      </c>
      <c r="O412" s="20">
        <f>_xlfn.DAYS([1]hospital_records_2021_2024_with!I412,[1]hospital_records_2021_2024_with!H412)</f>
        <v>17</v>
      </c>
      <c r="P412" s="7" t="s">
        <v>1770</v>
      </c>
      <c r="Q412" s="20">
        <v>289.64</v>
      </c>
    </row>
    <row r="413" spans="1:17" x14ac:dyDescent="0.35">
      <c r="A413" s="4">
        <v>511</v>
      </c>
      <c r="B413" t="s">
        <v>1772</v>
      </c>
      <c r="C413" s="2" t="str">
        <f t="shared" si="20"/>
        <v>(ce245ab8-b106-4151-96a9-5a6475eb9803)</v>
      </c>
      <c r="D413" s="3" t="s">
        <v>1773</v>
      </c>
      <c r="E413" s="7">
        <v>32193</v>
      </c>
      <c r="F413" s="20">
        <f t="shared" ca="1" si="18"/>
        <v>36.969863013698628</v>
      </c>
      <c r="G413" s="20" t="str">
        <f t="shared" ca="1" si="19"/>
        <v>Mid-Age Adult</v>
      </c>
      <c r="H413" s="23" t="s">
        <v>4043</v>
      </c>
      <c r="I413" s="3" t="s">
        <v>14</v>
      </c>
      <c r="J413" t="s">
        <v>253</v>
      </c>
      <c r="K413" s="3" t="s">
        <v>16</v>
      </c>
      <c r="L413" s="3" t="s">
        <v>255</v>
      </c>
      <c r="M413" s="7" t="s">
        <v>1774</v>
      </c>
      <c r="N413" s="9" t="s">
        <v>1775</v>
      </c>
      <c r="O413" s="20">
        <f>_xlfn.DAYS([1]hospital_records_2021_2024_with!I413,[1]hospital_records_2021_2024_with!H413)</f>
        <v>5</v>
      </c>
      <c r="P413" s="7" t="s">
        <v>1775</v>
      </c>
      <c r="Q413" s="20">
        <v>247.55</v>
      </c>
    </row>
    <row r="414" spans="1:17" x14ac:dyDescent="0.35">
      <c r="A414" s="4">
        <v>512</v>
      </c>
      <c r="B414" t="s">
        <v>1777</v>
      </c>
      <c r="C414" s="2" t="str">
        <f t="shared" si="20"/>
        <v>(18a136c5-6b69-4fd8-a717-3030cf183a4e)</v>
      </c>
      <c r="D414" s="3" t="s">
        <v>1778</v>
      </c>
      <c r="E414" s="7">
        <v>43681</v>
      </c>
      <c r="F414" s="20">
        <f t="shared" ca="1" si="18"/>
        <v>5.4958904109589044</v>
      </c>
      <c r="G414" s="20" t="str">
        <f t="shared" ca="1" si="19"/>
        <v>Child</v>
      </c>
      <c r="H414" s="23" t="s">
        <v>4045</v>
      </c>
      <c r="I414" s="3" t="s">
        <v>38</v>
      </c>
      <c r="J414" t="s">
        <v>183</v>
      </c>
      <c r="K414" s="3" t="s">
        <v>173</v>
      </c>
      <c r="L414" s="3" t="s">
        <v>184</v>
      </c>
      <c r="M414" s="7" t="s">
        <v>1672</v>
      </c>
      <c r="N414" s="9" t="s">
        <v>1744</v>
      </c>
      <c r="O414" s="20">
        <f>_xlfn.DAYS([1]hospital_records_2021_2024_with!I414,[1]hospital_records_2021_2024_with!H414)</f>
        <v>22</v>
      </c>
      <c r="P414" s="7" t="s">
        <v>1744</v>
      </c>
      <c r="Q414" s="20">
        <v>11699.14</v>
      </c>
    </row>
    <row r="415" spans="1:17" x14ac:dyDescent="0.35">
      <c r="A415" s="4">
        <v>513</v>
      </c>
      <c r="B415" s="1" t="s">
        <v>1780</v>
      </c>
      <c r="C415" s="2" t="str">
        <f t="shared" si="20"/>
        <v>(6e133629-a5f3-41c5-b50d-6a6b9430397d)</v>
      </c>
      <c r="D415" s="3" t="s">
        <v>1781</v>
      </c>
      <c r="E415" s="7">
        <v>42439</v>
      </c>
      <c r="F415" s="20">
        <f t="shared" ca="1" si="18"/>
        <v>8.8986301369863021</v>
      </c>
      <c r="G415" s="20" t="str">
        <f t="shared" ca="1" si="19"/>
        <v>Child</v>
      </c>
      <c r="H415" s="23" t="s">
        <v>4045</v>
      </c>
      <c r="I415" s="3" t="s">
        <v>38</v>
      </c>
      <c r="J415" t="s">
        <v>194</v>
      </c>
      <c r="K415" s="3" t="s">
        <v>864</v>
      </c>
      <c r="L415" s="3" t="s">
        <v>865</v>
      </c>
      <c r="M415" s="7" t="s">
        <v>1672</v>
      </c>
      <c r="N415" s="9" t="s">
        <v>1782</v>
      </c>
      <c r="O415" s="20">
        <f>_xlfn.DAYS([1]hospital_records_2021_2024_with!I415,[1]hospital_records_2021_2024_with!H415)</f>
        <v>23</v>
      </c>
      <c r="P415" s="7" t="s">
        <v>1782</v>
      </c>
      <c r="Q415" s="20">
        <v>2390.17</v>
      </c>
    </row>
    <row r="416" spans="1:17" x14ac:dyDescent="0.35">
      <c r="A416" s="4">
        <v>514</v>
      </c>
      <c r="B416" t="s">
        <v>1784</v>
      </c>
      <c r="C416" s="2" t="str">
        <f t="shared" si="20"/>
        <v>(92200470-b2de-4fca-90cc-6ae09c31e81f)</v>
      </c>
      <c r="D416" s="3" t="s">
        <v>1785</v>
      </c>
      <c r="E416" s="7">
        <v>45445</v>
      </c>
      <c r="F416" s="20">
        <f t="shared" ca="1" si="18"/>
        <v>0.66301369863013704</v>
      </c>
      <c r="G416" s="20" t="str">
        <f t="shared" ca="1" si="19"/>
        <v>Child</v>
      </c>
      <c r="H416" s="23" t="s">
        <v>4045</v>
      </c>
      <c r="I416" s="3" t="s">
        <v>14</v>
      </c>
      <c r="J416" t="s">
        <v>30</v>
      </c>
      <c r="K416" s="3" t="s">
        <v>31</v>
      </c>
      <c r="L416" s="3" t="s">
        <v>168</v>
      </c>
      <c r="M416" s="7" t="s">
        <v>1680</v>
      </c>
      <c r="N416" s="9" t="s">
        <v>1708</v>
      </c>
      <c r="O416" s="20">
        <f>_xlfn.DAYS([1]hospital_records_2021_2024_with!I416,[1]hospital_records_2021_2024_with!H416)</f>
        <v>9</v>
      </c>
      <c r="P416" s="7" t="s">
        <v>1708</v>
      </c>
      <c r="Q416" s="20">
        <v>1628.87</v>
      </c>
    </row>
    <row r="417" spans="1:17" x14ac:dyDescent="0.35">
      <c r="A417" s="4">
        <v>515</v>
      </c>
      <c r="B417" t="s">
        <v>1786</v>
      </c>
      <c r="C417" s="2" t="str">
        <f t="shared" si="20"/>
        <v>(bb13c2a3-ac1c-40ee-8e3f-34b4281ec460)</v>
      </c>
      <c r="D417" s="3" t="s">
        <v>1787</v>
      </c>
      <c r="E417" s="7">
        <v>18257</v>
      </c>
      <c r="F417" s="20">
        <f t="shared" ca="1" si="18"/>
        <v>75.150684931506845</v>
      </c>
      <c r="G417" s="20" t="str">
        <f t="shared" ca="1" si="19"/>
        <v>Senior</v>
      </c>
      <c r="H417" s="23" t="s">
        <v>4044</v>
      </c>
      <c r="I417" s="3" t="s">
        <v>14</v>
      </c>
      <c r="J417" t="s">
        <v>47</v>
      </c>
      <c r="K417" s="3" t="s">
        <v>16</v>
      </c>
      <c r="L417" s="3" t="s">
        <v>806</v>
      </c>
      <c r="M417" s="7" t="s">
        <v>1680</v>
      </c>
      <c r="N417" s="9" t="s">
        <v>1708</v>
      </c>
      <c r="O417" s="20">
        <f>_xlfn.DAYS([1]hospital_records_2021_2024_with!I417,[1]hospital_records_2021_2024_with!H417)</f>
        <v>9</v>
      </c>
      <c r="P417" s="7" t="s">
        <v>1708</v>
      </c>
      <c r="Q417" s="20">
        <v>4046.71</v>
      </c>
    </row>
    <row r="418" spans="1:17" x14ac:dyDescent="0.35">
      <c r="A418" s="4">
        <v>516</v>
      </c>
      <c r="B418" t="s">
        <v>1789</v>
      </c>
      <c r="C418" s="2" t="str">
        <f t="shared" si="20"/>
        <v>(f766a4fd-63af-4536-b44f-1aa42c8b097f)</v>
      </c>
      <c r="D418" s="3" t="s">
        <v>1790</v>
      </c>
      <c r="E418" s="7">
        <v>44056</v>
      </c>
      <c r="F418" s="20">
        <f t="shared" ca="1" si="18"/>
        <v>4.4684931506849317</v>
      </c>
      <c r="G418" s="20" t="str">
        <f t="shared" ca="1" si="19"/>
        <v>Child</v>
      </c>
      <c r="H418" s="23" t="s">
        <v>4045</v>
      </c>
      <c r="I418" s="3" t="s">
        <v>38</v>
      </c>
      <c r="J418" t="s">
        <v>253</v>
      </c>
      <c r="K418" s="3" t="s">
        <v>254</v>
      </c>
      <c r="L418" s="3" t="s">
        <v>365</v>
      </c>
      <c r="M418" s="7" t="s">
        <v>1680</v>
      </c>
      <c r="N418" s="9" t="s">
        <v>1791</v>
      </c>
      <c r="O418" s="20">
        <f>_xlfn.DAYS([1]hospital_records_2021_2024_with!I418,[1]hospital_records_2021_2024_with!H418)</f>
        <v>14</v>
      </c>
      <c r="P418" s="7" t="s">
        <v>1791</v>
      </c>
      <c r="Q418" s="20">
        <v>74873.58</v>
      </c>
    </row>
    <row r="419" spans="1:17" x14ac:dyDescent="0.35">
      <c r="A419" s="4">
        <v>517</v>
      </c>
      <c r="B419" t="s">
        <v>1793</v>
      </c>
      <c r="C419" s="2" t="str">
        <f t="shared" si="20"/>
        <v>(68aa6ab9-923f-4c67-9f8b-2b250b930809)</v>
      </c>
      <c r="D419" s="3" t="s">
        <v>1794</v>
      </c>
      <c r="E419" s="7">
        <v>15904</v>
      </c>
      <c r="F419" s="20">
        <f t="shared" ca="1" si="18"/>
        <v>81.597260273972609</v>
      </c>
      <c r="G419" s="20" t="str">
        <f t="shared" ca="1" si="19"/>
        <v>Senior</v>
      </c>
      <c r="H419" s="23" t="s">
        <v>4044</v>
      </c>
      <c r="I419" s="3" t="s">
        <v>14</v>
      </c>
      <c r="J419" t="s">
        <v>194</v>
      </c>
      <c r="K419" s="3" t="s">
        <v>1795</v>
      </c>
      <c r="L419" s="3" t="s">
        <v>243</v>
      </c>
      <c r="M419" s="7" t="s">
        <v>1775</v>
      </c>
      <c r="N419" s="9" t="s">
        <v>1796</v>
      </c>
      <c r="O419" s="20">
        <f>_xlfn.DAYS([1]hospital_records_2021_2024_with!I419,[1]hospital_records_2021_2024_with!H419)</f>
        <v>24</v>
      </c>
      <c r="P419" s="7" t="s">
        <v>1796</v>
      </c>
      <c r="Q419" s="20">
        <v>5213.6899999999996</v>
      </c>
    </row>
    <row r="420" spans="1:17" x14ac:dyDescent="0.35">
      <c r="A420" s="4">
        <v>518</v>
      </c>
      <c r="B420" t="s">
        <v>1798</v>
      </c>
      <c r="C420" s="2" t="str">
        <f t="shared" si="20"/>
        <v>(c754c929-71f4-47f2-b8fa-741ee84a4829)</v>
      </c>
      <c r="D420" s="3" t="s">
        <v>1799</v>
      </c>
      <c r="E420" s="7">
        <v>42535</v>
      </c>
      <c r="F420" s="20">
        <f t="shared" ca="1" si="18"/>
        <v>8.6356164383561644</v>
      </c>
      <c r="G420" s="20" t="str">
        <f t="shared" ca="1" si="19"/>
        <v>Child</v>
      </c>
      <c r="H420" s="23" t="s">
        <v>4045</v>
      </c>
      <c r="I420" s="3" t="s">
        <v>14</v>
      </c>
      <c r="J420" t="s">
        <v>15</v>
      </c>
      <c r="K420" s="3" t="s">
        <v>16</v>
      </c>
      <c r="L420" s="3" t="s">
        <v>17</v>
      </c>
      <c r="M420" s="7" t="s">
        <v>1800</v>
      </c>
      <c r="N420" s="9" t="s">
        <v>1801</v>
      </c>
      <c r="O420" s="20">
        <f>_xlfn.DAYS([1]hospital_records_2021_2024_with!I420,[1]hospital_records_2021_2024_with!H420)</f>
        <v>30</v>
      </c>
      <c r="P420" s="7" t="s">
        <v>1801</v>
      </c>
      <c r="Q420" s="20">
        <v>8364.84</v>
      </c>
    </row>
    <row r="421" spans="1:17" x14ac:dyDescent="0.35">
      <c r="A421" s="4">
        <v>519</v>
      </c>
      <c r="B421" t="s">
        <v>1803</v>
      </c>
      <c r="C421" s="2" t="str">
        <f t="shared" si="20"/>
        <v>(2fae4f0d-d207-4aac-957a-dbbb146fb30b)</v>
      </c>
      <c r="D421" s="3" t="s">
        <v>1804</v>
      </c>
      <c r="E421" s="7">
        <v>10483</v>
      </c>
      <c r="F421" s="20">
        <f t="shared" ca="1" si="18"/>
        <v>96.449315068493149</v>
      </c>
      <c r="G421" s="20" t="str">
        <f t="shared" ca="1" si="19"/>
        <v>Senior</v>
      </c>
      <c r="H421" s="23" t="s">
        <v>4044</v>
      </c>
      <c r="I421" s="3" t="s">
        <v>38</v>
      </c>
      <c r="J421" t="s">
        <v>194</v>
      </c>
      <c r="K421" s="3" t="s">
        <v>1795</v>
      </c>
      <c r="L421" s="3" t="s">
        <v>243</v>
      </c>
      <c r="M421" s="7" t="s">
        <v>1735</v>
      </c>
      <c r="N421" s="9" t="s">
        <v>1752</v>
      </c>
      <c r="O421" s="20">
        <f>_xlfn.DAYS([1]hospital_records_2021_2024_with!I421,[1]hospital_records_2021_2024_with!H421)</f>
        <v>13</v>
      </c>
      <c r="P421" s="7" t="s">
        <v>1752</v>
      </c>
      <c r="Q421" s="20">
        <v>4879.91</v>
      </c>
    </row>
    <row r="422" spans="1:17" x14ac:dyDescent="0.35">
      <c r="A422" s="4">
        <v>520</v>
      </c>
      <c r="B422" t="s">
        <v>1806</v>
      </c>
      <c r="C422" s="2" t="str">
        <f t="shared" si="20"/>
        <v>(f082337f-326b-47df-b2f8-cf24e98abd9c)</v>
      </c>
      <c r="D422" s="3" t="s">
        <v>1807</v>
      </c>
      <c r="E422" s="7">
        <v>36093</v>
      </c>
      <c r="F422" s="20">
        <f t="shared" ca="1" si="18"/>
        <v>26.284931506849315</v>
      </c>
      <c r="G422" s="20" t="str">
        <f t="shared" ca="1" si="19"/>
        <v>Young Adult</v>
      </c>
      <c r="H422" s="23" t="s">
        <v>4046</v>
      </c>
      <c r="I422" s="3" t="s">
        <v>38</v>
      </c>
      <c r="J422" t="s">
        <v>23</v>
      </c>
      <c r="K422" s="3" t="s">
        <v>24</v>
      </c>
      <c r="L422" s="3" t="s">
        <v>210</v>
      </c>
      <c r="M422" s="7" t="s">
        <v>1735</v>
      </c>
      <c r="N422" s="9" t="s">
        <v>1808</v>
      </c>
      <c r="O422" s="20">
        <f>_xlfn.DAYS([1]hospital_records_2021_2024_with!I422,[1]hospital_records_2021_2024_with!H422)</f>
        <v>23</v>
      </c>
      <c r="P422" s="7" t="s">
        <v>1808</v>
      </c>
      <c r="Q422" s="20">
        <v>11150.26</v>
      </c>
    </row>
    <row r="423" spans="1:17" x14ac:dyDescent="0.35">
      <c r="A423" s="4">
        <v>521</v>
      </c>
      <c r="B423" t="s">
        <v>1810</v>
      </c>
      <c r="C423" s="2" t="str">
        <f t="shared" si="20"/>
        <v>(aba865b1-5818-4719-9bd5-2ff902292a0a)</v>
      </c>
      <c r="D423" s="3" t="s">
        <v>1811</v>
      </c>
      <c r="E423" s="7">
        <v>27499</v>
      </c>
      <c r="F423" s="20">
        <f t="shared" ca="1" si="18"/>
        <v>49.830136986301369</v>
      </c>
      <c r="G423" s="20" t="str">
        <f t="shared" ca="1" si="19"/>
        <v>Mid-Age Adult</v>
      </c>
      <c r="H423" s="23" t="s">
        <v>4043</v>
      </c>
      <c r="I423" s="3" t="s">
        <v>14</v>
      </c>
      <c r="J423" t="s">
        <v>194</v>
      </c>
      <c r="K423" s="3" t="s">
        <v>1795</v>
      </c>
      <c r="L423" s="3" t="s">
        <v>243</v>
      </c>
      <c r="M423" s="7" t="s">
        <v>1812</v>
      </c>
      <c r="N423" s="9" t="s">
        <v>1796</v>
      </c>
      <c r="O423" s="20">
        <f>_xlfn.DAYS([1]hospital_records_2021_2024_with!I423,[1]hospital_records_2021_2024_with!H423)</f>
        <v>20</v>
      </c>
      <c r="P423" s="7" t="s">
        <v>1796</v>
      </c>
      <c r="Q423" s="20">
        <v>41935.279999999999</v>
      </c>
    </row>
    <row r="424" spans="1:17" x14ac:dyDescent="0.35">
      <c r="A424" s="4">
        <v>522</v>
      </c>
      <c r="B424" t="s">
        <v>1814</v>
      </c>
      <c r="C424" s="2" t="str">
        <f t="shared" si="20"/>
        <v>(9f9eaf7b-974e-44ee-a1c5-808833e10c83)</v>
      </c>
      <c r="D424" s="3" t="s">
        <v>1815</v>
      </c>
      <c r="E424" s="7">
        <v>10901</v>
      </c>
      <c r="F424" s="20">
        <f t="shared" ca="1" si="18"/>
        <v>95.30410958904109</v>
      </c>
      <c r="G424" s="20" t="str">
        <f t="shared" ca="1" si="19"/>
        <v>Senior</v>
      </c>
      <c r="H424" s="23" t="s">
        <v>4044</v>
      </c>
      <c r="I424" s="3" t="s">
        <v>38</v>
      </c>
      <c r="J424" t="s">
        <v>39</v>
      </c>
      <c r="K424" s="3" t="s">
        <v>40</v>
      </c>
      <c r="L424" s="3" t="s">
        <v>41</v>
      </c>
      <c r="M424" s="7" t="s">
        <v>1816</v>
      </c>
      <c r="N424" s="9" t="s">
        <v>1817</v>
      </c>
      <c r="O424" s="20">
        <f>_xlfn.DAYS([1]hospital_records_2021_2024_with!I424,[1]hospital_records_2021_2024_with!H424)</f>
        <v>5</v>
      </c>
      <c r="P424" s="7" t="s">
        <v>1817</v>
      </c>
      <c r="Q424" s="20">
        <v>20060.7</v>
      </c>
    </row>
    <row r="425" spans="1:17" x14ac:dyDescent="0.35">
      <c r="A425" s="4">
        <v>523</v>
      </c>
      <c r="B425" t="s">
        <v>1819</v>
      </c>
      <c r="C425" s="2" t="str">
        <f t="shared" si="20"/>
        <v>(8582939a-0a40-4c78-a97a-76391a277953)</v>
      </c>
      <c r="D425" s="3" t="s">
        <v>1820</v>
      </c>
      <c r="E425" s="7">
        <v>44457</v>
      </c>
      <c r="F425" s="20">
        <f t="shared" ca="1" si="18"/>
        <v>3.3698630136986303</v>
      </c>
      <c r="G425" s="20" t="str">
        <f t="shared" ca="1" si="19"/>
        <v>Child</v>
      </c>
      <c r="H425" s="23" t="s">
        <v>4045</v>
      </c>
      <c r="I425" s="3" t="s">
        <v>38</v>
      </c>
      <c r="J425" t="s">
        <v>95</v>
      </c>
      <c r="K425" s="3" t="s">
        <v>31</v>
      </c>
      <c r="L425" s="3" t="s">
        <v>880</v>
      </c>
      <c r="M425" s="7" t="s">
        <v>1816</v>
      </c>
      <c r="N425" s="9" t="s">
        <v>1731</v>
      </c>
      <c r="O425" s="20">
        <f>_xlfn.DAYS([1]hospital_records_2021_2024_with!I425,[1]hospital_records_2021_2024_with!H425)</f>
        <v>4</v>
      </c>
      <c r="P425" s="7" t="s">
        <v>1731</v>
      </c>
      <c r="Q425" s="20">
        <v>22498.799999999999</v>
      </c>
    </row>
    <row r="426" spans="1:17" x14ac:dyDescent="0.35">
      <c r="A426" s="4">
        <v>524</v>
      </c>
      <c r="B426" t="s">
        <v>1822</v>
      </c>
      <c r="C426" s="2" t="str">
        <f t="shared" si="20"/>
        <v>(e4fad67d-f6ca-49f9-b0bd-6578a3956bcd)</v>
      </c>
      <c r="D426" s="3" t="s">
        <v>1823</v>
      </c>
      <c r="E426" s="7">
        <v>35439</v>
      </c>
      <c r="F426" s="20">
        <f t="shared" ca="1" si="18"/>
        <v>28.076712328767123</v>
      </c>
      <c r="G426" s="20" t="str">
        <f t="shared" ca="1" si="19"/>
        <v>Young Adult</v>
      </c>
      <c r="H426" s="23" t="s">
        <v>4046</v>
      </c>
      <c r="I426" s="3" t="s">
        <v>38</v>
      </c>
      <c r="J426" t="s">
        <v>253</v>
      </c>
      <c r="K426" s="3" t="s">
        <v>16</v>
      </c>
      <c r="L426" s="3" t="s">
        <v>255</v>
      </c>
      <c r="M426" s="7" t="s">
        <v>1816</v>
      </c>
      <c r="N426" s="9" t="s">
        <v>1824</v>
      </c>
      <c r="O426" s="20">
        <f>_xlfn.DAYS([1]hospital_records_2021_2024_with!I426,[1]hospital_records_2021_2024_with!H426)</f>
        <v>23</v>
      </c>
      <c r="P426" s="7" t="s">
        <v>1824</v>
      </c>
      <c r="Q426" s="20">
        <v>512.49</v>
      </c>
    </row>
    <row r="427" spans="1:17" x14ac:dyDescent="0.35">
      <c r="A427" s="4">
        <v>525</v>
      </c>
      <c r="B427" t="s">
        <v>1826</v>
      </c>
      <c r="C427" s="2" t="str">
        <f t="shared" si="20"/>
        <v>(f38c66fd-b307-4451-abd6-1d7c35f0fc18)</v>
      </c>
      <c r="D427" s="3" t="s">
        <v>1827</v>
      </c>
      <c r="E427" s="7">
        <v>20483</v>
      </c>
      <c r="F427" s="20">
        <f t="shared" ca="1" si="18"/>
        <v>69.052054794520544</v>
      </c>
      <c r="G427" s="20" t="str">
        <f t="shared" ca="1" si="19"/>
        <v>Senior</v>
      </c>
      <c r="H427" s="23" t="s">
        <v>4044</v>
      </c>
      <c r="I427" s="3" t="s">
        <v>38</v>
      </c>
      <c r="J427" t="s">
        <v>432</v>
      </c>
      <c r="K427" s="3" t="s">
        <v>433</v>
      </c>
      <c r="L427" s="3" t="s">
        <v>501</v>
      </c>
      <c r="M427" s="7" t="s">
        <v>1708</v>
      </c>
      <c r="N427" s="9" t="s">
        <v>1828</v>
      </c>
      <c r="O427" s="20">
        <f>_xlfn.DAYS([1]hospital_records_2021_2024_with!I427,[1]hospital_records_2021_2024_with!H427)</f>
        <v>30</v>
      </c>
      <c r="P427" s="7" t="s">
        <v>1828</v>
      </c>
      <c r="Q427" s="20">
        <v>1617.87</v>
      </c>
    </row>
    <row r="428" spans="1:17" x14ac:dyDescent="0.35">
      <c r="A428" s="4">
        <v>526</v>
      </c>
      <c r="B428" t="s">
        <v>1830</v>
      </c>
      <c r="C428" s="2" t="str">
        <f t="shared" si="20"/>
        <v>(bf2e8058-fc43-4cef-b0f4-ec91f9f2a08d)</v>
      </c>
      <c r="D428" s="3" t="s">
        <v>1831</v>
      </c>
      <c r="E428" s="7">
        <v>13921</v>
      </c>
      <c r="F428" s="20">
        <f t="shared" ca="1" si="18"/>
        <v>87.030136986301372</v>
      </c>
      <c r="G428" s="20" t="str">
        <f t="shared" ca="1" si="19"/>
        <v>Senior</v>
      </c>
      <c r="H428" s="23" t="s">
        <v>4044</v>
      </c>
      <c r="I428" s="3" t="s">
        <v>14</v>
      </c>
      <c r="J428" t="s">
        <v>127</v>
      </c>
      <c r="K428" s="3" t="s">
        <v>128</v>
      </c>
      <c r="L428" s="3" t="s">
        <v>404</v>
      </c>
      <c r="M428" s="7" t="s">
        <v>1731</v>
      </c>
      <c r="N428" s="9" t="s">
        <v>1832</v>
      </c>
      <c r="O428" s="20">
        <f>_xlfn.DAYS([1]hospital_records_2021_2024_with!I428,[1]hospital_records_2021_2024_with!H428)</f>
        <v>14</v>
      </c>
      <c r="P428" s="7" t="s">
        <v>1832</v>
      </c>
      <c r="Q428" s="20">
        <v>45674.34</v>
      </c>
    </row>
    <row r="429" spans="1:17" x14ac:dyDescent="0.35">
      <c r="A429" s="4">
        <v>527</v>
      </c>
      <c r="B429" t="s">
        <v>1834</v>
      </c>
      <c r="C429" s="2" t="str">
        <f t="shared" si="20"/>
        <v>(f4a8657f-196b-4856-b774-d99eb27a19c9)</v>
      </c>
      <c r="D429" s="3" t="s">
        <v>1835</v>
      </c>
      <c r="E429" s="7">
        <v>25049</v>
      </c>
      <c r="F429" s="20">
        <f t="shared" ca="1" si="18"/>
        <v>56.542465753424658</v>
      </c>
      <c r="G429" s="20" t="str">
        <f t="shared" ca="1" si="19"/>
        <v>Senior</v>
      </c>
      <c r="H429" s="23" t="s">
        <v>4044</v>
      </c>
      <c r="I429" s="3" t="s">
        <v>38</v>
      </c>
      <c r="J429" t="s">
        <v>127</v>
      </c>
      <c r="K429" s="3" t="s">
        <v>128</v>
      </c>
      <c r="L429" s="3" t="s">
        <v>375</v>
      </c>
      <c r="M429" s="7" t="s">
        <v>1731</v>
      </c>
      <c r="N429" s="9" t="s">
        <v>1782</v>
      </c>
      <c r="O429" s="20">
        <f>_xlfn.DAYS([1]hospital_records_2021_2024_with!I429,[1]hospital_records_2021_2024_with!H429)</f>
        <v>11</v>
      </c>
      <c r="P429" s="7" t="s">
        <v>1782</v>
      </c>
      <c r="Q429" s="20">
        <v>13686.26</v>
      </c>
    </row>
    <row r="430" spans="1:17" x14ac:dyDescent="0.35">
      <c r="A430" s="4">
        <v>528</v>
      </c>
      <c r="B430" t="s">
        <v>1837</v>
      </c>
      <c r="C430" s="2" t="str">
        <f t="shared" si="20"/>
        <v>(3cde4395-fb05-4d92-8786-9a7c2ebb77c0)</v>
      </c>
      <c r="D430" s="3" t="s">
        <v>1838</v>
      </c>
      <c r="E430" s="7">
        <v>25377</v>
      </c>
      <c r="F430" s="20">
        <f t="shared" ca="1" si="18"/>
        <v>55.643835616438359</v>
      </c>
      <c r="G430" s="20" t="str">
        <f t="shared" ca="1" si="19"/>
        <v>Senior</v>
      </c>
      <c r="H430" s="23" t="s">
        <v>4044</v>
      </c>
      <c r="I430" s="3" t="s">
        <v>14</v>
      </c>
      <c r="J430" t="s">
        <v>288</v>
      </c>
      <c r="K430" s="3" t="s">
        <v>16</v>
      </c>
      <c r="L430" s="3" t="s">
        <v>295</v>
      </c>
      <c r="M430" s="7" t="s">
        <v>1817</v>
      </c>
      <c r="N430" s="9" t="s">
        <v>1839</v>
      </c>
      <c r="O430" s="20">
        <f>_xlfn.DAYS([1]hospital_records_2021_2024_with!I430,[1]hospital_records_2021_2024_with!H430)</f>
        <v>20</v>
      </c>
      <c r="P430" s="7" t="s">
        <v>1839</v>
      </c>
      <c r="Q430" s="20">
        <v>18443.47</v>
      </c>
    </row>
    <row r="431" spans="1:17" x14ac:dyDescent="0.35">
      <c r="A431" s="4">
        <v>529</v>
      </c>
      <c r="B431" t="s">
        <v>1841</v>
      </c>
      <c r="C431" s="2" t="str">
        <f t="shared" si="20"/>
        <v>(f4f8bd60-6b83-4958-a0c0-7694f3b9f035)</v>
      </c>
      <c r="D431" s="3" t="s">
        <v>1842</v>
      </c>
      <c r="E431" s="7">
        <v>30869</v>
      </c>
      <c r="F431" s="20">
        <f t="shared" ca="1" si="18"/>
        <v>40.597260273972601</v>
      </c>
      <c r="G431" s="20" t="str">
        <f t="shared" ca="1" si="19"/>
        <v>Mid-Age Adult</v>
      </c>
      <c r="H431" s="23" t="s">
        <v>4043</v>
      </c>
      <c r="I431" s="3" t="s">
        <v>14</v>
      </c>
      <c r="J431" t="s">
        <v>288</v>
      </c>
      <c r="K431" s="3" t="s">
        <v>16</v>
      </c>
      <c r="L431" s="3" t="s">
        <v>574</v>
      </c>
      <c r="M431" s="7" t="s">
        <v>1817</v>
      </c>
      <c r="N431" s="9" t="s">
        <v>1843</v>
      </c>
      <c r="O431" s="20">
        <f>_xlfn.DAYS([1]hospital_records_2021_2024_with!I431,[1]hospital_records_2021_2024_with!H431)</f>
        <v>30</v>
      </c>
      <c r="P431" s="7" t="s">
        <v>1843</v>
      </c>
      <c r="Q431" s="20">
        <v>1835.77</v>
      </c>
    </row>
    <row r="432" spans="1:17" x14ac:dyDescent="0.35">
      <c r="A432" s="4">
        <v>530</v>
      </c>
      <c r="B432" t="s">
        <v>1845</v>
      </c>
      <c r="C432" s="2" t="str">
        <f t="shared" si="20"/>
        <v>(9588d105-7bbc-4ebb-a5ab-2e23adbe56a8)</v>
      </c>
      <c r="D432" s="3" t="s">
        <v>1846</v>
      </c>
      <c r="E432" s="7">
        <v>14973</v>
      </c>
      <c r="F432" s="20">
        <f t="shared" ca="1" si="18"/>
        <v>84.147945205479445</v>
      </c>
      <c r="G432" s="20" t="str">
        <f t="shared" ca="1" si="19"/>
        <v>Senior</v>
      </c>
      <c r="H432" s="23" t="s">
        <v>4044</v>
      </c>
      <c r="I432" s="3" t="s">
        <v>38</v>
      </c>
      <c r="J432" t="s">
        <v>146</v>
      </c>
      <c r="K432" s="3" t="s">
        <v>147</v>
      </c>
      <c r="L432" s="3" t="s">
        <v>148</v>
      </c>
      <c r="M432" s="7" t="s">
        <v>1770</v>
      </c>
      <c r="N432" s="9" t="s">
        <v>1847</v>
      </c>
      <c r="O432" s="20">
        <f>_xlfn.DAYS([1]hospital_records_2021_2024_with!I432,[1]hospital_records_2021_2024_with!H432)</f>
        <v>24</v>
      </c>
      <c r="P432" s="7" t="s">
        <v>1847</v>
      </c>
      <c r="Q432" s="20">
        <v>4039.92</v>
      </c>
    </row>
    <row r="433" spans="1:17" x14ac:dyDescent="0.35">
      <c r="A433" s="4">
        <v>531</v>
      </c>
      <c r="B433" t="s">
        <v>1849</v>
      </c>
      <c r="C433" s="2" t="str">
        <f t="shared" si="20"/>
        <v>(7cc1c13b-c0b6-4bf6-bbaf-960e8e878d8b)</v>
      </c>
      <c r="D433" s="3" t="s">
        <v>1850</v>
      </c>
      <c r="E433" s="7">
        <v>23004</v>
      </c>
      <c r="F433" s="20">
        <f t="shared" ca="1" si="18"/>
        <v>62.145205479452052</v>
      </c>
      <c r="G433" s="20" t="str">
        <f t="shared" ca="1" si="19"/>
        <v>Senior</v>
      </c>
      <c r="H433" s="23" t="s">
        <v>4044</v>
      </c>
      <c r="I433" s="3" t="s">
        <v>14</v>
      </c>
      <c r="J433" t="s">
        <v>194</v>
      </c>
      <c r="K433" s="3" t="s">
        <v>173</v>
      </c>
      <c r="L433" s="3" t="s">
        <v>243</v>
      </c>
      <c r="M433" s="7" t="s">
        <v>1851</v>
      </c>
      <c r="N433" s="9" t="s">
        <v>1852</v>
      </c>
      <c r="O433" s="20">
        <f>_xlfn.DAYS([1]hospital_records_2021_2024_with!I433,[1]hospital_records_2021_2024_with!H433)</f>
        <v>28</v>
      </c>
      <c r="P433" s="7" t="s">
        <v>1852</v>
      </c>
      <c r="Q433" s="20">
        <v>13202.03</v>
      </c>
    </row>
    <row r="434" spans="1:17" x14ac:dyDescent="0.35">
      <c r="A434" s="4">
        <v>532</v>
      </c>
      <c r="B434" t="s">
        <v>1854</v>
      </c>
      <c r="C434" s="2" t="str">
        <f t="shared" si="20"/>
        <v>(8bb287ea-11c4-4af4-b721-479ea04de465)</v>
      </c>
      <c r="D434" s="3" t="s">
        <v>1855</v>
      </c>
      <c r="E434" s="7">
        <v>41307</v>
      </c>
      <c r="F434" s="20">
        <f t="shared" ca="1" si="18"/>
        <v>12</v>
      </c>
      <c r="G434" s="20" t="str">
        <f t="shared" ca="1" si="19"/>
        <v>Child</v>
      </c>
      <c r="H434" s="23" t="s">
        <v>4045</v>
      </c>
      <c r="I434" s="3" t="s">
        <v>14</v>
      </c>
      <c r="J434" t="s">
        <v>236</v>
      </c>
      <c r="K434" s="3" t="s">
        <v>16</v>
      </c>
      <c r="L434" s="3" t="s">
        <v>237</v>
      </c>
      <c r="M434" s="7" t="s">
        <v>1752</v>
      </c>
      <c r="N434" s="9" t="s">
        <v>1856</v>
      </c>
      <c r="O434" s="20">
        <f>_xlfn.DAYS([1]hospital_records_2021_2024_with!I434,[1]hospital_records_2021_2024_with!H434)</f>
        <v>23</v>
      </c>
      <c r="P434" s="7" t="s">
        <v>1856</v>
      </c>
      <c r="Q434" s="20">
        <v>711.19</v>
      </c>
    </row>
    <row r="435" spans="1:17" x14ac:dyDescent="0.35">
      <c r="A435" s="4">
        <v>533</v>
      </c>
      <c r="B435" t="s">
        <v>1858</v>
      </c>
      <c r="C435" s="2" t="str">
        <f t="shared" si="20"/>
        <v>(38f046f5-a8d2-405a-bf55-96e22661f5c8)</v>
      </c>
      <c r="D435" s="3" t="s">
        <v>1859</v>
      </c>
      <c r="E435" s="7">
        <v>13484</v>
      </c>
      <c r="F435" s="20">
        <f t="shared" ca="1" si="18"/>
        <v>88.227397260273975</v>
      </c>
      <c r="G435" s="20" t="str">
        <f t="shared" ca="1" si="19"/>
        <v>Senior</v>
      </c>
      <c r="H435" s="23" t="s">
        <v>4044</v>
      </c>
      <c r="I435" s="3" t="s">
        <v>14</v>
      </c>
      <c r="J435" t="s">
        <v>288</v>
      </c>
      <c r="K435" s="3" t="s">
        <v>289</v>
      </c>
      <c r="L435" s="3" t="s">
        <v>574</v>
      </c>
      <c r="M435" s="7" t="s">
        <v>1860</v>
      </c>
      <c r="N435" s="9" t="s">
        <v>1861</v>
      </c>
      <c r="O435" s="20">
        <f>_xlfn.DAYS([1]hospital_records_2021_2024_with!I435,[1]hospital_records_2021_2024_with!H435)</f>
        <v>21</v>
      </c>
      <c r="P435" s="7" t="s">
        <v>1861</v>
      </c>
      <c r="Q435" s="20">
        <v>2886.37</v>
      </c>
    </row>
    <row r="436" spans="1:17" x14ac:dyDescent="0.35">
      <c r="A436" s="4">
        <v>534</v>
      </c>
      <c r="B436" t="s">
        <v>1863</v>
      </c>
      <c r="C436" s="2" t="str">
        <f t="shared" si="20"/>
        <v>(f282822e-bad5-4937-96b7-eb3cb56f03b3)</v>
      </c>
      <c r="D436" s="3" t="s">
        <v>1864</v>
      </c>
      <c r="E436" s="7">
        <v>18575</v>
      </c>
      <c r="F436" s="20">
        <f t="shared" ca="1" si="18"/>
        <v>74.279452054794518</v>
      </c>
      <c r="G436" s="20" t="str">
        <f t="shared" ca="1" si="19"/>
        <v>Senior</v>
      </c>
      <c r="H436" s="23" t="s">
        <v>4044</v>
      </c>
      <c r="I436" s="3" t="s">
        <v>14</v>
      </c>
      <c r="J436" t="s">
        <v>80</v>
      </c>
      <c r="K436" s="3" t="s">
        <v>340</v>
      </c>
      <c r="L436" s="3" t="s">
        <v>341</v>
      </c>
      <c r="M436" s="7" t="s">
        <v>1782</v>
      </c>
      <c r="N436" s="9" t="s">
        <v>1865</v>
      </c>
      <c r="O436" s="20">
        <f>_xlfn.DAYS([1]hospital_records_2021_2024_with!I436,[1]hospital_records_2021_2024_with!H436)</f>
        <v>12</v>
      </c>
      <c r="P436" s="7" t="s">
        <v>1865</v>
      </c>
      <c r="Q436" s="20">
        <v>8877.17</v>
      </c>
    </row>
    <row r="437" spans="1:17" x14ac:dyDescent="0.35">
      <c r="A437" s="4">
        <v>535</v>
      </c>
      <c r="B437" t="s">
        <v>1867</v>
      </c>
      <c r="C437" s="2" t="str">
        <f t="shared" si="20"/>
        <v>(6ca1f52d-57f7-4f93-8564-27e35810c3e6)</v>
      </c>
      <c r="D437" s="3" t="s">
        <v>1868</v>
      </c>
      <c r="E437" s="7">
        <v>29525</v>
      </c>
      <c r="F437" s="20">
        <f t="shared" ca="1" si="18"/>
        <v>44.279452054794518</v>
      </c>
      <c r="G437" s="20" t="str">
        <f t="shared" ca="1" si="19"/>
        <v>Mid-Age Adult</v>
      </c>
      <c r="H437" s="23" t="s">
        <v>4043</v>
      </c>
      <c r="I437" s="3" t="s">
        <v>14</v>
      </c>
      <c r="J437" t="s">
        <v>88</v>
      </c>
      <c r="K437" s="3" t="s">
        <v>289</v>
      </c>
      <c r="L437" s="3" t="s">
        <v>90</v>
      </c>
      <c r="M437" s="7" t="s">
        <v>1782</v>
      </c>
      <c r="N437" s="9" t="s">
        <v>1801</v>
      </c>
      <c r="O437" s="20">
        <f>_xlfn.DAYS([1]hospital_records_2021_2024_with!I437,[1]hospital_records_2021_2024_with!H437)</f>
        <v>11</v>
      </c>
      <c r="P437" s="7" t="s">
        <v>1801</v>
      </c>
      <c r="Q437" s="20">
        <v>19838.39</v>
      </c>
    </row>
    <row r="438" spans="1:17" x14ac:dyDescent="0.35">
      <c r="A438" s="4">
        <v>536</v>
      </c>
      <c r="B438" t="s">
        <v>1870</v>
      </c>
      <c r="C438" s="2" t="str">
        <f t="shared" si="20"/>
        <v>(c52b3462-a87f-4e17-ac99-90838c9c8d54)</v>
      </c>
      <c r="D438" s="3" t="s">
        <v>1871</v>
      </c>
      <c r="E438" s="7">
        <v>31181</v>
      </c>
      <c r="F438" s="20">
        <f t="shared" ca="1" si="18"/>
        <v>39.742465753424661</v>
      </c>
      <c r="G438" s="20" t="str">
        <f t="shared" ca="1" si="19"/>
        <v>Mid-Age Adult</v>
      </c>
      <c r="H438" s="23" t="s">
        <v>4043</v>
      </c>
      <c r="I438" s="3" t="s">
        <v>38</v>
      </c>
      <c r="J438" t="s">
        <v>80</v>
      </c>
      <c r="K438" s="3" t="s">
        <v>340</v>
      </c>
      <c r="L438" s="3" t="s">
        <v>357</v>
      </c>
      <c r="M438" s="7" t="s">
        <v>1782</v>
      </c>
      <c r="N438" s="9" t="s">
        <v>1872</v>
      </c>
      <c r="O438" s="20">
        <f>_xlfn.DAYS([1]hospital_records_2021_2024_with!I438,[1]hospital_records_2021_2024_with!H438)</f>
        <v>7</v>
      </c>
      <c r="P438" s="7" t="s">
        <v>1872</v>
      </c>
      <c r="Q438" s="20">
        <v>2334.7600000000002</v>
      </c>
    </row>
    <row r="439" spans="1:17" x14ac:dyDescent="0.35">
      <c r="A439" s="4">
        <v>537</v>
      </c>
      <c r="B439" t="s">
        <v>1874</v>
      </c>
      <c r="C439" s="2" t="str">
        <f t="shared" si="20"/>
        <v>(13c8a214-940f-40ff-9fa2-cf1285644752)</v>
      </c>
      <c r="D439" s="3" t="s">
        <v>1875</v>
      </c>
      <c r="E439" s="7">
        <v>10400</v>
      </c>
      <c r="F439" s="20">
        <f t="shared" ca="1" si="18"/>
        <v>96.676712328767124</v>
      </c>
      <c r="G439" s="20" t="str">
        <f t="shared" ca="1" si="19"/>
        <v>Senior</v>
      </c>
      <c r="H439" s="23" t="s">
        <v>4044</v>
      </c>
      <c r="I439" s="3" t="s">
        <v>38</v>
      </c>
      <c r="J439" t="s">
        <v>481</v>
      </c>
      <c r="K439" s="3" t="s">
        <v>16</v>
      </c>
      <c r="L439" s="3" t="s">
        <v>482</v>
      </c>
      <c r="M439" s="7" t="s">
        <v>1876</v>
      </c>
      <c r="N439" s="9" t="s">
        <v>1843</v>
      </c>
      <c r="O439" s="20">
        <f>_xlfn.DAYS([1]hospital_records_2021_2024_with!I439,[1]hospital_records_2021_2024_with!H439)</f>
        <v>19</v>
      </c>
      <c r="P439" s="7" t="s">
        <v>1843</v>
      </c>
      <c r="Q439" s="20">
        <v>3563.84</v>
      </c>
    </row>
    <row r="440" spans="1:17" x14ac:dyDescent="0.35">
      <c r="A440" s="4">
        <v>538</v>
      </c>
      <c r="B440" t="s">
        <v>1878</v>
      </c>
      <c r="C440" s="2" t="str">
        <f t="shared" si="20"/>
        <v>(3aba0c69-2934-4741-8120-5b34197714cc)</v>
      </c>
      <c r="D440" s="3" t="s">
        <v>1879</v>
      </c>
      <c r="E440" s="7">
        <v>26641</v>
      </c>
      <c r="F440" s="20">
        <f t="shared" ca="1" si="18"/>
        <v>52.180821917808217</v>
      </c>
      <c r="G440" s="20" t="str">
        <f t="shared" ca="1" si="19"/>
        <v>Mid-Age Adult</v>
      </c>
      <c r="H440" s="23" t="s">
        <v>4043</v>
      </c>
      <c r="I440" s="3" t="s">
        <v>38</v>
      </c>
      <c r="J440" t="s">
        <v>481</v>
      </c>
      <c r="K440" s="3" t="s">
        <v>40</v>
      </c>
      <c r="L440" s="3" t="s">
        <v>654</v>
      </c>
      <c r="M440" s="7" t="s">
        <v>1808</v>
      </c>
      <c r="N440" s="9" t="s">
        <v>1839</v>
      </c>
      <c r="O440" s="20">
        <f>_xlfn.DAYS([1]hospital_records_2021_2024_with!I440,[1]hospital_records_2021_2024_with!H440)</f>
        <v>4</v>
      </c>
      <c r="P440" s="7" t="s">
        <v>1839</v>
      </c>
      <c r="Q440" s="20">
        <v>736.7</v>
      </c>
    </row>
    <row r="441" spans="1:17" x14ac:dyDescent="0.35">
      <c r="A441" s="4">
        <v>539</v>
      </c>
      <c r="B441" t="s">
        <v>1881</v>
      </c>
      <c r="C441" s="2" t="str">
        <f t="shared" si="20"/>
        <v>(f7ae99c6-147a-4a70-b1ef-ac2bf87491ba)</v>
      </c>
      <c r="D441" s="3" t="s">
        <v>1882</v>
      </c>
      <c r="E441" s="7">
        <v>38104</v>
      </c>
      <c r="F441" s="20">
        <f t="shared" ca="1" si="18"/>
        <v>20.775342465753425</v>
      </c>
      <c r="G441" s="20" t="str">
        <f t="shared" ca="1" si="19"/>
        <v>Young Adult</v>
      </c>
      <c r="H441" s="23" t="s">
        <v>4046</v>
      </c>
      <c r="I441" s="3" t="s">
        <v>14</v>
      </c>
      <c r="J441" t="s">
        <v>154</v>
      </c>
      <c r="K441" s="3" t="s">
        <v>155</v>
      </c>
      <c r="L441" s="3" t="s">
        <v>156</v>
      </c>
      <c r="M441" s="7" t="s">
        <v>1808</v>
      </c>
      <c r="N441" s="9" t="s">
        <v>1828</v>
      </c>
      <c r="O441" s="20">
        <f>_xlfn.DAYS([1]hospital_records_2021_2024_with!I441,[1]hospital_records_2021_2024_with!H441)</f>
        <v>11</v>
      </c>
      <c r="P441" s="7" t="s">
        <v>1828</v>
      </c>
      <c r="Q441" s="20">
        <v>2307.35</v>
      </c>
    </row>
    <row r="442" spans="1:17" x14ac:dyDescent="0.35">
      <c r="A442" s="4">
        <v>540</v>
      </c>
      <c r="B442" t="s">
        <v>1884</v>
      </c>
      <c r="C442" s="2" t="str">
        <f t="shared" si="20"/>
        <v>(806ac7bd-badb-4820-9b30-b728e9a75de7)</v>
      </c>
      <c r="D442" s="3" t="s">
        <v>1885</v>
      </c>
      <c r="E442" s="7">
        <v>11615</v>
      </c>
      <c r="F442" s="20">
        <f t="shared" ca="1" si="18"/>
        <v>93.347945205479448</v>
      </c>
      <c r="G442" s="20" t="str">
        <f t="shared" ca="1" si="19"/>
        <v>Senior</v>
      </c>
      <c r="H442" s="23" t="s">
        <v>4044</v>
      </c>
      <c r="I442" s="3" t="s">
        <v>38</v>
      </c>
      <c r="J442" t="s">
        <v>47</v>
      </c>
      <c r="K442" s="3" t="s">
        <v>48</v>
      </c>
      <c r="L442" s="3" t="s">
        <v>617</v>
      </c>
      <c r="M442" s="7" t="s">
        <v>1824</v>
      </c>
      <c r="N442" s="9" t="s">
        <v>1886</v>
      </c>
      <c r="O442" s="20">
        <f>_xlfn.DAYS([1]hospital_records_2021_2024_with!I442,[1]hospital_records_2021_2024_with!H442)</f>
        <v>17</v>
      </c>
      <c r="P442" s="7" t="s">
        <v>1886</v>
      </c>
      <c r="Q442" s="20">
        <v>6255.99</v>
      </c>
    </row>
    <row r="443" spans="1:17" x14ac:dyDescent="0.35">
      <c r="A443" s="4">
        <v>541</v>
      </c>
      <c r="B443" t="s">
        <v>1888</v>
      </c>
      <c r="C443" s="2" t="str">
        <f t="shared" si="20"/>
        <v>(77ed7075-2c89-4ab2-b9f7-027f1c70d173)</v>
      </c>
      <c r="D443" s="3" t="s">
        <v>160</v>
      </c>
      <c r="E443" s="7">
        <v>27363</v>
      </c>
      <c r="F443" s="20">
        <f t="shared" ca="1" si="18"/>
        <v>50.202739726027396</v>
      </c>
      <c r="G443" s="20" t="str">
        <f t="shared" ca="1" si="19"/>
        <v>Mid-Age Adult</v>
      </c>
      <c r="H443" s="23" t="s">
        <v>4043</v>
      </c>
      <c r="I443" s="3" t="s">
        <v>38</v>
      </c>
      <c r="J443" t="s">
        <v>253</v>
      </c>
      <c r="K443" s="3" t="s">
        <v>16</v>
      </c>
      <c r="L443" s="3" t="s">
        <v>255</v>
      </c>
      <c r="M443" s="7" t="s">
        <v>1889</v>
      </c>
      <c r="N443" s="9" t="s">
        <v>1890</v>
      </c>
      <c r="O443" s="20">
        <f>_xlfn.DAYS([1]hospital_records_2021_2024_with!I443,[1]hospital_records_2021_2024_with!H443)</f>
        <v>20</v>
      </c>
      <c r="P443" s="7" t="s">
        <v>1890</v>
      </c>
      <c r="Q443" s="20">
        <v>7984.33</v>
      </c>
    </row>
    <row r="444" spans="1:17" x14ac:dyDescent="0.35">
      <c r="A444" s="4">
        <v>542</v>
      </c>
      <c r="B444" t="s">
        <v>1892</v>
      </c>
      <c r="C444" s="2" t="str">
        <f t="shared" si="20"/>
        <v>(a5808e62-7f74-459a-bf94-d7bd8ea875ca)</v>
      </c>
      <c r="D444" s="3" t="s">
        <v>1893</v>
      </c>
      <c r="E444" s="7">
        <v>36005</v>
      </c>
      <c r="F444" s="20">
        <f t="shared" ca="1" si="18"/>
        <v>26.526027397260275</v>
      </c>
      <c r="G444" s="20" t="str">
        <f t="shared" ca="1" si="19"/>
        <v>Young Adult</v>
      </c>
      <c r="H444" s="23" t="s">
        <v>4046</v>
      </c>
      <c r="I444" s="3" t="s">
        <v>14</v>
      </c>
      <c r="J444" t="s">
        <v>183</v>
      </c>
      <c r="K444" s="3" t="s">
        <v>173</v>
      </c>
      <c r="L444" s="3" t="s">
        <v>184</v>
      </c>
      <c r="M444" s="7" t="s">
        <v>1889</v>
      </c>
      <c r="N444" s="9" t="s">
        <v>1894</v>
      </c>
      <c r="O444" s="20">
        <f>_xlfn.DAYS([1]hospital_records_2021_2024_with!I444,[1]hospital_records_2021_2024_with!H444)</f>
        <v>17</v>
      </c>
      <c r="P444" s="7" t="s">
        <v>1894</v>
      </c>
      <c r="Q444" s="20">
        <v>639.29999999999995</v>
      </c>
    </row>
    <row r="445" spans="1:17" x14ac:dyDescent="0.35">
      <c r="A445" s="4">
        <v>543</v>
      </c>
      <c r="B445" t="s">
        <v>1895</v>
      </c>
      <c r="C445" s="2" t="str">
        <f t="shared" si="20"/>
        <v>(7411d34c-a42e-43b4-b844-7b027bd370f2)</v>
      </c>
      <c r="D445" s="3" t="s">
        <v>1896</v>
      </c>
      <c r="E445" s="7">
        <v>34847</v>
      </c>
      <c r="F445" s="20">
        <f t="shared" ca="1" si="18"/>
        <v>29.698630136986303</v>
      </c>
      <c r="G445" s="20" t="str">
        <f t="shared" ca="1" si="19"/>
        <v>Young Adult</v>
      </c>
      <c r="H445" s="23" t="s">
        <v>4046</v>
      </c>
      <c r="I445" s="3" t="s">
        <v>14</v>
      </c>
      <c r="J445" t="s">
        <v>139</v>
      </c>
      <c r="K445" s="3" t="s">
        <v>16</v>
      </c>
      <c r="L445" s="3" t="s">
        <v>471</v>
      </c>
      <c r="M445" s="7" t="s">
        <v>1839</v>
      </c>
      <c r="N445" s="9" t="s">
        <v>1897</v>
      </c>
      <c r="O445" s="20">
        <f>_xlfn.DAYS([1]hospital_records_2021_2024_with!I445,[1]hospital_records_2021_2024_with!H445)</f>
        <v>4</v>
      </c>
      <c r="P445" s="7" t="s">
        <v>1897</v>
      </c>
      <c r="Q445" s="20">
        <v>17773.72</v>
      </c>
    </row>
    <row r="446" spans="1:17" x14ac:dyDescent="0.35">
      <c r="A446" s="4">
        <v>544</v>
      </c>
      <c r="B446" t="s">
        <v>1899</v>
      </c>
      <c r="C446" s="2" t="str">
        <f t="shared" si="20"/>
        <v>(feeea5a0-0b38-450f-a9dd-e01d3e553913)</v>
      </c>
      <c r="D446" s="3" t="s">
        <v>1900</v>
      </c>
      <c r="E446" s="7">
        <v>10056</v>
      </c>
      <c r="F446" s="20">
        <f t="shared" ca="1" si="18"/>
        <v>97.61917808219178</v>
      </c>
      <c r="G446" s="20" t="str">
        <f t="shared" ca="1" si="19"/>
        <v>Senior</v>
      </c>
      <c r="H446" s="23" t="s">
        <v>4044</v>
      </c>
      <c r="I446" s="3" t="s">
        <v>38</v>
      </c>
      <c r="J446" t="s">
        <v>39</v>
      </c>
      <c r="K446" s="3" t="s">
        <v>61</v>
      </c>
      <c r="L446" s="3" t="s">
        <v>62</v>
      </c>
      <c r="M446" s="7" t="s">
        <v>1901</v>
      </c>
      <c r="N446" s="9" t="s">
        <v>1902</v>
      </c>
      <c r="O446" s="20">
        <f>_xlfn.DAYS([1]hospital_records_2021_2024_with!I446,[1]hospital_records_2021_2024_with!H446)</f>
        <v>15</v>
      </c>
      <c r="P446" s="7" t="s">
        <v>1902</v>
      </c>
      <c r="Q446" s="20">
        <v>2956.16</v>
      </c>
    </row>
    <row r="447" spans="1:17" x14ac:dyDescent="0.35">
      <c r="A447" s="4">
        <v>545</v>
      </c>
      <c r="B447" t="s">
        <v>1904</v>
      </c>
      <c r="C447" s="2" t="str">
        <f t="shared" si="20"/>
        <v>(592d41b8-4497-4918-89a6-d111f78f545e)</v>
      </c>
      <c r="D447" s="3" t="s">
        <v>1905</v>
      </c>
      <c r="E447" s="7">
        <v>20792</v>
      </c>
      <c r="F447" s="20">
        <f t="shared" ca="1" si="18"/>
        <v>68.205479452054789</v>
      </c>
      <c r="G447" s="20" t="str">
        <f t="shared" ca="1" si="19"/>
        <v>Senior</v>
      </c>
      <c r="H447" s="23" t="s">
        <v>4044</v>
      </c>
      <c r="I447" s="3" t="s">
        <v>38</v>
      </c>
      <c r="J447" t="s">
        <v>73</v>
      </c>
      <c r="K447" s="3" t="s">
        <v>40</v>
      </c>
      <c r="L447" s="3" t="s">
        <v>1157</v>
      </c>
      <c r="M447" s="7" t="s">
        <v>1901</v>
      </c>
      <c r="N447" s="9" t="s">
        <v>1906</v>
      </c>
      <c r="O447" s="20">
        <f>_xlfn.DAYS([1]hospital_records_2021_2024_with!I447,[1]hospital_records_2021_2024_with!H447)</f>
        <v>29</v>
      </c>
      <c r="P447" s="7" t="s">
        <v>1906</v>
      </c>
      <c r="Q447" s="20">
        <v>888.47</v>
      </c>
    </row>
    <row r="448" spans="1:17" x14ac:dyDescent="0.35">
      <c r="A448" s="4">
        <v>546</v>
      </c>
      <c r="B448" t="s">
        <v>1908</v>
      </c>
      <c r="C448" s="2" t="str">
        <f t="shared" si="20"/>
        <v>(488d54a2-b5b3-4b7a-b8fe-f82d6027bc9b)</v>
      </c>
      <c r="D448" s="3" t="s">
        <v>1909</v>
      </c>
      <c r="E448" s="7">
        <v>29370</v>
      </c>
      <c r="F448" s="20">
        <f t="shared" ca="1" si="18"/>
        <v>44.704109589041096</v>
      </c>
      <c r="G448" s="20" t="str">
        <f t="shared" ca="1" si="19"/>
        <v>Mid-Age Adult</v>
      </c>
      <c r="H448" s="23" t="s">
        <v>4043</v>
      </c>
      <c r="I448" s="3" t="s">
        <v>38</v>
      </c>
      <c r="J448" t="s">
        <v>446</v>
      </c>
      <c r="K448" s="3" t="s">
        <v>16</v>
      </c>
      <c r="L448" s="3" t="s">
        <v>1068</v>
      </c>
      <c r="M448" s="7" t="s">
        <v>1901</v>
      </c>
      <c r="N448" s="9" t="s">
        <v>1890</v>
      </c>
      <c r="O448" s="20">
        <f>_xlfn.DAYS([1]hospital_records_2021_2024_with!I448,[1]hospital_records_2021_2024_with!H448)</f>
        <v>16</v>
      </c>
      <c r="P448" s="7" t="s">
        <v>1890</v>
      </c>
      <c r="Q448" s="20">
        <v>29711.34</v>
      </c>
    </row>
    <row r="449" spans="1:17" x14ac:dyDescent="0.35">
      <c r="A449" s="4">
        <v>547</v>
      </c>
      <c r="B449" t="s">
        <v>1911</v>
      </c>
      <c r="C449" s="2" t="str">
        <f t="shared" si="20"/>
        <v>(5ab9cf73-640f-4869-a181-8bf01b76d840)</v>
      </c>
      <c r="D449" s="3" t="s">
        <v>1912</v>
      </c>
      <c r="E449" s="7">
        <v>41207</v>
      </c>
      <c r="F449" s="20">
        <f t="shared" ca="1" si="18"/>
        <v>12.273972602739725</v>
      </c>
      <c r="G449" s="20" t="str">
        <f t="shared" ca="1" si="19"/>
        <v>Teen</v>
      </c>
      <c r="H449" s="23" t="s">
        <v>4047</v>
      </c>
      <c r="I449" s="3" t="s">
        <v>14</v>
      </c>
      <c r="J449" t="s">
        <v>95</v>
      </c>
      <c r="K449" s="3" t="s">
        <v>879</v>
      </c>
      <c r="L449" s="3" t="s">
        <v>96</v>
      </c>
      <c r="M449" s="7" t="s">
        <v>1897</v>
      </c>
      <c r="N449" s="9" t="s">
        <v>1913</v>
      </c>
      <c r="O449" s="20">
        <f>_xlfn.DAYS([1]hospital_records_2021_2024_with!I449,[1]hospital_records_2021_2024_with!H449)</f>
        <v>22</v>
      </c>
      <c r="P449" s="7" t="s">
        <v>1913</v>
      </c>
      <c r="Q449" s="20">
        <v>2585.96</v>
      </c>
    </row>
    <row r="450" spans="1:17" x14ac:dyDescent="0.35">
      <c r="A450" s="4">
        <v>548</v>
      </c>
      <c r="B450" t="s">
        <v>1915</v>
      </c>
      <c r="C450" s="2" t="str">
        <f t="shared" si="20"/>
        <v>(8e82ce56-706c-4dd0-9684-4aa9ae17fcab)</v>
      </c>
      <c r="D450" s="3" t="s">
        <v>1916</v>
      </c>
      <c r="E450" s="7">
        <v>16803</v>
      </c>
      <c r="F450" s="20">
        <f t="shared" ref="F450:F513" ca="1" si="21">_xlfn.DAYS(TODAY(),E450)/365</f>
        <v>79.134246575342459</v>
      </c>
      <c r="G450" s="20" t="str">
        <f t="shared" ref="G450:G513" ca="1" si="22">_xlfn.IFS(F450&lt;=12,"Child",F450&lt;=19,"Teen",F450&lt;=35,"Young Adult",F450&lt;=55,"Mid-Age Adult",F450&gt;55,"Senior")</f>
        <v>Senior</v>
      </c>
      <c r="H450" s="23" t="s">
        <v>4044</v>
      </c>
      <c r="I450" s="3" t="s">
        <v>38</v>
      </c>
      <c r="J450" t="s">
        <v>15</v>
      </c>
      <c r="K450" s="3" t="s">
        <v>266</v>
      </c>
      <c r="L450" s="3" t="s">
        <v>267</v>
      </c>
      <c r="M450" s="7" t="s">
        <v>1847</v>
      </c>
      <c r="N450" s="9" t="s">
        <v>1917</v>
      </c>
      <c r="O450" s="20">
        <f>_xlfn.DAYS([1]hospital_records_2021_2024_with!I450,[1]hospital_records_2021_2024_with!H450)</f>
        <v>15</v>
      </c>
      <c r="P450" s="7" t="s">
        <v>1917</v>
      </c>
      <c r="Q450" s="20">
        <v>2110.16</v>
      </c>
    </row>
    <row r="451" spans="1:17" x14ac:dyDescent="0.35">
      <c r="A451" s="4">
        <v>549</v>
      </c>
      <c r="B451" t="s">
        <v>1919</v>
      </c>
      <c r="C451" s="2" t="str">
        <f t="shared" ref="C451:C514" si="23">"("&amp;B451&amp;")"</f>
        <v>(bd5060af-b7bc-420a-886b-c7886f770bde)</v>
      </c>
      <c r="D451" s="3" t="s">
        <v>1920</v>
      </c>
      <c r="E451" s="7">
        <v>30650</v>
      </c>
      <c r="F451" s="20">
        <f t="shared" ca="1" si="21"/>
        <v>41.197260273972603</v>
      </c>
      <c r="G451" s="20" t="str">
        <f t="shared" ca="1" si="22"/>
        <v>Mid-Age Adult</v>
      </c>
      <c r="H451" s="23" t="s">
        <v>4043</v>
      </c>
      <c r="I451" s="3" t="s">
        <v>14</v>
      </c>
      <c r="J451" t="s">
        <v>121</v>
      </c>
      <c r="K451" s="3" t="s">
        <v>40</v>
      </c>
      <c r="L451" s="3" t="s">
        <v>992</v>
      </c>
      <c r="M451" s="7" t="s">
        <v>1861</v>
      </c>
      <c r="N451" s="9" t="s">
        <v>1921</v>
      </c>
      <c r="O451" s="20">
        <f>_xlfn.DAYS([1]hospital_records_2021_2024_with!I451,[1]hospital_records_2021_2024_with!H451)</f>
        <v>15</v>
      </c>
      <c r="P451" s="7" t="s">
        <v>1921</v>
      </c>
      <c r="Q451" s="20">
        <v>60079.35</v>
      </c>
    </row>
    <row r="452" spans="1:17" x14ac:dyDescent="0.35">
      <c r="A452" s="4">
        <v>550</v>
      </c>
      <c r="B452" t="s">
        <v>1923</v>
      </c>
      <c r="C452" s="2" t="str">
        <f t="shared" si="23"/>
        <v>(3b0b5b91-ce6b-4032-80b8-76e54a8f7c29)</v>
      </c>
      <c r="D452" s="3" t="s">
        <v>1924</v>
      </c>
      <c r="E452" s="7">
        <v>31165</v>
      </c>
      <c r="F452" s="20">
        <f t="shared" ca="1" si="21"/>
        <v>39.786301369863011</v>
      </c>
      <c r="G452" s="20" t="str">
        <f t="shared" ca="1" si="22"/>
        <v>Mid-Age Adult</v>
      </c>
      <c r="H452" s="23" t="s">
        <v>4043</v>
      </c>
      <c r="I452" s="3" t="s">
        <v>38</v>
      </c>
      <c r="J452" t="s">
        <v>15</v>
      </c>
      <c r="K452" s="3" t="s">
        <v>16</v>
      </c>
      <c r="L452" s="3" t="s">
        <v>17</v>
      </c>
      <c r="M452" s="7" t="s">
        <v>1843</v>
      </c>
      <c r="N452" s="9" t="s">
        <v>1925</v>
      </c>
      <c r="O452" s="20">
        <f>_xlfn.DAYS([1]hospital_records_2021_2024_with!I452,[1]hospital_records_2021_2024_with!H452)</f>
        <v>29</v>
      </c>
      <c r="P452" s="7" t="s">
        <v>1925</v>
      </c>
      <c r="Q452" s="20">
        <v>2192.88</v>
      </c>
    </row>
    <row r="453" spans="1:17" x14ac:dyDescent="0.35">
      <c r="A453" s="4">
        <v>551</v>
      </c>
      <c r="B453" t="s">
        <v>1927</v>
      </c>
      <c r="C453" s="2" t="str">
        <f t="shared" si="23"/>
        <v>(ec46d784-abc2-46d3-8164-c04f8d11b2fa)</v>
      </c>
      <c r="D453" s="3" t="s">
        <v>1928</v>
      </c>
      <c r="E453" s="7">
        <v>29387</v>
      </c>
      <c r="F453" s="20">
        <f t="shared" ca="1" si="21"/>
        <v>44.657534246575345</v>
      </c>
      <c r="G453" s="20" t="str">
        <f t="shared" ca="1" si="22"/>
        <v>Mid-Age Adult</v>
      </c>
      <c r="H453" s="23" t="s">
        <v>4043</v>
      </c>
      <c r="I453" s="3" t="s">
        <v>14</v>
      </c>
      <c r="J453" t="s">
        <v>275</v>
      </c>
      <c r="K453" s="3" t="s">
        <v>727</v>
      </c>
      <c r="L453" s="3" t="s">
        <v>243</v>
      </c>
      <c r="M453" s="7" t="s">
        <v>1929</v>
      </c>
      <c r="N453" s="9" t="s">
        <v>1930</v>
      </c>
      <c r="O453" s="20">
        <f>_xlfn.DAYS([1]hospital_records_2021_2024_with!I453,[1]hospital_records_2021_2024_with!H453)</f>
        <v>6</v>
      </c>
      <c r="P453" s="7" t="s">
        <v>1930</v>
      </c>
      <c r="Q453" s="20">
        <v>1895.72</v>
      </c>
    </row>
    <row r="454" spans="1:17" x14ac:dyDescent="0.35">
      <c r="A454" s="4">
        <v>552</v>
      </c>
      <c r="B454" t="s">
        <v>1932</v>
      </c>
      <c r="C454" s="2" t="str">
        <f t="shared" si="23"/>
        <v>(a5e3eac5-03a7-436a-aa16-eb0ad1b6d12b)</v>
      </c>
      <c r="D454" s="3" t="s">
        <v>1933</v>
      </c>
      <c r="E454" s="7">
        <v>35483</v>
      </c>
      <c r="F454" s="20">
        <f t="shared" ca="1" si="21"/>
        <v>27.956164383561642</v>
      </c>
      <c r="G454" s="20" t="str">
        <f t="shared" ca="1" si="22"/>
        <v>Young Adult</v>
      </c>
      <c r="H454" s="23" t="s">
        <v>4046</v>
      </c>
      <c r="I454" s="3" t="s">
        <v>38</v>
      </c>
      <c r="J454" t="s">
        <v>39</v>
      </c>
      <c r="K454" s="3" t="s">
        <v>61</v>
      </c>
      <c r="L454" s="3" t="s">
        <v>41</v>
      </c>
      <c r="M454" s="7" t="s">
        <v>1934</v>
      </c>
      <c r="N454" s="9" t="s">
        <v>1935</v>
      </c>
      <c r="O454" s="20">
        <f>_xlfn.DAYS([1]hospital_records_2021_2024_with!I454,[1]hospital_records_2021_2024_with!H454)</f>
        <v>15</v>
      </c>
      <c r="P454" s="7" t="s">
        <v>1935</v>
      </c>
      <c r="Q454" s="20">
        <v>16284.72</v>
      </c>
    </row>
    <row r="455" spans="1:17" x14ac:dyDescent="0.35">
      <c r="A455" s="4">
        <v>553</v>
      </c>
      <c r="B455" t="s">
        <v>1937</v>
      </c>
      <c r="C455" s="2" t="str">
        <f t="shared" si="23"/>
        <v>(af81b52d-1a44-4620-80b7-086c6ca79f70)</v>
      </c>
      <c r="D455" s="3" t="s">
        <v>1938</v>
      </c>
      <c r="E455" s="7">
        <v>40008</v>
      </c>
      <c r="F455" s="20">
        <f t="shared" ca="1" si="21"/>
        <v>15.558904109589042</v>
      </c>
      <c r="G455" s="20" t="str">
        <f t="shared" ca="1" si="22"/>
        <v>Teen</v>
      </c>
      <c r="H455" s="23" t="s">
        <v>4047</v>
      </c>
      <c r="I455" s="3" t="s">
        <v>38</v>
      </c>
      <c r="J455" t="s">
        <v>30</v>
      </c>
      <c r="K455" s="3" t="s">
        <v>167</v>
      </c>
      <c r="L455" s="3" t="s">
        <v>161</v>
      </c>
      <c r="M455" s="7" t="s">
        <v>1934</v>
      </c>
      <c r="N455" s="9" t="s">
        <v>1939</v>
      </c>
      <c r="O455" s="20">
        <f>_xlfn.DAYS([1]hospital_records_2021_2024_with!I455,[1]hospital_records_2021_2024_with!H455)</f>
        <v>30</v>
      </c>
      <c r="P455" s="7" t="s">
        <v>1939</v>
      </c>
      <c r="Q455" s="20">
        <v>20232.73</v>
      </c>
    </row>
    <row r="456" spans="1:17" x14ac:dyDescent="0.35">
      <c r="A456" s="4">
        <v>554</v>
      </c>
      <c r="B456" t="s">
        <v>1941</v>
      </c>
      <c r="C456" s="2" t="str">
        <f t="shared" si="23"/>
        <v>(d38e1c48-a10a-4c5d-b046-24fa1506c726)</v>
      </c>
      <c r="D456" s="3" t="s">
        <v>1942</v>
      </c>
      <c r="E456" s="7">
        <v>21228</v>
      </c>
      <c r="F456" s="20">
        <f t="shared" ca="1" si="21"/>
        <v>67.010958904109586</v>
      </c>
      <c r="G456" s="20" t="str">
        <f t="shared" ca="1" si="22"/>
        <v>Senior</v>
      </c>
      <c r="H456" s="23" t="s">
        <v>4044</v>
      </c>
      <c r="I456" s="3" t="s">
        <v>14</v>
      </c>
      <c r="J456" t="s">
        <v>107</v>
      </c>
      <c r="K456" s="3" t="s">
        <v>16</v>
      </c>
      <c r="L456" s="3" t="s">
        <v>109</v>
      </c>
      <c r="M456" s="7" t="s">
        <v>1943</v>
      </c>
      <c r="N456" s="9" t="s">
        <v>1935</v>
      </c>
      <c r="O456" s="20">
        <f>_xlfn.DAYS([1]hospital_records_2021_2024_with!I456,[1]hospital_records_2021_2024_with!H456)</f>
        <v>13</v>
      </c>
      <c r="P456" s="7" t="s">
        <v>1935</v>
      </c>
      <c r="Q456" s="20">
        <v>5621.6</v>
      </c>
    </row>
    <row r="457" spans="1:17" x14ac:dyDescent="0.35">
      <c r="A457" s="4">
        <v>555</v>
      </c>
      <c r="B457" t="s">
        <v>1945</v>
      </c>
      <c r="C457" s="2" t="str">
        <f t="shared" si="23"/>
        <v>(8886ed8d-efe5-47c6-acc1-b5d1ae399c15)</v>
      </c>
      <c r="D457" s="3" t="s">
        <v>1946</v>
      </c>
      <c r="E457" s="7">
        <v>26989</v>
      </c>
      <c r="F457" s="20">
        <f t="shared" ca="1" si="21"/>
        <v>51.227397260273975</v>
      </c>
      <c r="G457" s="20" t="str">
        <f t="shared" ca="1" si="22"/>
        <v>Mid-Age Adult</v>
      </c>
      <c r="H457" s="23" t="s">
        <v>4043</v>
      </c>
      <c r="I457" s="3" t="s">
        <v>14</v>
      </c>
      <c r="J457" t="s">
        <v>30</v>
      </c>
      <c r="K457" s="3" t="s">
        <v>167</v>
      </c>
      <c r="L457" s="3" t="s">
        <v>32</v>
      </c>
      <c r="M457" s="7" t="s">
        <v>1894</v>
      </c>
      <c r="N457" s="9" t="s">
        <v>1947</v>
      </c>
      <c r="O457" s="20">
        <f>_xlfn.DAYS([1]hospital_records_2021_2024_with!I457,[1]hospital_records_2021_2024_with!H457)</f>
        <v>19</v>
      </c>
      <c r="P457" s="7" t="s">
        <v>1947</v>
      </c>
      <c r="Q457" s="20">
        <v>13911.1</v>
      </c>
    </row>
    <row r="458" spans="1:17" x14ac:dyDescent="0.35">
      <c r="A458" s="4">
        <v>556</v>
      </c>
      <c r="B458" t="s">
        <v>1949</v>
      </c>
      <c r="C458" s="2" t="str">
        <f t="shared" si="23"/>
        <v>(e04c8819-cca4-42fb-8ba8-e43b19bdea8a)</v>
      </c>
      <c r="D458" s="3" t="s">
        <v>1950</v>
      </c>
      <c r="E458" s="7">
        <v>38660</v>
      </c>
      <c r="F458" s="20">
        <f t="shared" ca="1" si="21"/>
        <v>19.252054794520546</v>
      </c>
      <c r="G458" s="20" t="str">
        <f t="shared" ca="1" si="22"/>
        <v>Young Adult</v>
      </c>
      <c r="H458" s="23" t="s">
        <v>4046</v>
      </c>
      <c r="I458" s="3" t="s">
        <v>38</v>
      </c>
      <c r="J458" t="s">
        <v>275</v>
      </c>
      <c r="K458" s="3" t="s">
        <v>727</v>
      </c>
      <c r="L458" s="3" t="s">
        <v>243</v>
      </c>
      <c r="M458" s="7" t="s">
        <v>1930</v>
      </c>
      <c r="N458" s="9" t="s">
        <v>1951</v>
      </c>
      <c r="O458" s="20">
        <f>_xlfn.DAYS([1]hospital_records_2021_2024_with!I458,[1]hospital_records_2021_2024_with!H458)</f>
        <v>5</v>
      </c>
      <c r="P458" s="7" t="s">
        <v>1951</v>
      </c>
      <c r="Q458" s="20">
        <v>10123.48</v>
      </c>
    </row>
    <row r="459" spans="1:17" x14ac:dyDescent="0.35">
      <c r="A459" s="4">
        <v>557</v>
      </c>
      <c r="B459" t="s">
        <v>1953</v>
      </c>
      <c r="C459" s="2" t="str">
        <f t="shared" si="23"/>
        <v>(3578865c-c245-45ab-ba82-5271d762990c)</v>
      </c>
      <c r="D459" s="3" t="s">
        <v>1954</v>
      </c>
      <c r="E459" s="7">
        <v>24248</v>
      </c>
      <c r="F459" s="20">
        <f t="shared" ca="1" si="21"/>
        <v>58.736986301369861</v>
      </c>
      <c r="G459" s="20" t="str">
        <f t="shared" ca="1" si="22"/>
        <v>Senior</v>
      </c>
      <c r="H459" s="23" t="s">
        <v>4044</v>
      </c>
      <c r="I459" s="3" t="s">
        <v>14</v>
      </c>
      <c r="J459" t="s">
        <v>88</v>
      </c>
      <c r="K459" s="3" t="s">
        <v>89</v>
      </c>
      <c r="L459" s="3" t="s">
        <v>90</v>
      </c>
      <c r="M459" s="7" t="s">
        <v>1902</v>
      </c>
      <c r="N459" s="9" t="s">
        <v>1906</v>
      </c>
      <c r="O459" s="20">
        <f>_xlfn.DAYS([1]hospital_records_2021_2024_with!I459,[1]hospital_records_2021_2024_with!H459)</f>
        <v>14</v>
      </c>
      <c r="P459" s="7" t="s">
        <v>1906</v>
      </c>
      <c r="Q459" s="20">
        <v>2820.66</v>
      </c>
    </row>
    <row r="460" spans="1:17" x14ac:dyDescent="0.35">
      <c r="A460" s="4">
        <v>558</v>
      </c>
      <c r="B460" t="s">
        <v>1956</v>
      </c>
      <c r="C460" s="2" t="str">
        <f t="shared" si="23"/>
        <v>(1c9695c2-783a-4734-9b09-7ceea4530878)</v>
      </c>
      <c r="D460" s="3" t="s">
        <v>1957</v>
      </c>
      <c r="E460" s="7">
        <v>24126</v>
      </c>
      <c r="F460" s="20">
        <f t="shared" ca="1" si="21"/>
        <v>59.07123287671233</v>
      </c>
      <c r="G460" s="20" t="str">
        <f t="shared" ca="1" si="22"/>
        <v>Senior</v>
      </c>
      <c r="H460" s="23" t="s">
        <v>4044</v>
      </c>
      <c r="I460" s="3" t="s">
        <v>38</v>
      </c>
      <c r="J460" t="s">
        <v>30</v>
      </c>
      <c r="K460" s="3" t="s">
        <v>31</v>
      </c>
      <c r="L460" s="3" t="s">
        <v>32</v>
      </c>
      <c r="M460" s="7" t="s">
        <v>1890</v>
      </c>
      <c r="N460" s="9" t="s">
        <v>1925</v>
      </c>
      <c r="O460" s="20">
        <f>_xlfn.DAYS([1]hospital_records_2021_2024_with!I460,[1]hospital_records_2021_2024_with!H460)</f>
        <v>20</v>
      </c>
      <c r="P460" s="7" t="s">
        <v>1925</v>
      </c>
      <c r="Q460" s="20">
        <v>1510.13</v>
      </c>
    </row>
    <row r="461" spans="1:17" x14ac:dyDescent="0.35">
      <c r="A461" s="4">
        <v>559</v>
      </c>
      <c r="B461" t="s">
        <v>1958</v>
      </c>
      <c r="C461" s="2" t="str">
        <f t="shared" si="23"/>
        <v>(12de7918-1d1c-4c9e-b7cb-e6ab09d3bdf0)</v>
      </c>
      <c r="D461" s="3" t="s">
        <v>1959</v>
      </c>
      <c r="E461" s="7">
        <v>31566</v>
      </c>
      <c r="F461" s="20">
        <f t="shared" ca="1" si="21"/>
        <v>38.68767123287671</v>
      </c>
      <c r="G461" s="20" t="str">
        <f t="shared" ca="1" si="22"/>
        <v>Mid-Age Adult</v>
      </c>
      <c r="H461" s="23" t="s">
        <v>4043</v>
      </c>
      <c r="I461" s="3" t="s">
        <v>14</v>
      </c>
      <c r="J461" t="s">
        <v>73</v>
      </c>
      <c r="K461" s="3" t="s">
        <v>40</v>
      </c>
      <c r="L461" s="3" t="s">
        <v>1157</v>
      </c>
      <c r="M461" s="7" t="s">
        <v>1960</v>
      </c>
      <c r="N461" s="9" t="s">
        <v>1961</v>
      </c>
      <c r="O461" s="20">
        <f>_xlfn.DAYS([1]hospital_records_2021_2024_with!I461,[1]hospital_records_2021_2024_with!H461)</f>
        <v>22</v>
      </c>
      <c r="P461" s="7" t="s">
        <v>1961</v>
      </c>
      <c r="Q461" s="20">
        <v>2559.5300000000002</v>
      </c>
    </row>
    <row r="462" spans="1:17" x14ac:dyDescent="0.35">
      <c r="A462" s="4">
        <v>560</v>
      </c>
      <c r="B462" t="s">
        <v>1963</v>
      </c>
      <c r="C462" s="2" t="str">
        <f t="shared" si="23"/>
        <v>(ddd7f429-34bb-4b89-9a0d-2b25cc5f1150)</v>
      </c>
      <c r="D462" s="3" t="s">
        <v>1964</v>
      </c>
      <c r="E462" s="7">
        <v>38017</v>
      </c>
      <c r="F462" s="20">
        <f t="shared" ca="1" si="21"/>
        <v>21.013698630136986</v>
      </c>
      <c r="G462" s="20" t="str">
        <f t="shared" ca="1" si="22"/>
        <v>Young Adult</v>
      </c>
      <c r="H462" s="23" t="s">
        <v>4046</v>
      </c>
      <c r="I462" s="3" t="s">
        <v>38</v>
      </c>
      <c r="J462" t="s">
        <v>55</v>
      </c>
      <c r="K462" s="3" t="s">
        <v>56</v>
      </c>
      <c r="L462" s="3" t="s">
        <v>57</v>
      </c>
      <c r="M462" s="7" t="s">
        <v>1960</v>
      </c>
      <c r="N462" s="9" t="s">
        <v>1965</v>
      </c>
      <c r="O462" s="20">
        <f>_xlfn.DAYS([1]hospital_records_2021_2024_with!I462,[1]hospital_records_2021_2024_with!H462)</f>
        <v>7</v>
      </c>
      <c r="P462" s="7" t="s">
        <v>1965</v>
      </c>
      <c r="Q462" s="20">
        <v>8454.4</v>
      </c>
    </row>
    <row r="463" spans="1:17" x14ac:dyDescent="0.35">
      <c r="A463" s="4">
        <v>561</v>
      </c>
      <c r="B463" t="s">
        <v>1967</v>
      </c>
      <c r="C463" s="2" t="str">
        <f t="shared" si="23"/>
        <v>(cf629ab7-d8c9-4501-89e2-39987bd2eea0)</v>
      </c>
      <c r="D463" s="3" t="s">
        <v>1968</v>
      </c>
      <c r="E463" s="7">
        <v>10314</v>
      </c>
      <c r="F463" s="20">
        <f t="shared" ca="1" si="21"/>
        <v>96.912328767123284</v>
      </c>
      <c r="G463" s="20" t="str">
        <f t="shared" ca="1" si="22"/>
        <v>Senior</v>
      </c>
      <c r="H463" s="23" t="s">
        <v>4044</v>
      </c>
      <c r="I463" s="3" t="s">
        <v>14</v>
      </c>
      <c r="J463" t="s">
        <v>288</v>
      </c>
      <c r="K463" s="3" t="s">
        <v>289</v>
      </c>
      <c r="L463" s="3" t="s">
        <v>295</v>
      </c>
      <c r="M463" s="7" t="s">
        <v>1951</v>
      </c>
      <c r="N463" s="9" t="s">
        <v>1969</v>
      </c>
      <c r="O463" s="20">
        <f>_xlfn.DAYS([1]hospital_records_2021_2024_with!I463,[1]hospital_records_2021_2024_with!H463)</f>
        <v>26</v>
      </c>
      <c r="P463" s="7" t="s">
        <v>1969</v>
      </c>
      <c r="Q463" s="20">
        <v>1889</v>
      </c>
    </row>
    <row r="464" spans="1:17" x14ac:dyDescent="0.35">
      <c r="A464" s="4">
        <v>562</v>
      </c>
      <c r="B464" t="s">
        <v>1971</v>
      </c>
      <c r="C464" s="2" t="str">
        <f t="shared" si="23"/>
        <v>(58db27d8-80d2-4c22-8d93-aedb906b9076)</v>
      </c>
      <c r="D464" s="3" t="s">
        <v>1972</v>
      </c>
      <c r="E464" s="7">
        <v>18718</v>
      </c>
      <c r="F464" s="20">
        <f t="shared" ca="1" si="21"/>
        <v>73.887671232876713</v>
      </c>
      <c r="G464" s="20" t="str">
        <f t="shared" ca="1" si="22"/>
        <v>Senior</v>
      </c>
      <c r="H464" s="23" t="s">
        <v>4044</v>
      </c>
      <c r="I464" s="3" t="s">
        <v>38</v>
      </c>
      <c r="J464" t="s">
        <v>194</v>
      </c>
      <c r="K464" s="3" t="s">
        <v>242</v>
      </c>
      <c r="L464" s="3" t="s">
        <v>865</v>
      </c>
      <c r="M464" s="7" t="s">
        <v>1951</v>
      </c>
      <c r="N464" s="9" t="s">
        <v>1973</v>
      </c>
      <c r="O464" s="20">
        <f>_xlfn.DAYS([1]hospital_records_2021_2024_with!I464,[1]hospital_records_2021_2024_with!H464)</f>
        <v>3</v>
      </c>
      <c r="P464" s="7" t="s">
        <v>1973</v>
      </c>
      <c r="Q464" s="20">
        <v>1936.38</v>
      </c>
    </row>
    <row r="465" spans="1:17" x14ac:dyDescent="0.35">
      <c r="A465" s="4">
        <v>563</v>
      </c>
      <c r="B465" t="s">
        <v>1975</v>
      </c>
      <c r="C465" s="2" t="str">
        <f t="shared" si="23"/>
        <v>(48b2fcd4-d020-457c-97fe-cca0f5d849e4)</v>
      </c>
      <c r="D465" s="3" t="s">
        <v>1976</v>
      </c>
      <c r="E465" s="7">
        <v>44626</v>
      </c>
      <c r="F465" s="20">
        <f t="shared" ca="1" si="21"/>
        <v>2.9068493150684933</v>
      </c>
      <c r="G465" s="20" t="str">
        <f t="shared" ca="1" si="22"/>
        <v>Child</v>
      </c>
      <c r="H465" s="23" t="s">
        <v>4045</v>
      </c>
      <c r="I465" s="3" t="s">
        <v>38</v>
      </c>
      <c r="J465" t="s">
        <v>95</v>
      </c>
      <c r="K465" s="3" t="s">
        <v>31</v>
      </c>
      <c r="L465" s="3" t="s">
        <v>96</v>
      </c>
      <c r="M465" s="7" t="s">
        <v>1973</v>
      </c>
      <c r="N465" s="9" t="s">
        <v>1977</v>
      </c>
      <c r="O465" s="20">
        <f>_xlfn.DAYS([1]hospital_records_2021_2024_with!I465,[1]hospital_records_2021_2024_with!H465)</f>
        <v>24</v>
      </c>
      <c r="P465" s="7" t="s">
        <v>1977</v>
      </c>
      <c r="Q465" s="20">
        <v>2260.2600000000002</v>
      </c>
    </row>
    <row r="466" spans="1:17" x14ac:dyDescent="0.35">
      <c r="A466" s="4">
        <v>564</v>
      </c>
      <c r="B466" t="s">
        <v>1979</v>
      </c>
      <c r="C466" s="2" t="str">
        <f t="shared" si="23"/>
        <v>(9a7cd9b4-e39a-487b-b511-55d43714c914)</v>
      </c>
      <c r="D466" s="3" t="s">
        <v>1980</v>
      </c>
      <c r="E466" s="7">
        <v>35982</v>
      </c>
      <c r="F466" s="20">
        <f t="shared" ca="1" si="21"/>
        <v>26.589041095890412</v>
      </c>
      <c r="G466" s="20" t="str">
        <f t="shared" ca="1" si="22"/>
        <v>Young Adult</v>
      </c>
      <c r="H466" s="23" t="s">
        <v>4046</v>
      </c>
      <c r="I466" s="3" t="s">
        <v>14</v>
      </c>
      <c r="J466" t="s">
        <v>73</v>
      </c>
      <c r="K466" s="3" t="s">
        <v>16</v>
      </c>
      <c r="L466" s="3" t="s">
        <v>1157</v>
      </c>
      <c r="M466" s="7" t="s">
        <v>1935</v>
      </c>
      <c r="N466" s="9" t="s">
        <v>1981</v>
      </c>
      <c r="O466" s="20">
        <f>_xlfn.DAYS([1]hospital_records_2021_2024_with!I466,[1]hospital_records_2021_2024_with!H466)</f>
        <v>2</v>
      </c>
      <c r="P466" s="7" t="s">
        <v>1981</v>
      </c>
      <c r="Q466" s="20">
        <v>1450.62</v>
      </c>
    </row>
    <row r="467" spans="1:17" x14ac:dyDescent="0.35">
      <c r="A467" s="4">
        <v>565</v>
      </c>
      <c r="B467" t="s">
        <v>1983</v>
      </c>
      <c r="C467" s="2" t="str">
        <f t="shared" si="23"/>
        <v>(33cef9a9-2d29-4dd5-83e8-763cc77ad03f)</v>
      </c>
      <c r="D467" s="3" t="s">
        <v>1984</v>
      </c>
      <c r="E467" s="7">
        <v>16586</v>
      </c>
      <c r="F467" s="20">
        <f t="shared" ca="1" si="21"/>
        <v>79.728767123287668</v>
      </c>
      <c r="G467" s="20" t="str">
        <f t="shared" ca="1" si="22"/>
        <v>Senior</v>
      </c>
      <c r="H467" s="23" t="s">
        <v>4044</v>
      </c>
      <c r="I467" s="3" t="s">
        <v>38</v>
      </c>
      <c r="J467" t="s">
        <v>30</v>
      </c>
      <c r="K467" s="3" t="s">
        <v>167</v>
      </c>
      <c r="L467" s="3" t="s">
        <v>32</v>
      </c>
      <c r="M467" s="7" t="s">
        <v>1965</v>
      </c>
      <c r="N467" s="9" t="s">
        <v>1906</v>
      </c>
      <c r="O467" s="20">
        <f>_xlfn.DAYS([1]hospital_records_2021_2024_with!I467,[1]hospital_records_2021_2024_with!H467)</f>
        <v>4</v>
      </c>
      <c r="P467" s="7" t="s">
        <v>1906</v>
      </c>
      <c r="Q467" s="20">
        <v>921.94</v>
      </c>
    </row>
    <row r="468" spans="1:17" x14ac:dyDescent="0.35">
      <c r="A468" s="4">
        <v>566</v>
      </c>
      <c r="B468" t="s">
        <v>1986</v>
      </c>
      <c r="C468" s="2" t="str">
        <f t="shared" si="23"/>
        <v>(2bae588e-b82c-41dd-a28c-94c836eb42bc)</v>
      </c>
      <c r="D468" s="3" t="s">
        <v>1987</v>
      </c>
      <c r="E468" s="7">
        <v>38984</v>
      </c>
      <c r="F468" s="20">
        <f t="shared" ca="1" si="21"/>
        <v>18.364383561643837</v>
      </c>
      <c r="G468" s="20" t="str">
        <f t="shared" ca="1" si="22"/>
        <v>Teen</v>
      </c>
      <c r="H468" s="23" t="s">
        <v>4047</v>
      </c>
      <c r="I468" s="3" t="s">
        <v>38</v>
      </c>
      <c r="J468" t="s">
        <v>80</v>
      </c>
      <c r="K468" s="3" t="s">
        <v>340</v>
      </c>
      <c r="L468" s="3" t="s">
        <v>357</v>
      </c>
      <c r="M468" s="7" t="s">
        <v>1965</v>
      </c>
      <c r="N468" s="9" t="s">
        <v>1988</v>
      </c>
      <c r="O468" s="20">
        <f>_xlfn.DAYS([1]hospital_records_2021_2024_with!I468,[1]hospital_records_2021_2024_with!H468)</f>
        <v>16</v>
      </c>
      <c r="P468" s="7" t="s">
        <v>1988</v>
      </c>
      <c r="Q468" s="20">
        <v>36614.949999999997</v>
      </c>
    </row>
    <row r="469" spans="1:17" x14ac:dyDescent="0.35">
      <c r="A469" s="4">
        <v>567</v>
      </c>
      <c r="B469" t="s">
        <v>1990</v>
      </c>
      <c r="C469" s="2" t="str">
        <f t="shared" si="23"/>
        <v>(ddef52d2-7c7d-4d4a-be24-db2c33ce2ec5)</v>
      </c>
      <c r="D469" s="3" t="s">
        <v>1991</v>
      </c>
      <c r="E469" s="7">
        <v>8878</v>
      </c>
      <c r="F469" s="20">
        <f t="shared" ca="1" si="21"/>
        <v>100.84657534246575</v>
      </c>
      <c r="G469" s="20" t="str">
        <f t="shared" ca="1" si="22"/>
        <v>Senior</v>
      </c>
      <c r="H469" s="23" t="s">
        <v>4044</v>
      </c>
      <c r="I469" s="3" t="s">
        <v>14</v>
      </c>
      <c r="J469" t="s">
        <v>88</v>
      </c>
      <c r="K469" s="3" t="s">
        <v>289</v>
      </c>
      <c r="L469" s="3" t="s">
        <v>134</v>
      </c>
      <c r="M469" s="7" t="s">
        <v>1981</v>
      </c>
      <c r="N469" s="9" t="s">
        <v>1992</v>
      </c>
      <c r="O469" s="20">
        <f>_xlfn.DAYS([1]hospital_records_2021_2024_with!I469,[1]hospital_records_2021_2024_with!H469)</f>
        <v>27</v>
      </c>
      <c r="P469" s="7" t="s">
        <v>1992</v>
      </c>
      <c r="Q469" s="20">
        <v>1765.14</v>
      </c>
    </row>
    <row r="470" spans="1:17" x14ac:dyDescent="0.35">
      <c r="A470" s="4">
        <v>568</v>
      </c>
      <c r="B470" t="s">
        <v>1994</v>
      </c>
      <c r="C470" s="2" t="str">
        <f t="shared" si="23"/>
        <v>(0672e31b-2394-490d-8d12-efd38a8078ca)</v>
      </c>
      <c r="D470" s="3" t="s">
        <v>1995</v>
      </c>
      <c r="E470" s="7">
        <v>36132</v>
      </c>
      <c r="F470" s="20">
        <f t="shared" ca="1" si="21"/>
        <v>26.17808219178082</v>
      </c>
      <c r="G470" s="20" t="str">
        <f t="shared" ca="1" si="22"/>
        <v>Young Adult</v>
      </c>
      <c r="H470" s="23" t="s">
        <v>4046</v>
      </c>
      <c r="I470" s="3" t="s">
        <v>38</v>
      </c>
      <c r="J470" t="s">
        <v>154</v>
      </c>
      <c r="K470" s="3" t="s">
        <v>155</v>
      </c>
      <c r="L470" s="3" t="s">
        <v>248</v>
      </c>
      <c r="M470" s="7" t="s">
        <v>1996</v>
      </c>
      <c r="N470" s="9" t="s">
        <v>1997</v>
      </c>
      <c r="O470" s="20">
        <f>_xlfn.DAYS([1]hospital_records_2021_2024_with!I470,[1]hospital_records_2021_2024_with!H470)</f>
        <v>8</v>
      </c>
      <c r="P470" s="7" t="s">
        <v>1997</v>
      </c>
      <c r="Q470" s="20">
        <v>4081.83</v>
      </c>
    </row>
    <row r="471" spans="1:17" x14ac:dyDescent="0.35">
      <c r="A471" s="4">
        <v>569</v>
      </c>
      <c r="B471" t="s">
        <v>1999</v>
      </c>
      <c r="C471" s="2" t="str">
        <f t="shared" si="23"/>
        <v>(06bd122e-c961-4271-a44a-1b001cd28bc3)</v>
      </c>
      <c r="D471" s="3" t="s">
        <v>2000</v>
      </c>
      <c r="E471" s="7">
        <v>12115</v>
      </c>
      <c r="F471" s="20">
        <f t="shared" ca="1" si="21"/>
        <v>91.978082191780828</v>
      </c>
      <c r="G471" s="20" t="str">
        <f t="shared" ca="1" si="22"/>
        <v>Senior</v>
      </c>
      <c r="H471" s="23" t="s">
        <v>4044</v>
      </c>
      <c r="I471" s="3" t="s">
        <v>14</v>
      </c>
      <c r="J471" t="s">
        <v>275</v>
      </c>
      <c r="K471" s="3" t="s">
        <v>276</v>
      </c>
      <c r="L471" s="3" t="s">
        <v>243</v>
      </c>
      <c r="M471" s="7" t="s">
        <v>2001</v>
      </c>
      <c r="N471" s="9" t="s">
        <v>1906</v>
      </c>
      <c r="O471" s="20">
        <f>_xlfn.DAYS([1]hospital_records_2021_2024_with!I471,[1]hospital_records_2021_2024_with!H471)</f>
        <v>1</v>
      </c>
      <c r="P471" s="7" t="s">
        <v>1906</v>
      </c>
      <c r="Q471" s="20">
        <v>8742.0400000000009</v>
      </c>
    </row>
    <row r="472" spans="1:17" x14ac:dyDescent="0.35">
      <c r="A472" s="4">
        <v>570</v>
      </c>
      <c r="B472" t="s">
        <v>2003</v>
      </c>
      <c r="C472" s="2" t="str">
        <f t="shared" si="23"/>
        <v>(b6fbf853-4512-4818-954c-a80fa7ad9878)</v>
      </c>
      <c r="D472" s="3" t="s">
        <v>2004</v>
      </c>
      <c r="E472" s="7">
        <v>19811</v>
      </c>
      <c r="F472" s="20">
        <f t="shared" ca="1" si="21"/>
        <v>70.893150684931513</v>
      </c>
      <c r="G472" s="20" t="str">
        <f t="shared" ca="1" si="22"/>
        <v>Senior</v>
      </c>
      <c r="H472" s="23" t="s">
        <v>4044</v>
      </c>
      <c r="I472" s="3" t="s">
        <v>38</v>
      </c>
      <c r="J472" t="s">
        <v>80</v>
      </c>
      <c r="K472" s="3" t="s">
        <v>340</v>
      </c>
      <c r="L472" s="3" t="s">
        <v>341</v>
      </c>
      <c r="M472" s="7" t="s">
        <v>1906</v>
      </c>
      <c r="N472" s="9" t="s">
        <v>2005</v>
      </c>
      <c r="O472" s="20">
        <f>_xlfn.DAYS([1]hospital_records_2021_2024_with!I472,[1]hospital_records_2021_2024_with!H472)</f>
        <v>29</v>
      </c>
      <c r="P472" s="7" t="s">
        <v>2005</v>
      </c>
      <c r="Q472" s="20">
        <v>20281.650000000001</v>
      </c>
    </row>
    <row r="473" spans="1:17" x14ac:dyDescent="0.35">
      <c r="A473" s="4">
        <v>571</v>
      </c>
      <c r="B473" t="s">
        <v>2007</v>
      </c>
      <c r="C473" s="2" t="str">
        <f t="shared" si="23"/>
        <v>(ee49e113-1e2e-48c1-84de-d77de58d0f5b)</v>
      </c>
      <c r="D473" s="3" t="s">
        <v>2008</v>
      </c>
      <c r="E473" s="7">
        <v>29002</v>
      </c>
      <c r="F473" s="20">
        <f t="shared" ca="1" si="21"/>
        <v>45.712328767123289</v>
      </c>
      <c r="G473" s="20" t="str">
        <f t="shared" ca="1" si="22"/>
        <v>Mid-Age Adult</v>
      </c>
      <c r="H473" s="23" t="s">
        <v>4043</v>
      </c>
      <c r="I473" s="3" t="s">
        <v>14</v>
      </c>
      <c r="J473" t="s">
        <v>253</v>
      </c>
      <c r="K473" s="3" t="s">
        <v>16</v>
      </c>
      <c r="L473" s="3" t="s">
        <v>365</v>
      </c>
      <c r="M473" s="7" t="s">
        <v>1906</v>
      </c>
      <c r="N473" s="9" t="s">
        <v>2009</v>
      </c>
      <c r="O473" s="20">
        <f>_xlfn.DAYS([1]hospital_records_2021_2024_with!I473,[1]hospital_records_2021_2024_with!H473)</f>
        <v>28</v>
      </c>
      <c r="P473" s="7" t="s">
        <v>2009</v>
      </c>
      <c r="Q473" s="20">
        <v>2881.96</v>
      </c>
    </row>
    <row r="474" spans="1:17" x14ac:dyDescent="0.35">
      <c r="A474" s="4">
        <v>572</v>
      </c>
      <c r="B474" t="s">
        <v>2011</v>
      </c>
      <c r="C474" s="2" t="str">
        <f t="shared" si="23"/>
        <v>(24d9adf5-b2d6-4f49-b84b-1b2402d943a3)</v>
      </c>
      <c r="D474" s="3" t="s">
        <v>2012</v>
      </c>
      <c r="E474" s="7">
        <v>13723</v>
      </c>
      <c r="F474" s="20">
        <f t="shared" ca="1" si="21"/>
        <v>87.572602739726022</v>
      </c>
      <c r="G474" s="20" t="str">
        <f t="shared" ca="1" si="22"/>
        <v>Senior</v>
      </c>
      <c r="H474" s="23" t="s">
        <v>4044</v>
      </c>
      <c r="I474" s="3" t="s">
        <v>14</v>
      </c>
      <c r="J474" t="s">
        <v>590</v>
      </c>
      <c r="K474" s="3" t="s">
        <v>266</v>
      </c>
      <c r="L474" s="3" t="s">
        <v>1044</v>
      </c>
      <c r="M474" s="7" t="s">
        <v>1906</v>
      </c>
      <c r="N474" s="9" t="s">
        <v>1997</v>
      </c>
      <c r="O474" s="20">
        <f>_xlfn.DAYS([1]hospital_records_2021_2024_with!I474,[1]hospital_records_2021_2024_with!H474)</f>
        <v>6</v>
      </c>
      <c r="P474" s="7" t="s">
        <v>1997</v>
      </c>
      <c r="Q474" s="20">
        <v>6290.08</v>
      </c>
    </row>
    <row r="475" spans="1:17" x14ac:dyDescent="0.35">
      <c r="A475" s="4">
        <v>573</v>
      </c>
      <c r="B475" t="s">
        <v>2014</v>
      </c>
      <c r="C475" s="2" t="str">
        <f t="shared" si="23"/>
        <v>(dfa0fa63-93b8-4e16-8e69-01edc2076a83)</v>
      </c>
      <c r="D475" s="3" t="s">
        <v>2015</v>
      </c>
      <c r="E475" s="7">
        <v>37844</v>
      </c>
      <c r="F475" s="20">
        <f t="shared" ca="1" si="21"/>
        <v>21.487671232876714</v>
      </c>
      <c r="G475" s="20" t="str">
        <f t="shared" ca="1" si="22"/>
        <v>Young Adult</v>
      </c>
      <c r="H475" s="23" t="s">
        <v>4046</v>
      </c>
      <c r="I475" s="3" t="s">
        <v>14</v>
      </c>
      <c r="J475" t="s">
        <v>127</v>
      </c>
      <c r="K475" s="3" t="s">
        <v>128</v>
      </c>
      <c r="L475" s="3" t="s">
        <v>375</v>
      </c>
      <c r="M475" s="7" t="s">
        <v>2016</v>
      </c>
      <c r="N475" s="9" t="s">
        <v>1939</v>
      </c>
      <c r="O475" s="20">
        <f>_xlfn.DAYS([1]hospital_records_2021_2024_with!I475,[1]hospital_records_2021_2024_with!H475)</f>
        <v>6</v>
      </c>
      <c r="P475" s="7" t="s">
        <v>1939</v>
      </c>
      <c r="Q475" s="20">
        <v>9015.81</v>
      </c>
    </row>
    <row r="476" spans="1:17" x14ac:dyDescent="0.35">
      <c r="A476" s="4">
        <v>574</v>
      </c>
      <c r="B476" t="s">
        <v>2018</v>
      </c>
      <c r="C476" s="2" t="str">
        <f t="shared" si="23"/>
        <v>(88477085-ecfb-45c4-bb9c-11775ad9f6bc)</v>
      </c>
      <c r="D476" s="3" t="s">
        <v>517</v>
      </c>
      <c r="E476" s="7">
        <v>37517</v>
      </c>
      <c r="F476" s="20">
        <f t="shared" ca="1" si="21"/>
        <v>22.383561643835616</v>
      </c>
      <c r="G476" s="20" t="str">
        <f t="shared" ca="1" si="22"/>
        <v>Young Adult</v>
      </c>
      <c r="H476" s="23" t="s">
        <v>4046</v>
      </c>
      <c r="I476" s="3" t="s">
        <v>38</v>
      </c>
      <c r="J476" t="s">
        <v>275</v>
      </c>
      <c r="K476" s="3" t="s">
        <v>727</v>
      </c>
      <c r="L476" s="3" t="s">
        <v>243</v>
      </c>
      <c r="M476" s="7" t="s">
        <v>2016</v>
      </c>
      <c r="N476" s="9" t="s">
        <v>2019</v>
      </c>
      <c r="O476" s="20">
        <f>_xlfn.DAYS([1]hospital_records_2021_2024_with!I476,[1]hospital_records_2021_2024_with!H476)</f>
        <v>5</v>
      </c>
      <c r="P476" s="7" t="s">
        <v>2019</v>
      </c>
      <c r="Q476" s="20">
        <v>14921.84</v>
      </c>
    </row>
    <row r="477" spans="1:17" x14ac:dyDescent="0.35">
      <c r="A477" s="4">
        <v>575</v>
      </c>
      <c r="B477" t="s">
        <v>2021</v>
      </c>
      <c r="C477" s="2" t="str">
        <f t="shared" si="23"/>
        <v>(581d5cf6-914b-4af2-a0bc-561c65e335c4)</v>
      </c>
      <c r="D477" s="3" t="s">
        <v>2022</v>
      </c>
      <c r="E477" s="7">
        <v>24334</v>
      </c>
      <c r="F477" s="20">
        <f t="shared" ca="1" si="21"/>
        <v>58.5013698630137</v>
      </c>
      <c r="G477" s="20" t="str">
        <f t="shared" ca="1" si="22"/>
        <v>Senior</v>
      </c>
      <c r="H477" s="23" t="s">
        <v>4044</v>
      </c>
      <c r="I477" s="3" t="s">
        <v>14</v>
      </c>
      <c r="J477" t="s">
        <v>481</v>
      </c>
      <c r="K477" s="3" t="s">
        <v>40</v>
      </c>
      <c r="L477" s="3" t="s">
        <v>654</v>
      </c>
      <c r="M477" s="7" t="s">
        <v>2016</v>
      </c>
      <c r="N477" s="9" t="s">
        <v>2023</v>
      </c>
      <c r="O477" s="20">
        <f>_xlfn.DAYS([1]hospital_records_2021_2024_with!I477,[1]hospital_records_2021_2024_with!H477)</f>
        <v>21</v>
      </c>
      <c r="P477" s="7" t="s">
        <v>2023</v>
      </c>
      <c r="Q477" s="20">
        <v>13532.38</v>
      </c>
    </row>
    <row r="478" spans="1:17" x14ac:dyDescent="0.35">
      <c r="A478" s="4">
        <v>576</v>
      </c>
      <c r="B478" t="s">
        <v>2025</v>
      </c>
      <c r="C478" s="2" t="str">
        <f t="shared" si="23"/>
        <v>(26a7e264-7e6f-4219-a762-7d021f81df09)</v>
      </c>
      <c r="D478" s="3" t="s">
        <v>2026</v>
      </c>
      <c r="E478" s="7">
        <v>40971</v>
      </c>
      <c r="F478" s="20">
        <f t="shared" ca="1" si="21"/>
        <v>12.920547945205479</v>
      </c>
      <c r="G478" s="20" t="str">
        <f t="shared" ca="1" si="22"/>
        <v>Teen</v>
      </c>
      <c r="H478" s="23" t="s">
        <v>4047</v>
      </c>
      <c r="I478" s="3" t="s">
        <v>14</v>
      </c>
      <c r="J478" t="s">
        <v>215</v>
      </c>
      <c r="K478" s="3" t="s">
        <v>327</v>
      </c>
      <c r="L478" s="3" t="s">
        <v>227</v>
      </c>
      <c r="M478" s="7" t="s">
        <v>1997</v>
      </c>
      <c r="N478" s="9" t="s">
        <v>1988</v>
      </c>
      <c r="O478" s="20">
        <f>_xlfn.DAYS([1]hospital_records_2021_2024_with!I478,[1]hospital_records_2021_2024_with!H478)</f>
        <v>6</v>
      </c>
      <c r="P478" s="7" t="s">
        <v>1988</v>
      </c>
      <c r="Q478" s="20">
        <v>8344.02</v>
      </c>
    </row>
    <row r="479" spans="1:17" x14ac:dyDescent="0.35">
      <c r="A479" s="4">
        <v>577</v>
      </c>
      <c r="B479" t="s">
        <v>2028</v>
      </c>
      <c r="C479" s="2" t="str">
        <f t="shared" si="23"/>
        <v>(66e07bb0-db71-4bbe-b31e-0de29739db96)</v>
      </c>
      <c r="D479" s="3" t="s">
        <v>2029</v>
      </c>
      <c r="E479" s="7">
        <v>10776</v>
      </c>
      <c r="F479" s="20">
        <f t="shared" ca="1" si="21"/>
        <v>95.646575342465752</v>
      </c>
      <c r="G479" s="20" t="str">
        <f t="shared" ca="1" si="22"/>
        <v>Senior</v>
      </c>
      <c r="H479" s="23" t="s">
        <v>4044</v>
      </c>
      <c r="I479" s="3" t="s">
        <v>38</v>
      </c>
      <c r="J479" t="s">
        <v>139</v>
      </c>
      <c r="K479" s="3" t="s">
        <v>16</v>
      </c>
      <c r="L479" s="3" t="s">
        <v>471</v>
      </c>
      <c r="M479" s="7" t="s">
        <v>2030</v>
      </c>
      <c r="N479" s="9" t="s">
        <v>1969</v>
      </c>
      <c r="O479" s="20">
        <f>_xlfn.DAYS([1]hospital_records_2021_2024_with!I479,[1]hospital_records_2021_2024_with!H479)</f>
        <v>8</v>
      </c>
      <c r="P479" s="7" t="s">
        <v>1969</v>
      </c>
      <c r="Q479" s="20">
        <v>716.52</v>
      </c>
    </row>
    <row r="480" spans="1:17" x14ac:dyDescent="0.35">
      <c r="A480" s="4">
        <v>578</v>
      </c>
      <c r="B480" t="s">
        <v>2032</v>
      </c>
      <c r="C480" s="2" t="str">
        <f t="shared" si="23"/>
        <v>(3274a803-88f6-46dd-9906-fae3b63366c8)</v>
      </c>
      <c r="D480" s="3" t="s">
        <v>2033</v>
      </c>
      <c r="E480" s="7">
        <v>36953</v>
      </c>
      <c r="F480" s="20">
        <f t="shared" ca="1" si="21"/>
        <v>23.92876712328767</v>
      </c>
      <c r="G480" s="20" t="str">
        <f t="shared" ca="1" si="22"/>
        <v>Young Adult</v>
      </c>
      <c r="H480" s="23" t="s">
        <v>4046</v>
      </c>
      <c r="I480" s="3" t="s">
        <v>38</v>
      </c>
      <c r="J480" t="s">
        <v>236</v>
      </c>
      <c r="K480" s="3" t="s">
        <v>16</v>
      </c>
      <c r="L480" s="3" t="s">
        <v>300</v>
      </c>
      <c r="M480" s="7" t="s">
        <v>2034</v>
      </c>
      <c r="N480" s="9" t="s">
        <v>2035</v>
      </c>
      <c r="O480" s="20">
        <f>_xlfn.DAYS([1]hospital_records_2021_2024_with!I480,[1]hospital_records_2021_2024_with!H480)</f>
        <v>4</v>
      </c>
      <c r="P480" s="7" t="s">
        <v>2035</v>
      </c>
      <c r="Q480" s="20">
        <v>18274.509999999998</v>
      </c>
    </row>
    <row r="481" spans="1:17" x14ac:dyDescent="0.35">
      <c r="A481" s="4">
        <v>579</v>
      </c>
      <c r="B481" t="s">
        <v>2037</v>
      </c>
      <c r="C481" s="2" t="str">
        <f t="shared" si="23"/>
        <v>(4adc8377-37ba-4b8a-b090-8ae264433199)</v>
      </c>
      <c r="D481" s="3" t="s">
        <v>2038</v>
      </c>
      <c r="E481" s="7">
        <v>42374</v>
      </c>
      <c r="F481" s="20">
        <f t="shared" ca="1" si="21"/>
        <v>9.0767123287671225</v>
      </c>
      <c r="G481" s="20" t="str">
        <f t="shared" ca="1" si="22"/>
        <v>Child</v>
      </c>
      <c r="H481" s="23" t="s">
        <v>4045</v>
      </c>
      <c r="I481" s="3" t="s">
        <v>38</v>
      </c>
      <c r="J481" t="s">
        <v>23</v>
      </c>
      <c r="K481" s="3" t="s">
        <v>24</v>
      </c>
      <c r="L481" s="3" t="s">
        <v>210</v>
      </c>
      <c r="M481" s="7" t="s">
        <v>2039</v>
      </c>
      <c r="N481" s="9" t="s">
        <v>2040</v>
      </c>
      <c r="O481" s="20">
        <f>_xlfn.DAYS([1]hospital_records_2021_2024_with!I481,[1]hospital_records_2021_2024_with!H481)</f>
        <v>5</v>
      </c>
      <c r="P481" s="7" t="s">
        <v>2040</v>
      </c>
      <c r="Q481" s="20">
        <v>1859.36</v>
      </c>
    </row>
    <row r="482" spans="1:17" x14ac:dyDescent="0.35">
      <c r="A482" s="4">
        <v>580</v>
      </c>
      <c r="B482" t="s">
        <v>2042</v>
      </c>
      <c r="C482" s="2" t="str">
        <f t="shared" si="23"/>
        <v>(f2c8f33f-c6c9-4c56-bf48-76a61c11af77)</v>
      </c>
      <c r="D482" s="3" t="s">
        <v>2043</v>
      </c>
      <c r="E482" s="7">
        <v>13743</v>
      </c>
      <c r="F482" s="20">
        <f t="shared" ca="1" si="21"/>
        <v>87.517808219178079</v>
      </c>
      <c r="G482" s="20" t="str">
        <f t="shared" ca="1" si="22"/>
        <v>Senior</v>
      </c>
      <c r="H482" s="23" t="s">
        <v>4044</v>
      </c>
      <c r="I482" s="3" t="s">
        <v>14</v>
      </c>
      <c r="J482" t="s">
        <v>30</v>
      </c>
      <c r="K482" s="3" t="s">
        <v>167</v>
      </c>
      <c r="L482" s="3" t="s">
        <v>161</v>
      </c>
      <c r="M482" s="7" t="s">
        <v>2039</v>
      </c>
      <c r="N482" s="9" t="s">
        <v>2044</v>
      </c>
      <c r="O482" s="20">
        <f>_xlfn.DAYS([1]hospital_records_2021_2024_with!I482,[1]hospital_records_2021_2024_with!H482)</f>
        <v>22</v>
      </c>
      <c r="P482" s="7" t="s">
        <v>2044</v>
      </c>
      <c r="Q482" s="20">
        <v>10300.049999999999</v>
      </c>
    </row>
    <row r="483" spans="1:17" x14ac:dyDescent="0.35">
      <c r="A483" s="4">
        <v>581</v>
      </c>
      <c r="B483" t="s">
        <v>2046</v>
      </c>
      <c r="C483" s="2" t="str">
        <f t="shared" si="23"/>
        <v>(76b00d2d-a508-4ecc-86a6-343784d270a3)</v>
      </c>
      <c r="D483" s="3" t="s">
        <v>2047</v>
      </c>
      <c r="E483" s="7">
        <v>23098</v>
      </c>
      <c r="F483" s="20">
        <f t="shared" ca="1" si="21"/>
        <v>61.887671232876713</v>
      </c>
      <c r="G483" s="20" t="str">
        <f t="shared" ca="1" si="22"/>
        <v>Senior</v>
      </c>
      <c r="H483" s="23" t="s">
        <v>4044</v>
      </c>
      <c r="I483" s="3" t="s">
        <v>14</v>
      </c>
      <c r="J483" t="s">
        <v>95</v>
      </c>
      <c r="K483" s="3" t="s">
        <v>879</v>
      </c>
      <c r="L483" s="3" t="s">
        <v>96</v>
      </c>
      <c r="M483" s="7" t="s">
        <v>1977</v>
      </c>
      <c r="N483" s="9" t="s">
        <v>2048</v>
      </c>
      <c r="O483" s="20">
        <f>_xlfn.DAYS([1]hospital_records_2021_2024_with!I483,[1]hospital_records_2021_2024_with!H483)</f>
        <v>5</v>
      </c>
      <c r="P483" s="7" t="s">
        <v>2048</v>
      </c>
      <c r="Q483" s="20">
        <v>14693.26</v>
      </c>
    </row>
    <row r="484" spans="1:17" x14ac:dyDescent="0.35">
      <c r="A484" s="4">
        <v>582</v>
      </c>
      <c r="B484" t="s">
        <v>2050</v>
      </c>
      <c r="C484" s="2" t="str">
        <f t="shared" si="23"/>
        <v>(d45e635e-7861-4f6f-909b-9415bbb63602)</v>
      </c>
      <c r="D484" s="3" t="s">
        <v>2051</v>
      </c>
      <c r="E484" s="7">
        <v>33290</v>
      </c>
      <c r="F484" s="20">
        <f t="shared" ca="1" si="21"/>
        <v>33.964383561643835</v>
      </c>
      <c r="G484" s="20" t="str">
        <f t="shared" ca="1" si="22"/>
        <v>Young Adult</v>
      </c>
      <c r="H484" s="23" t="s">
        <v>4046</v>
      </c>
      <c r="I484" s="3" t="s">
        <v>14</v>
      </c>
      <c r="J484" t="s">
        <v>481</v>
      </c>
      <c r="K484" s="3" t="s">
        <v>40</v>
      </c>
      <c r="L484" s="3" t="s">
        <v>482</v>
      </c>
      <c r="M484" s="7" t="s">
        <v>2035</v>
      </c>
      <c r="N484" s="9" t="s">
        <v>2052</v>
      </c>
      <c r="O484" s="20">
        <f>_xlfn.DAYS([1]hospital_records_2021_2024_with!I484,[1]hospital_records_2021_2024_with!H484)</f>
        <v>16</v>
      </c>
      <c r="P484" s="7" t="s">
        <v>2052</v>
      </c>
      <c r="Q484" s="20">
        <v>6192.22</v>
      </c>
    </row>
    <row r="485" spans="1:17" x14ac:dyDescent="0.35">
      <c r="A485" s="4">
        <v>583</v>
      </c>
      <c r="B485" t="s">
        <v>2054</v>
      </c>
      <c r="C485" s="2" t="str">
        <f t="shared" si="23"/>
        <v>(e29b5087-af30-43c6-8678-9100875df611)</v>
      </c>
      <c r="D485" s="3" t="s">
        <v>2055</v>
      </c>
      <c r="E485" s="7">
        <v>45311</v>
      </c>
      <c r="F485" s="20">
        <f t="shared" ca="1" si="21"/>
        <v>1.0301369863013699</v>
      </c>
      <c r="G485" s="20" t="str">
        <f t="shared" ca="1" si="22"/>
        <v>Child</v>
      </c>
      <c r="H485" s="23" t="s">
        <v>4045</v>
      </c>
      <c r="I485" s="3" t="s">
        <v>38</v>
      </c>
      <c r="J485" t="s">
        <v>55</v>
      </c>
      <c r="K485" s="3" t="s">
        <v>16</v>
      </c>
      <c r="L485" s="3" t="s">
        <v>57</v>
      </c>
      <c r="M485" s="7" t="s">
        <v>2056</v>
      </c>
      <c r="N485" s="9" t="s">
        <v>2057</v>
      </c>
      <c r="O485" s="20">
        <f>_xlfn.DAYS([1]hospital_records_2021_2024_with!I485,[1]hospital_records_2021_2024_with!H485)</f>
        <v>27</v>
      </c>
      <c r="P485" s="7" t="s">
        <v>2057</v>
      </c>
      <c r="Q485" s="20">
        <v>16456.7</v>
      </c>
    </row>
    <row r="486" spans="1:17" x14ac:dyDescent="0.35">
      <c r="A486" s="4">
        <v>584</v>
      </c>
      <c r="B486" t="s">
        <v>2059</v>
      </c>
      <c r="C486" s="2" t="str">
        <f t="shared" si="23"/>
        <v>(46fb8d08-4a27-41d5-a0f2-28f15f75c5d9)</v>
      </c>
      <c r="D486" s="3" t="s">
        <v>2060</v>
      </c>
      <c r="E486" s="7">
        <v>10356</v>
      </c>
      <c r="F486" s="20">
        <f t="shared" ca="1" si="21"/>
        <v>96.797260273972597</v>
      </c>
      <c r="G486" s="20" t="str">
        <f t="shared" ca="1" si="22"/>
        <v>Senior</v>
      </c>
      <c r="H486" s="23" t="s">
        <v>4044</v>
      </c>
      <c r="I486" s="3" t="s">
        <v>14</v>
      </c>
      <c r="J486" t="s">
        <v>73</v>
      </c>
      <c r="K486" s="3" t="s">
        <v>40</v>
      </c>
      <c r="L486" s="3" t="s">
        <v>74</v>
      </c>
      <c r="M486" s="7" t="s">
        <v>2056</v>
      </c>
      <c r="N486" s="9" t="s">
        <v>2061</v>
      </c>
      <c r="O486" s="20">
        <f>_xlfn.DAYS([1]hospital_records_2021_2024_with!I486,[1]hospital_records_2021_2024_with!H486)</f>
        <v>22</v>
      </c>
      <c r="P486" s="7" t="s">
        <v>2061</v>
      </c>
      <c r="Q486" s="20">
        <v>1277.6300000000001</v>
      </c>
    </row>
    <row r="487" spans="1:17" x14ac:dyDescent="0.35">
      <c r="A487" s="4">
        <v>585</v>
      </c>
      <c r="B487" t="s">
        <v>2063</v>
      </c>
      <c r="C487" s="2" t="str">
        <f t="shared" si="23"/>
        <v>(74c6fd95-dbda-465e-888f-dab230f48fb0)</v>
      </c>
      <c r="D487" s="3" t="s">
        <v>2064</v>
      </c>
      <c r="E487" s="7">
        <v>37149</v>
      </c>
      <c r="F487" s="20">
        <f t="shared" ca="1" si="21"/>
        <v>23.391780821917809</v>
      </c>
      <c r="G487" s="20" t="str">
        <f t="shared" ca="1" si="22"/>
        <v>Young Adult</v>
      </c>
      <c r="H487" s="23" t="s">
        <v>4046</v>
      </c>
      <c r="I487" s="3" t="s">
        <v>14</v>
      </c>
      <c r="J487" t="s">
        <v>146</v>
      </c>
      <c r="K487" s="3" t="s">
        <v>147</v>
      </c>
      <c r="L487" s="3" t="s">
        <v>347</v>
      </c>
      <c r="M487" s="7" t="s">
        <v>2056</v>
      </c>
      <c r="N487" s="9" t="s">
        <v>2065</v>
      </c>
      <c r="O487" s="20">
        <f>_xlfn.DAYS([1]hospital_records_2021_2024_with!I487,[1]hospital_records_2021_2024_with!H487)</f>
        <v>4</v>
      </c>
      <c r="P487" s="7" t="s">
        <v>2065</v>
      </c>
      <c r="Q487" s="20">
        <v>18390.09</v>
      </c>
    </row>
    <row r="488" spans="1:17" x14ac:dyDescent="0.35">
      <c r="A488" s="4">
        <v>586</v>
      </c>
      <c r="B488" t="s">
        <v>2067</v>
      </c>
      <c r="C488" s="2" t="str">
        <f t="shared" si="23"/>
        <v>(8480d3f2-150e-4ec5-b3ad-23c965d01dfe)</v>
      </c>
      <c r="D488" s="3" t="s">
        <v>2068</v>
      </c>
      <c r="E488" s="7">
        <v>39304</v>
      </c>
      <c r="F488" s="20">
        <f t="shared" ca="1" si="21"/>
        <v>17.487671232876714</v>
      </c>
      <c r="G488" s="20" t="str">
        <f t="shared" ca="1" si="22"/>
        <v>Teen</v>
      </c>
      <c r="H488" s="23" t="s">
        <v>4047</v>
      </c>
      <c r="I488" s="3" t="s">
        <v>38</v>
      </c>
      <c r="J488" t="s">
        <v>23</v>
      </c>
      <c r="K488" s="3" t="s">
        <v>48</v>
      </c>
      <c r="L488" s="3" t="s">
        <v>210</v>
      </c>
      <c r="M488" s="7" t="s">
        <v>2040</v>
      </c>
      <c r="N488" s="9" t="s">
        <v>2044</v>
      </c>
      <c r="O488" s="20">
        <f>_xlfn.DAYS([1]hospital_records_2021_2024_with!I488,[1]hospital_records_2021_2024_with!H488)</f>
        <v>17</v>
      </c>
      <c r="P488" s="7" t="s">
        <v>2044</v>
      </c>
      <c r="Q488" s="20">
        <v>11302.16</v>
      </c>
    </row>
    <row r="489" spans="1:17" x14ac:dyDescent="0.35">
      <c r="A489" s="4">
        <v>587</v>
      </c>
      <c r="B489" t="s">
        <v>2070</v>
      </c>
      <c r="C489" s="2" t="str">
        <f t="shared" si="23"/>
        <v>(58c3dc22-f62b-4b2b-bd8f-816ca1053ada)</v>
      </c>
      <c r="D489" s="3" t="s">
        <v>2071</v>
      </c>
      <c r="E489" s="7">
        <v>38272</v>
      </c>
      <c r="F489" s="20">
        <f t="shared" ca="1" si="21"/>
        <v>20.315068493150687</v>
      </c>
      <c r="G489" s="20" t="str">
        <f t="shared" ca="1" si="22"/>
        <v>Young Adult</v>
      </c>
      <c r="H489" s="23" t="s">
        <v>4046</v>
      </c>
      <c r="I489" s="3" t="s">
        <v>38</v>
      </c>
      <c r="J489" t="s">
        <v>215</v>
      </c>
      <c r="K489" s="3" t="s">
        <v>167</v>
      </c>
      <c r="L489" s="3" t="s">
        <v>216</v>
      </c>
      <c r="M489" s="7" t="s">
        <v>2072</v>
      </c>
      <c r="N489" s="9" t="s">
        <v>2005</v>
      </c>
      <c r="O489" s="20">
        <f>_xlfn.DAYS([1]hospital_records_2021_2024_with!I489,[1]hospital_records_2021_2024_with!H489)</f>
        <v>8</v>
      </c>
      <c r="P489" s="7" t="s">
        <v>2005</v>
      </c>
      <c r="Q489" s="20">
        <v>1070.3900000000001</v>
      </c>
    </row>
    <row r="490" spans="1:17" x14ac:dyDescent="0.35">
      <c r="A490" s="4">
        <v>588</v>
      </c>
      <c r="B490" t="s">
        <v>2074</v>
      </c>
      <c r="C490" s="2" t="str">
        <f t="shared" si="23"/>
        <v>(95ae272a-fffb-47ec-842a-7929eb826e7b)</v>
      </c>
      <c r="D490" s="3" t="s">
        <v>2075</v>
      </c>
      <c r="E490" s="7">
        <v>31489</v>
      </c>
      <c r="F490" s="20">
        <f t="shared" ca="1" si="21"/>
        <v>38.898630136986299</v>
      </c>
      <c r="G490" s="20" t="str">
        <f t="shared" ca="1" si="22"/>
        <v>Mid-Age Adult</v>
      </c>
      <c r="H490" s="23" t="s">
        <v>4043</v>
      </c>
      <c r="I490" s="3" t="s">
        <v>14</v>
      </c>
      <c r="J490" t="s">
        <v>446</v>
      </c>
      <c r="K490" s="3" t="s">
        <v>16</v>
      </c>
      <c r="L490" s="3" t="s">
        <v>447</v>
      </c>
      <c r="M490" s="7" t="s">
        <v>2072</v>
      </c>
      <c r="N490" s="9" t="s">
        <v>2076</v>
      </c>
      <c r="O490" s="20">
        <f>_xlfn.DAYS([1]hospital_records_2021_2024_with!I490,[1]hospital_records_2021_2024_with!H490)</f>
        <v>26</v>
      </c>
      <c r="P490" s="7" t="s">
        <v>2076</v>
      </c>
      <c r="Q490" s="20">
        <v>98557.17</v>
      </c>
    </row>
    <row r="491" spans="1:17" x14ac:dyDescent="0.35">
      <c r="A491" s="4">
        <v>589</v>
      </c>
      <c r="B491" t="s">
        <v>2078</v>
      </c>
      <c r="C491" s="2" t="str">
        <f t="shared" si="23"/>
        <v>(8b81bf12-2f4a-4a9b-a8fb-cb69738e3fa7)</v>
      </c>
      <c r="D491" s="3" t="s">
        <v>2079</v>
      </c>
      <c r="E491" s="7">
        <v>14924</v>
      </c>
      <c r="F491" s="20">
        <f t="shared" ca="1" si="21"/>
        <v>84.282191780821918</v>
      </c>
      <c r="G491" s="20" t="str">
        <f t="shared" ca="1" si="22"/>
        <v>Senior</v>
      </c>
      <c r="H491" s="23" t="s">
        <v>4044</v>
      </c>
      <c r="I491" s="3" t="s">
        <v>38</v>
      </c>
      <c r="J491" t="s">
        <v>88</v>
      </c>
      <c r="K491" s="3" t="s">
        <v>89</v>
      </c>
      <c r="L491" s="3" t="s">
        <v>134</v>
      </c>
      <c r="M491" s="7" t="s">
        <v>2048</v>
      </c>
      <c r="N491" s="9" t="s">
        <v>1992</v>
      </c>
      <c r="O491" s="20">
        <f>_xlfn.DAYS([1]hospital_records_2021_2024_with!I491,[1]hospital_records_2021_2024_with!H491)</f>
        <v>2</v>
      </c>
      <c r="P491" s="7" t="s">
        <v>1992</v>
      </c>
      <c r="Q491" s="20">
        <v>13922.34</v>
      </c>
    </row>
    <row r="492" spans="1:17" x14ac:dyDescent="0.35">
      <c r="A492" s="4">
        <v>590</v>
      </c>
      <c r="B492" t="s">
        <v>2081</v>
      </c>
      <c r="C492" s="2" t="str">
        <f t="shared" si="23"/>
        <v>(41e07b05-c70a-4479-a0a8-3de8fca5c18f)</v>
      </c>
      <c r="D492" s="3" t="s">
        <v>2082</v>
      </c>
      <c r="E492" s="7">
        <v>32992</v>
      </c>
      <c r="F492" s="20">
        <f t="shared" ca="1" si="21"/>
        <v>34.780821917808218</v>
      </c>
      <c r="G492" s="20" t="str">
        <f t="shared" ca="1" si="22"/>
        <v>Young Adult</v>
      </c>
      <c r="H492" s="23" t="s">
        <v>4046</v>
      </c>
      <c r="I492" s="3" t="s">
        <v>38</v>
      </c>
      <c r="J492" t="s">
        <v>275</v>
      </c>
      <c r="K492" s="3" t="s">
        <v>276</v>
      </c>
      <c r="L492" s="3" t="s">
        <v>930</v>
      </c>
      <c r="M492" s="7" t="s">
        <v>2065</v>
      </c>
      <c r="N492" s="9" t="s">
        <v>2083</v>
      </c>
      <c r="O492" s="20">
        <f>_xlfn.DAYS([1]hospital_records_2021_2024_with!I492,[1]hospital_records_2021_2024_with!H492)</f>
        <v>10</v>
      </c>
      <c r="P492" s="7" t="s">
        <v>2083</v>
      </c>
      <c r="Q492" s="20">
        <v>38081.11</v>
      </c>
    </row>
    <row r="493" spans="1:17" x14ac:dyDescent="0.35">
      <c r="A493" s="4">
        <v>591</v>
      </c>
      <c r="B493" t="s">
        <v>2085</v>
      </c>
      <c r="C493" s="2" t="str">
        <f t="shared" si="23"/>
        <v>(ff7facdb-6bbf-411c-94f8-5c96899b0865)</v>
      </c>
      <c r="D493" s="3" t="s">
        <v>2086</v>
      </c>
      <c r="E493" s="7">
        <v>11073</v>
      </c>
      <c r="F493" s="20">
        <f t="shared" ca="1" si="21"/>
        <v>94.832876712328769</v>
      </c>
      <c r="G493" s="20" t="str">
        <f t="shared" ca="1" si="22"/>
        <v>Senior</v>
      </c>
      <c r="H493" s="23" t="s">
        <v>4044</v>
      </c>
      <c r="I493" s="3" t="s">
        <v>38</v>
      </c>
      <c r="J493" t="s">
        <v>47</v>
      </c>
      <c r="K493" s="3" t="s">
        <v>16</v>
      </c>
      <c r="L493" s="3" t="s">
        <v>617</v>
      </c>
      <c r="M493" s="7" t="s">
        <v>2065</v>
      </c>
      <c r="N493" s="9" t="s">
        <v>2087</v>
      </c>
      <c r="O493" s="20">
        <f>_xlfn.DAYS([1]hospital_records_2021_2024_with!I493,[1]hospital_records_2021_2024_with!H493)</f>
        <v>29</v>
      </c>
      <c r="P493" s="7" t="s">
        <v>2087</v>
      </c>
      <c r="Q493" s="20">
        <v>1707.7</v>
      </c>
    </row>
    <row r="494" spans="1:17" x14ac:dyDescent="0.35">
      <c r="A494" s="4">
        <v>592</v>
      </c>
      <c r="B494" t="s">
        <v>2089</v>
      </c>
      <c r="C494" s="2" t="str">
        <f t="shared" si="23"/>
        <v>(b1858df0-2a08-4f0b-96a6-295d695f1507)</v>
      </c>
      <c r="D494" s="3" t="s">
        <v>2090</v>
      </c>
      <c r="E494" s="7">
        <v>14104</v>
      </c>
      <c r="F494" s="20">
        <f t="shared" ca="1" si="21"/>
        <v>86.528767123287665</v>
      </c>
      <c r="G494" s="20" t="str">
        <f t="shared" ca="1" si="22"/>
        <v>Senior</v>
      </c>
      <c r="H494" s="23" t="s">
        <v>4044</v>
      </c>
      <c r="I494" s="3" t="s">
        <v>38</v>
      </c>
      <c r="J494" t="s">
        <v>446</v>
      </c>
      <c r="K494" s="3" t="s">
        <v>16</v>
      </c>
      <c r="L494" s="3" t="s">
        <v>1068</v>
      </c>
      <c r="M494" s="7" t="s">
        <v>2091</v>
      </c>
      <c r="N494" s="9" t="s">
        <v>2061</v>
      </c>
      <c r="O494" s="20">
        <f>_xlfn.DAYS([1]hospital_records_2021_2024_with!I494,[1]hospital_records_2021_2024_with!H494)</f>
        <v>15</v>
      </c>
      <c r="P494" s="7" t="s">
        <v>2061</v>
      </c>
      <c r="Q494" s="20">
        <v>27427.05</v>
      </c>
    </row>
    <row r="495" spans="1:17" x14ac:dyDescent="0.35">
      <c r="A495" s="4">
        <v>593</v>
      </c>
      <c r="B495" t="s">
        <v>2093</v>
      </c>
      <c r="C495" s="2" t="str">
        <f t="shared" si="23"/>
        <v>(9fd0ea73-76c1-47d0-9507-056072a89cdd)</v>
      </c>
      <c r="D495" s="3" t="s">
        <v>2094</v>
      </c>
      <c r="E495" s="7">
        <v>40260</v>
      </c>
      <c r="F495" s="20">
        <f t="shared" ca="1" si="21"/>
        <v>14.868493150684932</v>
      </c>
      <c r="G495" s="20" t="str">
        <f t="shared" ca="1" si="22"/>
        <v>Teen</v>
      </c>
      <c r="H495" s="23" t="s">
        <v>4047</v>
      </c>
      <c r="I495" s="3" t="s">
        <v>14</v>
      </c>
      <c r="J495" t="s">
        <v>432</v>
      </c>
      <c r="K495" s="3" t="s">
        <v>433</v>
      </c>
      <c r="L495" s="3" t="s">
        <v>501</v>
      </c>
      <c r="M495" s="7" t="s">
        <v>2091</v>
      </c>
      <c r="N495" s="9" t="s">
        <v>2095</v>
      </c>
      <c r="O495" s="20">
        <f>_xlfn.DAYS([1]hospital_records_2021_2024_with!I495,[1]hospital_records_2021_2024_with!H495)</f>
        <v>18</v>
      </c>
      <c r="P495" s="7" t="s">
        <v>2095</v>
      </c>
      <c r="Q495" s="20">
        <v>658.07</v>
      </c>
    </row>
    <row r="496" spans="1:17" x14ac:dyDescent="0.35">
      <c r="A496" s="4">
        <v>594</v>
      </c>
      <c r="B496" t="s">
        <v>2097</v>
      </c>
      <c r="C496" s="2" t="str">
        <f t="shared" si="23"/>
        <v>(daa5035e-feff-4356-bbc5-c0449e738a44)</v>
      </c>
      <c r="D496" s="3" t="s">
        <v>2098</v>
      </c>
      <c r="E496" s="7">
        <v>28109</v>
      </c>
      <c r="F496" s="20">
        <f t="shared" ca="1" si="21"/>
        <v>48.158904109589038</v>
      </c>
      <c r="G496" s="20" t="str">
        <f t="shared" ca="1" si="22"/>
        <v>Mid-Age Adult</v>
      </c>
      <c r="H496" s="23" t="s">
        <v>4043</v>
      </c>
      <c r="I496" s="3" t="s">
        <v>14</v>
      </c>
      <c r="J496" t="s">
        <v>39</v>
      </c>
      <c r="K496" s="3" t="s">
        <v>40</v>
      </c>
      <c r="L496" s="3" t="s">
        <v>62</v>
      </c>
      <c r="M496" s="7" t="s">
        <v>2091</v>
      </c>
      <c r="N496" s="9" t="s">
        <v>2099</v>
      </c>
      <c r="O496" s="20">
        <f>_xlfn.DAYS([1]hospital_records_2021_2024_with!I496,[1]hospital_records_2021_2024_with!H496)</f>
        <v>13</v>
      </c>
      <c r="P496" s="7" t="s">
        <v>2099</v>
      </c>
      <c r="Q496" s="20">
        <v>224.97</v>
      </c>
    </row>
    <row r="497" spans="1:17" x14ac:dyDescent="0.35">
      <c r="A497" s="4">
        <v>595</v>
      </c>
      <c r="B497" t="s">
        <v>2101</v>
      </c>
      <c r="C497" s="2" t="str">
        <f t="shared" si="23"/>
        <v>(3220aaaa-5921-4f7c-ba71-be218d6bef59)</v>
      </c>
      <c r="D497" s="3" t="s">
        <v>2102</v>
      </c>
      <c r="E497" s="7">
        <v>20884</v>
      </c>
      <c r="F497" s="20">
        <f t="shared" ca="1" si="21"/>
        <v>67.953424657534242</v>
      </c>
      <c r="G497" s="20" t="str">
        <f t="shared" ca="1" si="22"/>
        <v>Senior</v>
      </c>
      <c r="H497" s="23" t="s">
        <v>4044</v>
      </c>
      <c r="I497" s="3" t="s">
        <v>38</v>
      </c>
      <c r="J497" t="s">
        <v>590</v>
      </c>
      <c r="K497" s="3" t="s">
        <v>167</v>
      </c>
      <c r="L497" s="3" t="s">
        <v>1044</v>
      </c>
      <c r="M497" s="7" t="s">
        <v>2091</v>
      </c>
      <c r="N497" s="9" t="s">
        <v>2044</v>
      </c>
      <c r="O497" s="20">
        <f>_xlfn.DAYS([1]hospital_records_2021_2024_with!I497,[1]hospital_records_2021_2024_with!H497)</f>
        <v>11</v>
      </c>
      <c r="P497" s="7" t="s">
        <v>2044</v>
      </c>
      <c r="Q497" s="20">
        <v>14544.14</v>
      </c>
    </row>
    <row r="498" spans="1:17" x14ac:dyDescent="0.35">
      <c r="A498" s="4">
        <v>596</v>
      </c>
      <c r="B498" t="s">
        <v>2104</v>
      </c>
      <c r="C498" s="2" t="str">
        <f t="shared" si="23"/>
        <v>(d480299f-99f1-43fe-aabc-ce31e0710db9)</v>
      </c>
      <c r="D498" s="3" t="s">
        <v>2105</v>
      </c>
      <c r="E498" s="7">
        <v>13108</v>
      </c>
      <c r="F498" s="20">
        <f t="shared" ca="1" si="21"/>
        <v>89.257534246575347</v>
      </c>
      <c r="G498" s="20" t="str">
        <f t="shared" ca="1" si="22"/>
        <v>Senior</v>
      </c>
      <c r="H498" s="23" t="s">
        <v>4044</v>
      </c>
      <c r="I498" s="3" t="s">
        <v>38</v>
      </c>
      <c r="J498" t="s">
        <v>23</v>
      </c>
      <c r="K498" s="3" t="s">
        <v>24</v>
      </c>
      <c r="L498" s="3" t="s">
        <v>25</v>
      </c>
      <c r="M498" s="7" t="s">
        <v>2106</v>
      </c>
      <c r="N498" s="9" t="s">
        <v>2107</v>
      </c>
      <c r="O498" s="20">
        <f>_xlfn.DAYS([1]hospital_records_2021_2024_with!I498,[1]hospital_records_2021_2024_with!H498)</f>
        <v>5</v>
      </c>
      <c r="P498" s="7" t="s">
        <v>2107</v>
      </c>
      <c r="Q498" s="20">
        <v>513.84</v>
      </c>
    </row>
    <row r="499" spans="1:17" x14ac:dyDescent="0.35">
      <c r="A499" s="4">
        <v>597</v>
      </c>
      <c r="B499" t="s">
        <v>2109</v>
      </c>
      <c r="C499" s="2" t="str">
        <f t="shared" si="23"/>
        <v>(8e5bdc26-1dd5-4b3c-bf3d-4ae63aea00ca)</v>
      </c>
      <c r="D499" s="3" t="s">
        <v>2110</v>
      </c>
      <c r="E499" s="7">
        <v>44561</v>
      </c>
      <c r="F499" s="20">
        <f t="shared" ca="1" si="21"/>
        <v>3.0849315068493151</v>
      </c>
      <c r="G499" s="20" t="str">
        <f t="shared" ca="1" si="22"/>
        <v>Child</v>
      </c>
      <c r="H499" s="23" t="s">
        <v>4045</v>
      </c>
      <c r="I499" s="3" t="s">
        <v>14</v>
      </c>
      <c r="J499" t="s">
        <v>88</v>
      </c>
      <c r="K499" s="3" t="s">
        <v>133</v>
      </c>
      <c r="L499" s="3" t="s">
        <v>134</v>
      </c>
      <c r="M499" s="7" t="s">
        <v>2005</v>
      </c>
      <c r="N499" s="9" t="s">
        <v>2111</v>
      </c>
      <c r="O499" s="20">
        <f>_xlfn.DAYS([1]hospital_records_2021_2024_with!I499,[1]hospital_records_2021_2024_with!H499)</f>
        <v>21</v>
      </c>
      <c r="P499" s="7" t="s">
        <v>2111</v>
      </c>
      <c r="Q499" s="20">
        <v>12533.44</v>
      </c>
    </row>
    <row r="500" spans="1:17" x14ac:dyDescent="0.35">
      <c r="A500" s="4">
        <v>598</v>
      </c>
      <c r="B500" t="s">
        <v>2113</v>
      </c>
      <c r="C500" s="2" t="str">
        <f t="shared" si="23"/>
        <v>(ed79652b-1eef-4e04-8e4b-1a0649d08e5a)</v>
      </c>
      <c r="D500" s="3" t="s">
        <v>2114</v>
      </c>
      <c r="E500" s="7">
        <v>32920</v>
      </c>
      <c r="F500" s="20">
        <f t="shared" ca="1" si="21"/>
        <v>34.978082191780821</v>
      </c>
      <c r="G500" s="20" t="str">
        <f t="shared" ca="1" si="22"/>
        <v>Young Adult</v>
      </c>
      <c r="H500" s="23" t="s">
        <v>4046</v>
      </c>
      <c r="I500" s="3" t="s">
        <v>38</v>
      </c>
      <c r="J500" t="s">
        <v>55</v>
      </c>
      <c r="K500" s="3" t="s">
        <v>56</v>
      </c>
      <c r="L500" s="3" t="s">
        <v>179</v>
      </c>
      <c r="M500" s="7" t="s">
        <v>2005</v>
      </c>
      <c r="N500" s="9" t="s">
        <v>2115</v>
      </c>
      <c r="O500" s="20">
        <f>_xlfn.DAYS([1]hospital_records_2021_2024_with!I500,[1]hospital_records_2021_2024_with!H500)</f>
        <v>22</v>
      </c>
      <c r="P500" s="7" t="s">
        <v>2115</v>
      </c>
      <c r="Q500" s="20">
        <v>891.91</v>
      </c>
    </row>
    <row r="501" spans="1:17" x14ac:dyDescent="0.35">
      <c r="A501" s="4">
        <v>599</v>
      </c>
      <c r="B501" t="s">
        <v>2117</v>
      </c>
      <c r="C501" s="2" t="str">
        <f t="shared" si="23"/>
        <v>(ee00b8df-dee0-467a-a75b-d08ee93a481e)</v>
      </c>
      <c r="D501" s="3" t="s">
        <v>2118</v>
      </c>
      <c r="E501" s="7">
        <v>24968</v>
      </c>
      <c r="F501" s="20">
        <f t="shared" ca="1" si="21"/>
        <v>56.764383561643832</v>
      </c>
      <c r="G501" s="20" t="str">
        <f t="shared" ca="1" si="22"/>
        <v>Senior</v>
      </c>
      <c r="H501" s="23" t="s">
        <v>4044</v>
      </c>
      <c r="I501" s="3" t="s">
        <v>38</v>
      </c>
      <c r="J501" t="s">
        <v>194</v>
      </c>
      <c r="K501" s="3" t="s">
        <v>173</v>
      </c>
      <c r="L501" s="3" t="s">
        <v>865</v>
      </c>
      <c r="M501" s="7" t="s">
        <v>2119</v>
      </c>
      <c r="N501" s="9" t="s">
        <v>2120</v>
      </c>
      <c r="O501" s="20">
        <f>_xlfn.DAYS([1]hospital_records_2021_2024_with!I501,[1]hospital_records_2021_2024_with!H501)</f>
        <v>6</v>
      </c>
      <c r="P501" s="7" t="s">
        <v>2120</v>
      </c>
      <c r="Q501" s="20">
        <v>7269.35</v>
      </c>
    </row>
    <row r="502" spans="1:17" x14ac:dyDescent="0.35">
      <c r="A502" s="4">
        <v>600</v>
      </c>
      <c r="B502" t="s">
        <v>2122</v>
      </c>
      <c r="C502" s="2" t="str">
        <f t="shared" si="23"/>
        <v>(7c494f94-973e-4e59-8c1d-e04c863d379c)</v>
      </c>
      <c r="D502" s="3" t="s">
        <v>2123</v>
      </c>
      <c r="E502" s="7">
        <v>20415</v>
      </c>
      <c r="F502" s="20">
        <f t="shared" ca="1" si="21"/>
        <v>69.238356164383561</v>
      </c>
      <c r="G502" s="20" t="str">
        <f t="shared" ca="1" si="22"/>
        <v>Senior</v>
      </c>
      <c r="H502" s="23" t="s">
        <v>4044</v>
      </c>
      <c r="I502" s="3" t="s">
        <v>14</v>
      </c>
      <c r="J502" t="s">
        <v>80</v>
      </c>
      <c r="K502" s="3" t="s">
        <v>81</v>
      </c>
      <c r="L502" s="3" t="s">
        <v>82</v>
      </c>
      <c r="M502" s="7" t="s">
        <v>2124</v>
      </c>
      <c r="N502" s="9" t="s">
        <v>2125</v>
      </c>
      <c r="O502" s="20">
        <f>_xlfn.DAYS([1]hospital_records_2021_2024_with!I502,[1]hospital_records_2021_2024_with!H502)</f>
        <v>7</v>
      </c>
      <c r="P502" s="7" t="s">
        <v>2125</v>
      </c>
      <c r="Q502" s="20">
        <v>2402.36</v>
      </c>
    </row>
    <row r="503" spans="1:17" x14ac:dyDescent="0.35">
      <c r="A503" s="4">
        <v>601</v>
      </c>
      <c r="B503" t="s">
        <v>2127</v>
      </c>
      <c r="C503" s="2" t="str">
        <f t="shared" si="23"/>
        <v>(e4aad7e6-19ff-438c-b3cf-c1655b3d9172)</v>
      </c>
      <c r="D503" s="3" t="s">
        <v>2128</v>
      </c>
      <c r="E503" s="7">
        <v>23733</v>
      </c>
      <c r="F503" s="20">
        <f t="shared" ca="1" si="21"/>
        <v>60.147945205479452</v>
      </c>
      <c r="G503" s="20" t="str">
        <f t="shared" ca="1" si="22"/>
        <v>Senior</v>
      </c>
      <c r="H503" s="23" t="s">
        <v>4044</v>
      </c>
      <c r="I503" s="3" t="s">
        <v>38</v>
      </c>
      <c r="J503" t="s">
        <v>95</v>
      </c>
      <c r="K503" s="3" t="s">
        <v>879</v>
      </c>
      <c r="L503" s="3" t="s">
        <v>96</v>
      </c>
      <c r="M503" s="7" t="s">
        <v>2124</v>
      </c>
      <c r="N503" s="9" t="s">
        <v>2057</v>
      </c>
      <c r="O503" s="20">
        <f>_xlfn.DAYS([1]hospital_records_2021_2024_with!I503,[1]hospital_records_2021_2024_with!H503)</f>
        <v>15</v>
      </c>
      <c r="P503" s="7" t="s">
        <v>2057</v>
      </c>
      <c r="Q503" s="20">
        <v>2517.54</v>
      </c>
    </row>
    <row r="504" spans="1:17" x14ac:dyDescent="0.35">
      <c r="A504" s="4">
        <v>602</v>
      </c>
      <c r="B504" t="s">
        <v>2130</v>
      </c>
      <c r="C504" s="2" t="str">
        <f t="shared" si="23"/>
        <v>(6d8f9366-8f2d-4b07-9f81-c2b68a84cd40)</v>
      </c>
      <c r="D504" s="3" t="s">
        <v>2131</v>
      </c>
      <c r="E504" s="7">
        <v>34785</v>
      </c>
      <c r="F504" s="20">
        <f t="shared" ca="1" si="21"/>
        <v>29.86849315068493</v>
      </c>
      <c r="G504" s="20" t="str">
        <f t="shared" ca="1" si="22"/>
        <v>Young Adult</v>
      </c>
      <c r="H504" s="23" t="s">
        <v>4046</v>
      </c>
      <c r="I504" s="3" t="s">
        <v>14</v>
      </c>
      <c r="J504" t="s">
        <v>39</v>
      </c>
      <c r="K504" s="3" t="s">
        <v>61</v>
      </c>
      <c r="L504" s="3" t="s">
        <v>189</v>
      </c>
      <c r="M504" s="7" t="s">
        <v>2107</v>
      </c>
      <c r="N504" s="9" t="s">
        <v>2052</v>
      </c>
      <c r="O504" s="20">
        <f>_xlfn.DAYS([1]hospital_records_2021_2024_with!I504,[1]hospital_records_2021_2024_with!H504)</f>
        <v>2</v>
      </c>
      <c r="P504" s="7" t="s">
        <v>2052</v>
      </c>
      <c r="Q504" s="20">
        <v>2134.81</v>
      </c>
    </row>
    <row r="505" spans="1:17" x14ac:dyDescent="0.35">
      <c r="A505" s="4">
        <v>603</v>
      </c>
      <c r="B505" t="s">
        <v>2133</v>
      </c>
      <c r="C505" s="2" t="str">
        <f t="shared" si="23"/>
        <v>(525298e9-90b0-40e9-9175-7d873d7c18e3)</v>
      </c>
      <c r="D505" s="3" t="s">
        <v>2134</v>
      </c>
      <c r="E505" s="7">
        <v>32033</v>
      </c>
      <c r="F505" s="20">
        <f t="shared" ca="1" si="21"/>
        <v>37.408219178082192</v>
      </c>
      <c r="G505" s="20" t="str">
        <f t="shared" ca="1" si="22"/>
        <v>Mid-Age Adult</v>
      </c>
      <c r="H505" s="23" t="s">
        <v>4043</v>
      </c>
      <c r="I505" s="3" t="s">
        <v>38</v>
      </c>
      <c r="J505" t="s">
        <v>39</v>
      </c>
      <c r="K505" s="3" t="s">
        <v>40</v>
      </c>
      <c r="L505" s="3" t="s">
        <v>41</v>
      </c>
      <c r="M505" s="7" t="s">
        <v>2107</v>
      </c>
      <c r="N505" s="9" t="s">
        <v>2125</v>
      </c>
      <c r="O505" s="20">
        <f>_xlfn.DAYS([1]hospital_records_2021_2024_with!I505,[1]hospital_records_2021_2024_with!H505)</f>
        <v>6</v>
      </c>
      <c r="P505" s="7" t="s">
        <v>2125</v>
      </c>
      <c r="Q505" s="20">
        <v>11629.59</v>
      </c>
    </row>
    <row r="506" spans="1:17" x14ac:dyDescent="0.35">
      <c r="A506" s="4">
        <v>604</v>
      </c>
      <c r="B506" t="s">
        <v>2136</v>
      </c>
      <c r="C506" s="2" t="str">
        <f t="shared" si="23"/>
        <v>(566af25d-dc49-472f-8728-c5eda762b23f)</v>
      </c>
      <c r="D506" s="3" t="s">
        <v>2137</v>
      </c>
      <c r="E506" s="7">
        <v>35050</v>
      </c>
      <c r="F506" s="20">
        <f t="shared" ca="1" si="21"/>
        <v>29.142465753424659</v>
      </c>
      <c r="G506" s="20" t="str">
        <f t="shared" ca="1" si="22"/>
        <v>Young Adult</v>
      </c>
      <c r="H506" s="23" t="s">
        <v>4046</v>
      </c>
      <c r="I506" s="3" t="s">
        <v>14</v>
      </c>
      <c r="J506" t="s">
        <v>15</v>
      </c>
      <c r="K506" s="3" t="s">
        <v>266</v>
      </c>
      <c r="L506" s="3" t="s">
        <v>17</v>
      </c>
      <c r="M506" s="7" t="s">
        <v>2120</v>
      </c>
      <c r="N506" s="9" t="s">
        <v>2138</v>
      </c>
      <c r="O506" s="20">
        <f>_xlfn.DAYS([1]hospital_records_2021_2024_with!I506,[1]hospital_records_2021_2024_with!H506)</f>
        <v>21</v>
      </c>
      <c r="P506" s="7" t="s">
        <v>2138</v>
      </c>
      <c r="Q506" s="20">
        <v>34893.279999999999</v>
      </c>
    </row>
    <row r="507" spans="1:17" x14ac:dyDescent="0.35">
      <c r="A507" s="4">
        <v>605</v>
      </c>
      <c r="B507" t="s">
        <v>2140</v>
      </c>
      <c r="C507" s="2" t="str">
        <f t="shared" si="23"/>
        <v>(263b5bd2-be19-4d07-a54b-afce09506604)</v>
      </c>
      <c r="D507" s="3" t="s">
        <v>2141</v>
      </c>
      <c r="E507" s="7">
        <v>35381</v>
      </c>
      <c r="F507" s="20">
        <f t="shared" ca="1" si="21"/>
        <v>28.235616438356164</v>
      </c>
      <c r="G507" s="20" t="str">
        <f t="shared" ca="1" si="22"/>
        <v>Young Adult</v>
      </c>
      <c r="H507" s="23" t="s">
        <v>4046</v>
      </c>
      <c r="I507" s="3" t="s">
        <v>38</v>
      </c>
      <c r="J507" t="s">
        <v>47</v>
      </c>
      <c r="K507" s="3" t="s">
        <v>48</v>
      </c>
      <c r="L507" s="3" t="s">
        <v>617</v>
      </c>
      <c r="M507" s="7" t="s">
        <v>2120</v>
      </c>
      <c r="N507" s="9" t="s">
        <v>2142</v>
      </c>
      <c r="O507" s="20">
        <f>_xlfn.DAYS([1]hospital_records_2021_2024_with!I507,[1]hospital_records_2021_2024_with!H507)</f>
        <v>30</v>
      </c>
      <c r="P507" s="7" t="s">
        <v>2142</v>
      </c>
      <c r="Q507" s="20">
        <v>2584.81</v>
      </c>
    </row>
    <row r="508" spans="1:17" x14ac:dyDescent="0.35">
      <c r="A508" s="4">
        <v>606</v>
      </c>
      <c r="B508" t="s">
        <v>2143</v>
      </c>
      <c r="C508" s="2" t="str">
        <f t="shared" si="23"/>
        <v>(784c64c0-055c-49cf-9323-8fe6795e813f)</v>
      </c>
      <c r="D508" s="3" t="s">
        <v>2144</v>
      </c>
      <c r="E508" s="7">
        <v>27268</v>
      </c>
      <c r="F508" s="20">
        <f t="shared" ca="1" si="21"/>
        <v>50.463013698630135</v>
      </c>
      <c r="G508" s="20" t="str">
        <f t="shared" ca="1" si="22"/>
        <v>Mid-Age Adult</v>
      </c>
      <c r="H508" s="23" t="s">
        <v>4043</v>
      </c>
      <c r="I508" s="3" t="s">
        <v>38</v>
      </c>
      <c r="J508" t="s">
        <v>95</v>
      </c>
      <c r="K508" s="3" t="s">
        <v>31</v>
      </c>
      <c r="L508" s="3" t="s">
        <v>563</v>
      </c>
      <c r="M508" s="7" t="s">
        <v>2120</v>
      </c>
      <c r="N508" s="9" t="s">
        <v>2076</v>
      </c>
      <c r="O508" s="20">
        <f>_xlfn.DAYS([1]hospital_records_2021_2024_with!I508,[1]hospital_records_2021_2024_with!H508)</f>
        <v>11</v>
      </c>
      <c r="P508" s="7" t="s">
        <v>2076</v>
      </c>
      <c r="Q508" s="20">
        <v>449.53</v>
      </c>
    </row>
    <row r="509" spans="1:17" x14ac:dyDescent="0.35">
      <c r="A509" s="4">
        <v>607</v>
      </c>
      <c r="B509" t="s">
        <v>2146</v>
      </c>
      <c r="C509" s="2" t="str">
        <f t="shared" si="23"/>
        <v>(140770e2-f230-4604-affd-dad85bad4f6d)</v>
      </c>
      <c r="D509" s="3" t="s">
        <v>2147</v>
      </c>
      <c r="E509" s="7">
        <v>12192</v>
      </c>
      <c r="F509" s="20">
        <f t="shared" ca="1" si="21"/>
        <v>91.767123287671239</v>
      </c>
      <c r="G509" s="20" t="str">
        <f t="shared" ca="1" si="22"/>
        <v>Senior</v>
      </c>
      <c r="H509" s="23" t="s">
        <v>4044</v>
      </c>
      <c r="I509" s="3" t="s">
        <v>38</v>
      </c>
      <c r="J509" t="s">
        <v>146</v>
      </c>
      <c r="K509" s="3" t="s">
        <v>147</v>
      </c>
      <c r="L509" s="3" t="s">
        <v>347</v>
      </c>
      <c r="M509" s="7" t="s">
        <v>2044</v>
      </c>
      <c r="N509" s="9" t="s">
        <v>2148</v>
      </c>
      <c r="O509" s="20">
        <f>_xlfn.DAYS([1]hospital_records_2021_2024_with!I509,[1]hospital_records_2021_2024_with!H509)</f>
        <v>22</v>
      </c>
      <c r="P509" s="7" t="s">
        <v>2148</v>
      </c>
      <c r="Q509" s="20">
        <v>5717.08</v>
      </c>
    </row>
    <row r="510" spans="1:17" x14ac:dyDescent="0.35">
      <c r="A510" s="4">
        <v>608</v>
      </c>
      <c r="B510" t="s">
        <v>2150</v>
      </c>
      <c r="C510" s="2" t="str">
        <f t="shared" si="23"/>
        <v>(97ff8199-325d-46d5-bf82-88f63b32a4c0)</v>
      </c>
      <c r="D510" s="3" t="s">
        <v>2151</v>
      </c>
      <c r="E510" s="7">
        <v>36224</v>
      </c>
      <c r="F510" s="20">
        <f t="shared" ca="1" si="21"/>
        <v>25.926027397260274</v>
      </c>
      <c r="G510" s="20" t="str">
        <f t="shared" ca="1" si="22"/>
        <v>Young Adult</v>
      </c>
      <c r="H510" s="23" t="s">
        <v>4046</v>
      </c>
      <c r="I510" s="3" t="s">
        <v>38</v>
      </c>
      <c r="J510" t="s">
        <v>288</v>
      </c>
      <c r="K510" s="3" t="s">
        <v>16</v>
      </c>
      <c r="L510" s="3" t="s">
        <v>295</v>
      </c>
      <c r="M510" s="7" t="s">
        <v>2125</v>
      </c>
      <c r="N510" s="9" t="s">
        <v>2152</v>
      </c>
      <c r="O510" s="20">
        <f>_xlfn.DAYS([1]hospital_records_2021_2024_with!I510,[1]hospital_records_2021_2024_with!H510)</f>
        <v>17</v>
      </c>
      <c r="P510" s="7" t="s">
        <v>2152</v>
      </c>
      <c r="Q510" s="20">
        <v>23553.22</v>
      </c>
    </row>
    <row r="511" spans="1:17" x14ac:dyDescent="0.35">
      <c r="A511" s="4">
        <v>609</v>
      </c>
      <c r="B511" t="s">
        <v>2154</v>
      </c>
      <c r="C511" s="2" t="str">
        <f t="shared" si="23"/>
        <v>(951a45ad-865e-40e1-95a8-ca772715fb73)</v>
      </c>
      <c r="D511" s="3" t="s">
        <v>2155</v>
      </c>
      <c r="E511" s="7">
        <v>13355</v>
      </c>
      <c r="F511" s="20">
        <f t="shared" ca="1" si="21"/>
        <v>88.580821917808223</v>
      </c>
      <c r="G511" s="20" t="str">
        <f t="shared" ca="1" si="22"/>
        <v>Senior</v>
      </c>
      <c r="H511" s="23" t="s">
        <v>4044</v>
      </c>
      <c r="I511" s="3" t="s">
        <v>14</v>
      </c>
      <c r="J511" t="s">
        <v>121</v>
      </c>
      <c r="K511" s="3" t="s">
        <v>40</v>
      </c>
      <c r="L511" s="3" t="s">
        <v>122</v>
      </c>
      <c r="M511" s="7" t="s">
        <v>2099</v>
      </c>
      <c r="N511" s="9" t="s">
        <v>2087</v>
      </c>
      <c r="O511" s="20">
        <f>_xlfn.DAYS([1]hospital_records_2021_2024_with!I511,[1]hospital_records_2021_2024_with!H511)</f>
        <v>13</v>
      </c>
      <c r="P511" s="7" t="s">
        <v>2087</v>
      </c>
      <c r="Q511" s="20">
        <v>2394.11</v>
      </c>
    </row>
    <row r="512" spans="1:17" x14ac:dyDescent="0.35">
      <c r="A512" s="4">
        <v>610</v>
      </c>
      <c r="B512" t="s">
        <v>2157</v>
      </c>
      <c r="C512" s="2" t="str">
        <f t="shared" si="23"/>
        <v>(1aa907bb-fe69-4fb7-ba78-d544a4c74115)</v>
      </c>
      <c r="D512" s="3" t="s">
        <v>2158</v>
      </c>
      <c r="E512" s="7">
        <v>13020</v>
      </c>
      <c r="F512" s="20">
        <f t="shared" ca="1" si="21"/>
        <v>89.498630136986307</v>
      </c>
      <c r="G512" s="20" t="str">
        <f t="shared" ca="1" si="22"/>
        <v>Senior</v>
      </c>
      <c r="H512" s="23" t="s">
        <v>4044</v>
      </c>
      <c r="I512" s="3" t="s">
        <v>38</v>
      </c>
      <c r="J512" t="s">
        <v>236</v>
      </c>
      <c r="K512" s="3" t="s">
        <v>16</v>
      </c>
      <c r="L512" s="3" t="s">
        <v>335</v>
      </c>
      <c r="M512" s="7" t="s">
        <v>2159</v>
      </c>
      <c r="N512" s="9" t="s">
        <v>2160</v>
      </c>
      <c r="O512" s="20">
        <f>_xlfn.DAYS([1]hospital_records_2021_2024_with!I512,[1]hospital_records_2021_2024_with!H512)</f>
        <v>23</v>
      </c>
      <c r="P512" s="7" t="s">
        <v>2160</v>
      </c>
      <c r="Q512" s="20">
        <v>520.25</v>
      </c>
    </row>
    <row r="513" spans="1:17" x14ac:dyDescent="0.35">
      <c r="A513" s="4">
        <v>611</v>
      </c>
      <c r="B513" t="s">
        <v>2162</v>
      </c>
      <c r="C513" s="2" t="str">
        <f t="shared" si="23"/>
        <v>(039968d9-3301-4020-b8aa-eb8d12e6fb65)</v>
      </c>
      <c r="D513" s="3" t="s">
        <v>2163</v>
      </c>
      <c r="E513" s="7">
        <v>21377</v>
      </c>
      <c r="F513" s="20">
        <f t="shared" ca="1" si="21"/>
        <v>66.602739726027394</v>
      </c>
      <c r="G513" s="20" t="str">
        <f t="shared" ca="1" si="22"/>
        <v>Senior</v>
      </c>
      <c r="H513" s="23" t="s">
        <v>4044</v>
      </c>
      <c r="I513" s="3" t="s">
        <v>14</v>
      </c>
      <c r="J513" t="s">
        <v>68</v>
      </c>
      <c r="K513" s="3" t="s">
        <v>553</v>
      </c>
      <c r="L513" s="3" t="s">
        <v>554</v>
      </c>
      <c r="M513" s="7" t="s">
        <v>2164</v>
      </c>
      <c r="N513" s="9" t="s">
        <v>2165</v>
      </c>
      <c r="O513" s="20">
        <f>_xlfn.DAYS([1]hospital_records_2021_2024_with!I513,[1]hospital_records_2021_2024_with!H513)</f>
        <v>23</v>
      </c>
      <c r="P513" s="7" t="s">
        <v>2165</v>
      </c>
      <c r="Q513" s="20">
        <v>4435.09</v>
      </c>
    </row>
    <row r="514" spans="1:17" x14ac:dyDescent="0.35">
      <c r="A514" s="4">
        <v>612</v>
      </c>
      <c r="B514" t="s">
        <v>2167</v>
      </c>
      <c r="C514" s="2" t="str">
        <f t="shared" si="23"/>
        <v>(0893db29-4e66-4c90-b7fe-638135bf5ae6)</v>
      </c>
      <c r="D514" s="3" t="s">
        <v>2168</v>
      </c>
      <c r="E514" s="7">
        <v>43262</v>
      </c>
      <c r="F514" s="20">
        <f t="shared" ref="F514:F577" ca="1" si="24">_xlfn.DAYS(TODAY(),E514)/365</f>
        <v>6.6438356164383565</v>
      </c>
      <c r="G514" s="20" t="str">
        <f t="shared" ref="G514:G577" ca="1" si="25">_xlfn.IFS(F514&lt;=12,"Child",F514&lt;=19,"Teen",F514&lt;=35,"Young Adult",F514&lt;=55,"Mid-Age Adult",F514&gt;55,"Senior")</f>
        <v>Child</v>
      </c>
      <c r="H514" s="23" t="s">
        <v>4045</v>
      </c>
      <c r="I514" s="3" t="s">
        <v>38</v>
      </c>
      <c r="J514" t="s">
        <v>23</v>
      </c>
      <c r="K514" s="3" t="s">
        <v>48</v>
      </c>
      <c r="L514" s="3" t="s">
        <v>210</v>
      </c>
      <c r="M514" s="7" t="s">
        <v>2095</v>
      </c>
      <c r="N514" s="9" t="s">
        <v>2169</v>
      </c>
      <c r="O514" s="20">
        <f>_xlfn.DAYS([1]hospital_records_2021_2024_with!I514,[1]hospital_records_2021_2024_with!H514)</f>
        <v>5</v>
      </c>
      <c r="P514" s="7" t="s">
        <v>2169</v>
      </c>
      <c r="Q514" s="20">
        <v>19409.7</v>
      </c>
    </row>
    <row r="515" spans="1:17" x14ac:dyDescent="0.35">
      <c r="A515" s="4">
        <v>613</v>
      </c>
      <c r="B515" s="1" t="s">
        <v>2171</v>
      </c>
      <c r="C515" s="2" t="str">
        <f t="shared" ref="C515:C578" si="26">"("&amp;B515&amp;")"</f>
        <v>(98e75548-b935-49b8-a982-59d03f0e5da4)</v>
      </c>
      <c r="D515" s="3" t="s">
        <v>2172</v>
      </c>
      <c r="E515" s="7">
        <v>11601</v>
      </c>
      <c r="F515" s="20">
        <f t="shared" ca="1" si="24"/>
        <v>93.38630136986302</v>
      </c>
      <c r="G515" s="20" t="str">
        <f t="shared" ca="1" si="25"/>
        <v>Senior</v>
      </c>
      <c r="H515" s="23" t="s">
        <v>4044</v>
      </c>
      <c r="I515" s="3" t="s">
        <v>14</v>
      </c>
      <c r="J515" t="s">
        <v>139</v>
      </c>
      <c r="K515" s="3" t="s">
        <v>140</v>
      </c>
      <c r="L515" s="3" t="s">
        <v>701</v>
      </c>
      <c r="M515" s="7" t="s">
        <v>2076</v>
      </c>
      <c r="N515" s="9" t="s">
        <v>2111</v>
      </c>
      <c r="O515" s="20">
        <f>_xlfn.DAYS([1]hospital_records_2021_2024_with!I515,[1]hospital_records_2021_2024_with!H515)</f>
        <v>3</v>
      </c>
      <c r="P515" s="7" t="s">
        <v>2111</v>
      </c>
      <c r="Q515" s="20">
        <v>15423.02</v>
      </c>
    </row>
    <row r="516" spans="1:17" x14ac:dyDescent="0.35">
      <c r="A516" s="4">
        <v>614</v>
      </c>
      <c r="B516" s="1" t="s">
        <v>2174</v>
      </c>
      <c r="C516" s="2" t="str">
        <f t="shared" si="26"/>
        <v>(2918e681-473b-4bfe-afce-82f06f4de077)</v>
      </c>
      <c r="D516" s="3" t="s">
        <v>2175</v>
      </c>
      <c r="E516" s="7">
        <v>43843</v>
      </c>
      <c r="F516" s="20">
        <f t="shared" ca="1" si="24"/>
        <v>5.0520547945205481</v>
      </c>
      <c r="G516" s="20" t="str">
        <f t="shared" ca="1" si="25"/>
        <v>Child</v>
      </c>
      <c r="H516" s="23" t="s">
        <v>4045</v>
      </c>
      <c r="I516" s="3" t="s">
        <v>14</v>
      </c>
      <c r="J516" t="s">
        <v>221</v>
      </c>
      <c r="K516" s="3" t="s">
        <v>167</v>
      </c>
      <c r="L516" s="3" t="s">
        <v>451</v>
      </c>
      <c r="M516" s="7" t="s">
        <v>2076</v>
      </c>
      <c r="N516" s="9" t="s">
        <v>2176</v>
      </c>
      <c r="O516" s="20">
        <f>_xlfn.DAYS([1]hospital_records_2021_2024_with!I516,[1]hospital_records_2021_2024_with!H516)</f>
        <v>20</v>
      </c>
      <c r="P516" s="7" t="s">
        <v>2176</v>
      </c>
      <c r="Q516" s="20">
        <v>190.58</v>
      </c>
    </row>
    <row r="517" spans="1:17" x14ac:dyDescent="0.35">
      <c r="A517" s="4">
        <v>615</v>
      </c>
      <c r="B517" t="s">
        <v>2178</v>
      </c>
      <c r="C517" s="2" t="str">
        <f t="shared" si="26"/>
        <v>(6a49943f-3b5b-4b8e-a07e-461df90def8a)</v>
      </c>
      <c r="D517" s="3" t="s">
        <v>2179</v>
      </c>
      <c r="E517" s="7">
        <v>32733</v>
      </c>
      <c r="F517" s="20">
        <f t="shared" ca="1" si="24"/>
        <v>35.490410958904107</v>
      </c>
      <c r="G517" s="20" t="str">
        <f t="shared" ca="1" si="25"/>
        <v>Mid-Age Adult</v>
      </c>
      <c r="H517" s="23" t="s">
        <v>4043</v>
      </c>
      <c r="I517" s="3" t="s">
        <v>14</v>
      </c>
      <c r="J517" t="s">
        <v>55</v>
      </c>
      <c r="K517" s="3" t="s">
        <v>56</v>
      </c>
      <c r="L517" s="3" t="s">
        <v>57</v>
      </c>
      <c r="M517" s="7" t="s">
        <v>2180</v>
      </c>
      <c r="N517" s="9" t="s">
        <v>2181</v>
      </c>
      <c r="O517" s="20">
        <f>_xlfn.DAYS([1]hospital_records_2021_2024_with!I517,[1]hospital_records_2021_2024_with!H517)</f>
        <v>29</v>
      </c>
      <c r="P517" s="7" t="s">
        <v>2181</v>
      </c>
      <c r="Q517" s="20">
        <v>2918.7</v>
      </c>
    </row>
    <row r="518" spans="1:17" x14ac:dyDescent="0.35">
      <c r="A518" s="4">
        <v>616</v>
      </c>
      <c r="B518" t="s">
        <v>2183</v>
      </c>
      <c r="C518" s="2" t="str">
        <f t="shared" si="26"/>
        <v>(89ac0664-a479-400e-8ea5-544d5c72c412)</v>
      </c>
      <c r="D518" s="3" t="s">
        <v>2184</v>
      </c>
      <c r="E518" s="7">
        <v>14995</v>
      </c>
      <c r="F518" s="20">
        <f t="shared" ca="1" si="24"/>
        <v>84.087671232876716</v>
      </c>
      <c r="G518" s="20" t="str">
        <f t="shared" ca="1" si="25"/>
        <v>Senior</v>
      </c>
      <c r="H518" s="23" t="s">
        <v>4044</v>
      </c>
      <c r="I518" s="3" t="s">
        <v>38</v>
      </c>
      <c r="J518" t="s">
        <v>127</v>
      </c>
      <c r="K518" s="3" t="s">
        <v>128</v>
      </c>
      <c r="L518" s="3" t="s">
        <v>375</v>
      </c>
      <c r="M518" s="7" t="s">
        <v>2180</v>
      </c>
      <c r="N518" s="9" t="s">
        <v>2185</v>
      </c>
      <c r="O518" s="20">
        <f>_xlfn.DAYS([1]hospital_records_2021_2024_with!I518,[1]hospital_records_2021_2024_with!H518)</f>
        <v>27</v>
      </c>
      <c r="P518" s="7" t="s">
        <v>2185</v>
      </c>
      <c r="Q518" s="20">
        <v>1887.36</v>
      </c>
    </row>
    <row r="519" spans="1:17" x14ac:dyDescent="0.35">
      <c r="A519" s="4">
        <v>617</v>
      </c>
      <c r="B519" t="s">
        <v>2187</v>
      </c>
      <c r="C519" s="2" t="str">
        <f t="shared" si="26"/>
        <v>(30c25fbe-e943-4c22-a72f-7f7e9c2103ef)</v>
      </c>
      <c r="D519" s="3" t="s">
        <v>2188</v>
      </c>
      <c r="E519" s="7">
        <v>30852</v>
      </c>
      <c r="F519" s="20">
        <f t="shared" ca="1" si="24"/>
        <v>40.643835616438359</v>
      </c>
      <c r="G519" s="20" t="str">
        <f t="shared" ca="1" si="25"/>
        <v>Mid-Age Adult</v>
      </c>
      <c r="H519" s="23" t="s">
        <v>4043</v>
      </c>
      <c r="I519" s="3" t="s">
        <v>38</v>
      </c>
      <c r="J519" t="s">
        <v>68</v>
      </c>
      <c r="K519" s="3" t="s">
        <v>40</v>
      </c>
      <c r="L519" s="3" t="s">
        <v>554</v>
      </c>
      <c r="M519" s="7" t="s">
        <v>2111</v>
      </c>
      <c r="N519" s="9" t="s">
        <v>2189</v>
      </c>
      <c r="O519" s="20">
        <f>_xlfn.DAYS([1]hospital_records_2021_2024_with!I519,[1]hospital_records_2021_2024_with!H519)</f>
        <v>20</v>
      </c>
      <c r="P519" s="7" t="s">
        <v>2189</v>
      </c>
      <c r="Q519" s="20">
        <v>4090.35</v>
      </c>
    </row>
    <row r="520" spans="1:17" x14ac:dyDescent="0.35">
      <c r="A520" s="4">
        <v>618</v>
      </c>
      <c r="B520" t="s">
        <v>2191</v>
      </c>
      <c r="C520" s="2" t="str">
        <f t="shared" si="26"/>
        <v>(93ef3d90-a82d-4abb-a74d-26a7861dbf25)</v>
      </c>
      <c r="D520" s="3" t="s">
        <v>2192</v>
      </c>
      <c r="E520" s="7">
        <v>30220</v>
      </c>
      <c r="F520" s="20">
        <f t="shared" ca="1" si="24"/>
        <v>42.375342465753427</v>
      </c>
      <c r="G520" s="20" t="str">
        <f t="shared" ca="1" si="25"/>
        <v>Mid-Age Adult</v>
      </c>
      <c r="H520" s="23" t="s">
        <v>4043</v>
      </c>
      <c r="I520" s="3" t="s">
        <v>14</v>
      </c>
      <c r="J520" t="s">
        <v>68</v>
      </c>
      <c r="K520" s="3" t="s">
        <v>553</v>
      </c>
      <c r="L520" s="3" t="s">
        <v>384</v>
      </c>
      <c r="M520" s="7" t="s">
        <v>2087</v>
      </c>
      <c r="N520" s="9" t="s">
        <v>2152</v>
      </c>
      <c r="O520" s="20">
        <f>_xlfn.DAYS([1]hospital_records_2021_2024_with!I520,[1]hospital_records_2021_2024_with!H520)</f>
        <v>3</v>
      </c>
      <c r="P520" s="7" t="s">
        <v>2152</v>
      </c>
      <c r="Q520" s="20">
        <v>12446.39</v>
      </c>
    </row>
    <row r="521" spans="1:17" x14ac:dyDescent="0.35">
      <c r="A521" s="4">
        <v>619</v>
      </c>
      <c r="B521" t="s">
        <v>2194</v>
      </c>
      <c r="C521" s="2" t="str">
        <f t="shared" si="26"/>
        <v>(38dc8895-3c35-4a2d-9edb-10b581b1a6f7)</v>
      </c>
      <c r="D521" s="3" t="s">
        <v>2195</v>
      </c>
      <c r="E521" s="7">
        <v>24458</v>
      </c>
      <c r="F521" s="20">
        <f t="shared" ca="1" si="24"/>
        <v>58.161643835616438</v>
      </c>
      <c r="G521" s="20" t="str">
        <f t="shared" ca="1" si="25"/>
        <v>Senior</v>
      </c>
      <c r="H521" s="23" t="s">
        <v>4044</v>
      </c>
      <c r="I521" s="3" t="s">
        <v>38</v>
      </c>
      <c r="J521" t="s">
        <v>236</v>
      </c>
      <c r="K521" s="3" t="s">
        <v>16</v>
      </c>
      <c r="L521" s="3" t="s">
        <v>300</v>
      </c>
      <c r="M521" s="7" t="s">
        <v>2196</v>
      </c>
      <c r="N521" s="9" t="s">
        <v>2197</v>
      </c>
      <c r="O521" s="20">
        <f>_xlfn.DAYS([1]hospital_records_2021_2024_with!I521,[1]hospital_records_2021_2024_with!H521)</f>
        <v>21</v>
      </c>
      <c r="P521" s="7" t="s">
        <v>2197</v>
      </c>
      <c r="Q521" s="20">
        <v>12426.2</v>
      </c>
    </row>
    <row r="522" spans="1:17" x14ac:dyDescent="0.35">
      <c r="A522" s="4">
        <v>620</v>
      </c>
      <c r="B522" t="s">
        <v>2199</v>
      </c>
      <c r="C522" s="2" t="str">
        <f t="shared" si="26"/>
        <v>(537ec85d-550e-403d-b5ed-9438eb636ff4)</v>
      </c>
      <c r="D522" s="3" t="s">
        <v>2200</v>
      </c>
      <c r="E522" s="7">
        <v>17249</v>
      </c>
      <c r="F522" s="20">
        <f t="shared" ca="1" si="24"/>
        <v>77.912328767123284</v>
      </c>
      <c r="G522" s="20" t="str">
        <f t="shared" ca="1" si="25"/>
        <v>Senior</v>
      </c>
      <c r="H522" s="23" t="s">
        <v>4044</v>
      </c>
      <c r="I522" s="3" t="s">
        <v>38</v>
      </c>
      <c r="J522" t="s">
        <v>121</v>
      </c>
      <c r="K522" s="3" t="s">
        <v>16</v>
      </c>
      <c r="L522" s="3" t="s">
        <v>747</v>
      </c>
      <c r="M522" s="7" t="s">
        <v>2201</v>
      </c>
      <c r="N522" s="9" t="s">
        <v>2202</v>
      </c>
      <c r="O522" s="20">
        <f>_xlfn.DAYS([1]hospital_records_2021_2024_with!I522,[1]hospital_records_2021_2024_with!H522)</f>
        <v>17</v>
      </c>
      <c r="P522" s="7" t="s">
        <v>2202</v>
      </c>
      <c r="Q522" s="20">
        <v>1115.04</v>
      </c>
    </row>
    <row r="523" spans="1:17" x14ac:dyDescent="0.35">
      <c r="A523" s="4">
        <v>621</v>
      </c>
      <c r="B523" t="s">
        <v>2204</v>
      </c>
      <c r="C523" s="2" t="str">
        <f t="shared" si="26"/>
        <v>(fe071aa7-5ad9-4060-bef7-4feeb8253d41)</v>
      </c>
      <c r="D523" s="3" t="s">
        <v>2205</v>
      </c>
      <c r="E523" s="7">
        <v>34574</v>
      </c>
      <c r="F523" s="20">
        <f t="shared" ca="1" si="24"/>
        <v>30.446575342465753</v>
      </c>
      <c r="G523" s="20" t="str">
        <f t="shared" ca="1" si="25"/>
        <v>Young Adult</v>
      </c>
      <c r="H523" s="23" t="s">
        <v>4046</v>
      </c>
      <c r="I523" s="3" t="s">
        <v>14</v>
      </c>
      <c r="J523" t="s">
        <v>432</v>
      </c>
      <c r="K523" s="3" t="s">
        <v>433</v>
      </c>
      <c r="L523" s="3" t="s">
        <v>629</v>
      </c>
      <c r="M523" s="7" t="s">
        <v>2201</v>
      </c>
      <c r="N523" s="9" t="s">
        <v>2206</v>
      </c>
      <c r="O523" s="20">
        <f>_xlfn.DAYS([1]hospital_records_2021_2024_with!I523,[1]hospital_records_2021_2024_with!H523)</f>
        <v>27</v>
      </c>
      <c r="P523" s="7" t="s">
        <v>2206</v>
      </c>
      <c r="Q523" s="20">
        <v>15829.2</v>
      </c>
    </row>
    <row r="524" spans="1:17" x14ac:dyDescent="0.35">
      <c r="A524" s="4">
        <v>622</v>
      </c>
      <c r="B524" t="s">
        <v>2208</v>
      </c>
      <c r="C524" s="2" t="str">
        <f t="shared" si="26"/>
        <v>(c7a84140-894f-4242-a63e-3cbb2873c6d5)</v>
      </c>
      <c r="D524" s="3" t="s">
        <v>2209</v>
      </c>
      <c r="E524" s="7">
        <v>17451</v>
      </c>
      <c r="F524" s="20">
        <f t="shared" ca="1" si="24"/>
        <v>77.358904109589048</v>
      </c>
      <c r="G524" s="20" t="str">
        <f t="shared" ca="1" si="25"/>
        <v>Senior</v>
      </c>
      <c r="H524" s="23" t="s">
        <v>4044</v>
      </c>
      <c r="I524" s="3" t="s">
        <v>38</v>
      </c>
      <c r="J524" t="s">
        <v>221</v>
      </c>
      <c r="K524" s="3" t="s">
        <v>173</v>
      </c>
      <c r="L524" s="3" t="s">
        <v>222</v>
      </c>
      <c r="M524" s="7" t="s">
        <v>2152</v>
      </c>
      <c r="N524" s="9" t="s">
        <v>2210</v>
      </c>
      <c r="O524" s="20">
        <f>_xlfn.DAYS([1]hospital_records_2021_2024_with!I524,[1]hospital_records_2021_2024_with!H524)</f>
        <v>29</v>
      </c>
      <c r="P524" s="7" t="s">
        <v>2210</v>
      </c>
      <c r="Q524" s="20">
        <v>688.81</v>
      </c>
    </row>
    <row r="525" spans="1:17" x14ac:dyDescent="0.35">
      <c r="A525" s="4">
        <v>623</v>
      </c>
      <c r="B525" t="s">
        <v>2212</v>
      </c>
      <c r="C525" s="2" t="str">
        <f t="shared" si="26"/>
        <v>(c7bd21d2-c081-4633-8994-1bf9579bc1a6)</v>
      </c>
      <c r="D525" s="3" t="s">
        <v>2213</v>
      </c>
      <c r="E525" s="7">
        <v>35430</v>
      </c>
      <c r="F525" s="20">
        <f t="shared" ca="1" si="24"/>
        <v>28.101369863013698</v>
      </c>
      <c r="G525" s="20" t="str">
        <f t="shared" ca="1" si="25"/>
        <v>Young Adult</v>
      </c>
      <c r="H525" s="23" t="s">
        <v>4046</v>
      </c>
      <c r="I525" s="3" t="s">
        <v>14</v>
      </c>
      <c r="J525" t="s">
        <v>221</v>
      </c>
      <c r="K525" s="3" t="s">
        <v>173</v>
      </c>
      <c r="L525" s="3" t="s">
        <v>451</v>
      </c>
      <c r="M525" s="7" t="s">
        <v>2152</v>
      </c>
      <c r="N525" s="9" t="s">
        <v>2160</v>
      </c>
      <c r="O525" s="20">
        <f>_xlfn.DAYS([1]hospital_records_2021_2024_with!I525,[1]hospital_records_2021_2024_with!H525)</f>
        <v>8</v>
      </c>
      <c r="P525" s="7" t="s">
        <v>2160</v>
      </c>
      <c r="Q525" s="20">
        <v>931.71</v>
      </c>
    </row>
    <row r="526" spans="1:17" x14ac:dyDescent="0.35">
      <c r="A526" s="4">
        <v>624</v>
      </c>
      <c r="B526" t="s">
        <v>2214</v>
      </c>
      <c r="C526" s="2" t="str">
        <f t="shared" si="26"/>
        <v>(417c73a0-0f95-46b4-a0cd-dbf48079eb1b)</v>
      </c>
      <c r="D526" s="3" t="s">
        <v>2215</v>
      </c>
      <c r="E526" s="7">
        <v>20832</v>
      </c>
      <c r="F526" s="20">
        <f t="shared" ca="1" si="24"/>
        <v>68.095890410958901</v>
      </c>
      <c r="G526" s="20" t="str">
        <f t="shared" ca="1" si="25"/>
        <v>Senior</v>
      </c>
      <c r="H526" s="23" t="s">
        <v>4044</v>
      </c>
      <c r="I526" s="3" t="s">
        <v>14</v>
      </c>
      <c r="J526" t="s">
        <v>446</v>
      </c>
      <c r="K526" s="3" t="s">
        <v>289</v>
      </c>
      <c r="L526" s="3" t="s">
        <v>734</v>
      </c>
      <c r="M526" s="7" t="s">
        <v>2216</v>
      </c>
      <c r="N526" s="9" t="s">
        <v>2217</v>
      </c>
      <c r="O526" s="20">
        <f>_xlfn.DAYS([1]hospital_records_2021_2024_with!I526,[1]hospital_records_2021_2024_with!H526)</f>
        <v>23</v>
      </c>
      <c r="P526" s="7" t="s">
        <v>2217</v>
      </c>
      <c r="Q526" s="20">
        <v>6496.06</v>
      </c>
    </row>
    <row r="527" spans="1:17" x14ac:dyDescent="0.35">
      <c r="A527" s="4">
        <v>625</v>
      </c>
      <c r="B527" t="s">
        <v>2219</v>
      </c>
      <c r="C527" s="2" t="str">
        <f t="shared" si="26"/>
        <v>(b839c1b8-16a8-41f2-8e7d-77849028d58c)</v>
      </c>
      <c r="D527" s="3" t="s">
        <v>2220</v>
      </c>
      <c r="E527" s="7">
        <v>21017</v>
      </c>
      <c r="F527" s="20">
        <f t="shared" ca="1" si="24"/>
        <v>67.589041095890408</v>
      </c>
      <c r="G527" s="20" t="str">
        <f t="shared" ca="1" si="25"/>
        <v>Senior</v>
      </c>
      <c r="H527" s="23" t="s">
        <v>4044</v>
      </c>
      <c r="I527" s="3" t="s">
        <v>14</v>
      </c>
      <c r="J527" t="s">
        <v>221</v>
      </c>
      <c r="K527" s="3" t="s">
        <v>167</v>
      </c>
      <c r="L527" s="3" t="s">
        <v>451</v>
      </c>
      <c r="M527" s="7" t="s">
        <v>2216</v>
      </c>
      <c r="N527" s="9" t="s">
        <v>2165</v>
      </c>
      <c r="O527" s="20">
        <f>_xlfn.DAYS([1]hospital_records_2021_2024_with!I527,[1]hospital_records_2021_2024_with!H527)</f>
        <v>9</v>
      </c>
      <c r="P527" s="7" t="s">
        <v>2165</v>
      </c>
      <c r="Q527" s="20">
        <v>8311.6200000000008</v>
      </c>
    </row>
    <row r="528" spans="1:17" x14ac:dyDescent="0.35">
      <c r="A528" s="4">
        <v>626</v>
      </c>
      <c r="B528" t="s">
        <v>2222</v>
      </c>
      <c r="C528" s="2" t="str">
        <f t="shared" si="26"/>
        <v>(720a3a8a-5340-4e63-8c42-105adc72486c)</v>
      </c>
      <c r="D528" s="3" t="s">
        <v>2223</v>
      </c>
      <c r="E528" s="7">
        <v>15603</v>
      </c>
      <c r="F528" s="20">
        <f t="shared" ca="1" si="24"/>
        <v>82.421917808219177</v>
      </c>
      <c r="G528" s="20" t="str">
        <f t="shared" ca="1" si="25"/>
        <v>Senior</v>
      </c>
      <c r="H528" s="23" t="s">
        <v>4044</v>
      </c>
      <c r="I528" s="3" t="s">
        <v>14</v>
      </c>
      <c r="J528" t="s">
        <v>221</v>
      </c>
      <c r="K528" s="3" t="s">
        <v>167</v>
      </c>
      <c r="L528" s="3" t="s">
        <v>451</v>
      </c>
      <c r="M528" s="7" t="s">
        <v>2138</v>
      </c>
      <c r="N528" s="9" t="s">
        <v>2224</v>
      </c>
      <c r="O528" s="20">
        <f>_xlfn.DAYS([1]hospital_records_2021_2024_with!I528,[1]hospital_records_2021_2024_with!H528)</f>
        <v>4</v>
      </c>
      <c r="P528" s="7" t="s">
        <v>2224</v>
      </c>
      <c r="Q528" s="20">
        <v>399.88</v>
      </c>
    </row>
    <row r="529" spans="1:17" x14ac:dyDescent="0.35">
      <c r="A529" s="4">
        <v>627</v>
      </c>
      <c r="B529" t="s">
        <v>2226</v>
      </c>
      <c r="C529" s="2" t="str">
        <f t="shared" si="26"/>
        <v>(6d0d487f-0dc0-4c11-86d4-ce002b802f75)</v>
      </c>
      <c r="D529" s="3" t="s">
        <v>2227</v>
      </c>
      <c r="E529" s="7">
        <v>10072</v>
      </c>
      <c r="F529" s="20">
        <f t="shared" ca="1" si="24"/>
        <v>97.575342465753423</v>
      </c>
      <c r="G529" s="20" t="str">
        <f t="shared" ca="1" si="25"/>
        <v>Senior</v>
      </c>
      <c r="H529" s="23" t="s">
        <v>4044</v>
      </c>
      <c r="I529" s="3" t="s">
        <v>14</v>
      </c>
      <c r="J529" t="s">
        <v>590</v>
      </c>
      <c r="K529" s="3" t="s">
        <v>266</v>
      </c>
      <c r="L529" s="3" t="s">
        <v>1044</v>
      </c>
      <c r="M529" s="7" t="s">
        <v>2138</v>
      </c>
      <c r="N529" s="9" t="s">
        <v>2228</v>
      </c>
      <c r="O529" s="20">
        <f>_xlfn.DAYS([1]hospital_records_2021_2024_with!I529,[1]hospital_records_2021_2024_with!H529)</f>
        <v>25</v>
      </c>
      <c r="P529" s="7" t="s">
        <v>2228</v>
      </c>
      <c r="Q529" s="20">
        <v>10157.34</v>
      </c>
    </row>
    <row r="530" spans="1:17" x14ac:dyDescent="0.35">
      <c r="A530" s="4">
        <v>628</v>
      </c>
      <c r="B530" t="s">
        <v>2230</v>
      </c>
      <c r="C530" s="2" t="str">
        <f t="shared" si="26"/>
        <v>(88eb7253-9fb7-42cb-9548-915e0aa9a516)</v>
      </c>
      <c r="D530" s="3" t="s">
        <v>2231</v>
      </c>
      <c r="E530" s="7">
        <v>33176</v>
      </c>
      <c r="F530" s="20">
        <f t="shared" ca="1" si="24"/>
        <v>34.276712328767125</v>
      </c>
      <c r="G530" s="20" t="str">
        <f t="shared" ca="1" si="25"/>
        <v>Young Adult</v>
      </c>
      <c r="H530" s="23" t="s">
        <v>4046</v>
      </c>
      <c r="I530" s="3" t="s">
        <v>38</v>
      </c>
      <c r="J530" t="s">
        <v>68</v>
      </c>
      <c r="K530" s="3" t="s">
        <v>40</v>
      </c>
      <c r="L530" s="3" t="s">
        <v>384</v>
      </c>
      <c r="M530" s="7" t="s">
        <v>2138</v>
      </c>
      <c r="N530" s="9" t="s">
        <v>2232</v>
      </c>
      <c r="O530" s="20">
        <f>_xlfn.DAYS([1]hospital_records_2021_2024_with!I530,[1]hospital_records_2021_2024_with!H530)</f>
        <v>30</v>
      </c>
      <c r="P530" s="7" t="s">
        <v>2232</v>
      </c>
      <c r="Q530" s="20">
        <v>777.41</v>
      </c>
    </row>
    <row r="531" spans="1:17" x14ac:dyDescent="0.35">
      <c r="A531" s="4">
        <v>629</v>
      </c>
      <c r="B531" t="s">
        <v>2234</v>
      </c>
      <c r="C531" s="2" t="str">
        <f t="shared" si="26"/>
        <v>(9caf3002-6f42-415e-8b4d-39ee09a5b925)</v>
      </c>
      <c r="D531" s="3" t="s">
        <v>2235</v>
      </c>
      <c r="E531" s="7">
        <v>36360</v>
      </c>
      <c r="F531" s="20">
        <f t="shared" ca="1" si="24"/>
        <v>25.553424657534247</v>
      </c>
      <c r="G531" s="20" t="str">
        <f t="shared" ca="1" si="25"/>
        <v>Young Adult</v>
      </c>
      <c r="H531" s="23" t="s">
        <v>4046</v>
      </c>
      <c r="I531" s="3" t="s">
        <v>14</v>
      </c>
      <c r="J531" t="s">
        <v>23</v>
      </c>
      <c r="K531" s="3" t="s">
        <v>24</v>
      </c>
      <c r="L531" s="3" t="s">
        <v>210</v>
      </c>
      <c r="M531" s="7" t="s">
        <v>2236</v>
      </c>
      <c r="N531" s="9" t="s">
        <v>2237</v>
      </c>
      <c r="O531" s="20">
        <f>_xlfn.DAYS([1]hospital_records_2021_2024_with!I531,[1]hospital_records_2021_2024_with!H531)</f>
        <v>2</v>
      </c>
      <c r="P531" s="7" t="s">
        <v>2237</v>
      </c>
      <c r="Q531" s="20">
        <v>359.86</v>
      </c>
    </row>
    <row r="532" spans="1:17" x14ac:dyDescent="0.35">
      <c r="A532" s="4">
        <v>630</v>
      </c>
      <c r="B532" s="1" t="s">
        <v>2239</v>
      </c>
      <c r="C532" s="2" t="str">
        <f t="shared" si="26"/>
        <v>(7e871717-f3bb-4900-8c82-2707e2f0763f)</v>
      </c>
      <c r="D532" s="3" t="s">
        <v>2240</v>
      </c>
      <c r="E532" s="7">
        <v>9067</v>
      </c>
      <c r="F532" s="20">
        <f t="shared" ca="1" si="24"/>
        <v>100.32876712328768</v>
      </c>
      <c r="G532" s="20" t="str">
        <f t="shared" ca="1" si="25"/>
        <v>Senior</v>
      </c>
      <c r="H532" s="23" t="s">
        <v>4044</v>
      </c>
      <c r="I532" s="3" t="s">
        <v>38</v>
      </c>
      <c r="J532" t="s">
        <v>30</v>
      </c>
      <c r="K532" s="3" t="s">
        <v>167</v>
      </c>
      <c r="L532" s="3" t="s">
        <v>168</v>
      </c>
      <c r="M532" s="7" t="s">
        <v>2148</v>
      </c>
      <c r="N532" s="9" t="s">
        <v>2202</v>
      </c>
      <c r="O532" s="20">
        <f>_xlfn.DAYS([1]hospital_records_2021_2024_with!I532,[1]hospital_records_2021_2024_with!H532)</f>
        <v>12</v>
      </c>
      <c r="P532" s="7" t="s">
        <v>2202</v>
      </c>
      <c r="Q532" s="20">
        <v>2731.56</v>
      </c>
    </row>
    <row r="533" spans="1:17" x14ac:dyDescent="0.35">
      <c r="A533" s="4">
        <v>631</v>
      </c>
      <c r="B533" t="s">
        <v>2241</v>
      </c>
      <c r="C533" s="2" t="str">
        <f t="shared" si="26"/>
        <v>(744dd4cf-9df0-45e0-b002-fdf71b3bd262)</v>
      </c>
      <c r="D533" s="3" t="s">
        <v>2242</v>
      </c>
      <c r="E533" s="7">
        <v>38170</v>
      </c>
      <c r="F533" s="20">
        <f t="shared" ca="1" si="24"/>
        <v>20.594520547945205</v>
      </c>
      <c r="G533" s="20" t="str">
        <f t="shared" ca="1" si="25"/>
        <v>Young Adult</v>
      </c>
      <c r="H533" s="23" t="s">
        <v>4046</v>
      </c>
      <c r="I533" s="3" t="s">
        <v>14</v>
      </c>
      <c r="J533" t="s">
        <v>183</v>
      </c>
      <c r="K533" s="3" t="s">
        <v>31</v>
      </c>
      <c r="L533" s="3" t="s">
        <v>184</v>
      </c>
      <c r="M533" s="7" t="s">
        <v>2148</v>
      </c>
      <c r="N533" s="9" t="s">
        <v>2176</v>
      </c>
      <c r="O533" s="20">
        <f>_xlfn.DAYS([1]hospital_records_2021_2024_with!I533,[1]hospital_records_2021_2024_with!H533)</f>
        <v>8</v>
      </c>
      <c r="P533" s="7" t="s">
        <v>2176</v>
      </c>
      <c r="Q533" s="20">
        <v>33619.279999999999</v>
      </c>
    </row>
    <row r="534" spans="1:17" x14ac:dyDescent="0.35">
      <c r="A534" s="4">
        <v>632</v>
      </c>
      <c r="B534" t="s">
        <v>2244</v>
      </c>
      <c r="C534" s="2" t="str">
        <f t="shared" si="26"/>
        <v>(5cb11692-ae91-4bc1-baf2-38449ac9c28f)</v>
      </c>
      <c r="D534" s="3" t="s">
        <v>2245</v>
      </c>
      <c r="E534" s="7">
        <v>30287</v>
      </c>
      <c r="F534" s="20">
        <f t="shared" ca="1" si="24"/>
        <v>42.19178082191781</v>
      </c>
      <c r="G534" s="20" t="str">
        <f t="shared" ca="1" si="25"/>
        <v>Mid-Age Adult</v>
      </c>
      <c r="H534" s="23" t="s">
        <v>4043</v>
      </c>
      <c r="I534" s="3" t="s">
        <v>38</v>
      </c>
      <c r="J534" t="s">
        <v>183</v>
      </c>
      <c r="K534" s="3" t="s">
        <v>173</v>
      </c>
      <c r="L534" s="3" t="s">
        <v>184</v>
      </c>
      <c r="M534" s="7" t="s">
        <v>2237</v>
      </c>
      <c r="N534" s="9" t="s">
        <v>2246</v>
      </c>
      <c r="O534" s="20">
        <f>_xlfn.DAYS([1]hospital_records_2021_2024_with!I534,[1]hospital_records_2021_2024_with!H534)</f>
        <v>25</v>
      </c>
      <c r="P534" s="7" t="s">
        <v>2246</v>
      </c>
      <c r="Q534" s="20">
        <v>13880.93</v>
      </c>
    </row>
    <row r="535" spans="1:17" x14ac:dyDescent="0.35">
      <c r="A535" s="4">
        <v>633</v>
      </c>
      <c r="B535" t="s">
        <v>2248</v>
      </c>
      <c r="C535" s="2" t="str">
        <f t="shared" si="26"/>
        <v>(2518beb3-0b40-42e3-9984-6e60fc6aaf06)</v>
      </c>
      <c r="D535" s="3" t="s">
        <v>2249</v>
      </c>
      <c r="E535" s="7">
        <v>36116</v>
      </c>
      <c r="F535" s="20">
        <f t="shared" ca="1" si="24"/>
        <v>26.221917808219178</v>
      </c>
      <c r="G535" s="20" t="str">
        <f t="shared" ca="1" si="25"/>
        <v>Young Adult</v>
      </c>
      <c r="H535" s="23" t="s">
        <v>4046</v>
      </c>
      <c r="I535" s="3" t="s">
        <v>14</v>
      </c>
      <c r="J535" t="s">
        <v>183</v>
      </c>
      <c r="K535" s="3" t="s">
        <v>155</v>
      </c>
      <c r="L535" s="3" t="s">
        <v>487</v>
      </c>
      <c r="M535" s="7" t="s">
        <v>2237</v>
      </c>
      <c r="N535" s="9" t="s">
        <v>2250</v>
      </c>
      <c r="O535" s="20">
        <f>_xlfn.DAYS([1]hospital_records_2021_2024_with!I535,[1]hospital_records_2021_2024_with!H535)</f>
        <v>18</v>
      </c>
      <c r="P535" s="7" t="s">
        <v>2250</v>
      </c>
      <c r="Q535" s="20">
        <v>21806.37</v>
      </c>
    </row>
    <row r="536" spans="1:17" x14ac:dyDescent="0.35">
      <c r="A536" s="4">
        <v>634</v>
      </c>
      <c r="B536" t="s">
        <v>2252</v>
      </c>
      <c r="C536" s="2" t="str">
        <f t="shared" si="26"/>
        <v>(4aa8fb1d-2e7a-4a8d-bd88-60768877273f)</v>
      </c>
      <c r="D536" s="3" t="s">
        <v>2253</v>
      </c>
      <c r="E536" s="7">
        <v>33161</v>
      </c>
      <c r="F536" s="20">
        <f t="shared" ca="1" si="24"/>
        <v>34.317808219178083</v>
      </c>
      <c r="G536" s="20" t="str">
        <f t="shared" ca="1" si="25"/>
        <v>Young Adult</v>
      </c>
      <c r="H536" s="23" t="s">
        <v>4046</v>
      </c>
      <c r="I536" s="3" t="s">
        <v>38</v>
      </c>
      <c r="J536" t="s">
        <v>73</v>
      </c>
      <c r="K536" s="3" t="s">
        <v>40</v>
      </c>
      <c r="L536" s="3" t="s">
        <v>1157</v>
      </c>
      <c r="M536" s="7" t="s">
        <v>2237</v>
      </c>
      <c r="N536" s="9" t="s">
        <v>2254</v>
      </c>
      <c r="O536" s="20">
        <f>_xlfn.DAYS([1]hospital_records_2021_2024_with!I536,[1]hospital_records_2021_2024_with!H536)</f>
        <v>9</v>
      </c>
      <c r="P536" s="7" t="s">
        <v>2254</v>
      </c>
      <c r="Q536" s="20">
        <v>1244.31</v>
      </c>
    </row>
    <row r="537" spans="1:17" x14ac:dyDescent="0.35">
      <c r="A537" s="4">
        <v>635</v>
      </c>
      <c r="B537" t="s">
        <v>2256</v>
      </c>
      <c r="C537" s="2" t="str">
        <f t="shared" si="26"/>
        <v>(2af6a789-36bd-4137-9d48-ca701948e8a3)</v>
      </c>
      <c r="D537" s="3" t="s">
        <v>2257</v>
      </c>
      <c r="E537" s="7">
        <v>21780</v>
      </c>
      <c r="F537" s="20">
        <f t="shared" ca="1" si="24"/>
        <v>65.498630136986307</v>
      </c>
      <c r="G537" s="20" t="str">
        <f t="shared" ca="1" si="25"/>
        <v>Senior</v>
      </c>
      <c r="H537" s="23" t="s">
        <v>4044</v>
      </c>
      <c r="I537" s="3" t="s">
        <v>38</v>
      </c>
      <c r="J537" t="s">
        <v>446</v>
      </c>
      <c r="K537" s="3" t="s">
        <v>16</v>
      </c>
      <c r="L537" s="3" t="s">
        <v>447</v>
      </c>
      <c r="M537" s="7" t="s">
        <v>2160</v>
      </c>
      <c r="N537" s="9" t="s">
        <v>2258</v>
      </c>
      <c r="O537" s="20">
        <f>_xlfn.DAYS([1]hospital_records_2021_2024_with!I537,[1]hospital_records_2021_2024_with!H537)</f>
        <v>5</v>
      </c>
      <c r="P537" s="7" t="s">
        <v>2258</v>
      </c>
      <c r="Q537" s="20">
        <v>677.16</v>
      </c>
    </row>
    <row r="538" spans="1:17" x14ac:dyDescent="0.35">
      <c r="A538" s="4">
        <v>636</v>
      </c>
      <c r="B538" t="s">
        <v>2260</v>
      </c>
      <c r="C538" s="2" t="str">
        <f t="shared" si="26"/>
        <v>(e2f40dd9-0f8f-4d8a-ae63-e3560488e3df)</v>
      </c>
      <c r="D538" s="3" t="s">
        <v>2261</v>
      </c>
      <c r="E538" s="7">
        <v>17460</v>
      </c>
      <c r="F538" s="20">
        <f t="shared" ca="1" si="24"/>
        <v>77.334246575342462</v>
      </c>
      <c r="G538" s="20" t="str">
        <f t="shared" ca="1" si="25"/>
        <v>Senior</v>
      </c>
      <c r="H538" s="23" t="s">
        <v>4044</v>
      </c>
      <c r="I538" s="3" t="s">
        <v>38</v>
      </c>
      <c r="J538" t="s">
        <v>590</v>
      </c>
      <c r="K538" s="3" t="s">
        <v>167</v>
      </c>
      <c r="L538" s="3" t="s">
        <v>591</v>
      </c>
      <c r="M538" s="7" t="s">
        <v>2262</v>
      </c>
      <c r="N538" s="9" t="s">
        <v>2263</v>
      </c>
      <c r="O538" s="20">
        <f>_xlfn.DAYS([1]hospital_records_2021_2024_with!I538,[1]hospital_records_2021_2024_with!H538)</f>
        <v>28</v>
      </c>
      <c r="P538" s="7" t="s">
        <v>2263</v>
      </c>
      <c r="Q538" s="20">
        <v>2821.34</v>
      </c>
    </row>
    <row r="539" spans="1:17" x14ac:dyDescent="0.35">
      <c r="A539" s="4">
        <v>637</v>
      </c>
      <c r="B539" t="s">
        <v>2265</v>
      </c>
      <c r="C539" s="2" t="str">
        <f t="shared" si="26"/>
        <v>(190aefdd-802c-47a9-a454-25c4434b1d6e)</v>
      </c>
      <c r="D539" s="3" t="s">
        <v>2266</v>
      </c>
      <c r="E539" s="7">
        <v>17567</v>
      </c>
      <c r="F539" s="20">
        <f t="shared" ca="1" si="24"/>
        <v>77.041095890410958</v>
      </c>
      <c r="G539" s="20" t="str">
        <f t="shared" ca="1" si="25"/>
        <v>Senior</v>
      </c>
      <c r="H539" s="23" t="s">
        <v>4044</v>
      </c>
      <c r="I539" s="3" t="s">
        <v>38</v>
      </c>
      <c r="J539" t="s">
        <v>107</v>
      </c>
      <c r="K539" s="3" t="s">
        <v>48</v>
      </c>
      <c r="L539" s="3" t="s">
        <v>536</v>
      </c>
      <c r="M539" s="7" t="s">
        <v>2262</v>
      </c>
      <c r="N539" s="9" t="s">
        <v>2258</v>
      </c>
      <c r="O539" s="20">
        <f>_xlfn.DAYS([1]hospital_records_2021_2024_with!I539,[1]hospital_records_2021_2024_with!H539)</f>
        <v>4</v>
      </c>
      <c r="P539" s="7" t="s">
        <v>2258</v>
      </c>
      <c r="Q539" s="20">
        <v>1507.93</v>
      </c>
    </row>
    <row r="540" spans="1:17" x14ac:dyDescent="0.35">
      <c r="A540" s="4">
        <v>638</v>
      </c>
      <c r="B540" t="s">
        <v>2268</v>
      </c>
      <c r="C540" s="2" t="str">
        <f t="shared" si="26"/>
        <v>(053cfbb4-e309-48f3-8147-ee2f9e70b621)</v>
      </c>
      <c r="D540" s="3" t="s">
        <v>2269</v>
      </c>
      <c r="E540" s="7">
        <v>20059</v>
      </c>
      <c r="F540" s="20">
        <f t="shared" ca="1" si="24"/>
        <v>70.213698630136989</v>
      </c>
      <c r="G540" s="20" t="str">
        <f t="shared" ca="1" si="25"/>
        <v>Senior</v>
      </c>
      <c r="H540" s="23" t="s">
        <v>4044</v>
      </c>
      <c r="I540" s="3" t="s">
        <v>38</v>
      </c>
      <c r="J540" t="s">
        <v>154</v>
      </c>
      <c r="K540" s="3" t="s">
        <v>155</v>
      </c>
      <c r="L540" s="3" t="s">
        <v>899</v>
      </c>
      <c r="M540" s="7" t="s">
        <v>2142</v>
      </c>
      <c r="N540" s="9" t="s">
        <v>2270</v>
      </c>
      <c r="O540" s="20">
        <f>_xlfn.DAYS([1]hospital_records_2021_2024_with!I540,[1]hospital_records_2021_2024_with!H540)</f>
        <v>29</v>
      </c>
      <c r="P540" s="7" t="s">
        <v>2270</v>
      </c>
      <c r="Q540" s="20">
        <v>4079.22</v>
      </c>
    </row>
    <row r="541" spans="1:17" x14ac:dyDescent="0.35">
      <c r="A541" s="4">
        <v>639</v>
      </c>
      <c r="B541" t="s">
        <v>2272</v>
      </c>
      <c r="C541" s="2" t="str">
        <f t="shared" si="26"/>
        <v>(9da3ffd2-b27b-4e63-921c-2cc4b370c061)</v>
      </c>
      <c r="D541" s="3" t="s">
        <v>2273</v>
      </c>
      <c r="E541" s="7">
        <v>29620</v>
      </c>
      <c r="F541" s="20">
        <f t="shared" ca="1" si="24"/>
        <v>44.019178082191779</v>
      </c>
      <c r="G541" s="20" t="str">
        <f t="shared" ca="1" si="25"/>
        <v>Mid-Age Adult</v>
      </c>
      <c r="H541" s="23" t="s">
        <v>4043</v>
      </c>
      <c r="I541" s="3" t="s">
        <v>38</v>
      </c>
      <c r="J541" t="s">
        <v>23</v>
      </c>
      <c r="K541" s="3" t="s">
        <v>24</v>
      </c>
      <c r="L541" s="3" t="s">
        <v>25</v>
      </c>
      <c r="M541" s="7" t="s">
        <v>2142</v>
      </c>
      <c r="N541" s="9" t="s">
        <v>2263</v>
      </c>
      <c r="O541" s="20">
        <f>_xlfn.DAYS([1]hospital_records_2021_2024_with!I541,[1]hospital_records_2021_2024_with!H541)</f>
        <v>26</v>
      </c>
      <c r="P541" s="7" t="s">
        <v>2263</v>
      </c>
      <c r="Q541" s="20">
        <v>10381.83</v>
      </c>
    </row>
    <row r="542" spans="1:17" x14ac:dyDescent="0.35">
      <c r="A542" s="4">
        <v>640</v>
      </c>
      <c r="B542" t="s">
        <v>2275</v>
      </c>
      <c r="C542" s="2" t="str">
        <f t="shared" si="26"/>
        <v>(f799c1c5-fffb-45ab-8485-a74991f1c4ec)</v>
      </c>
      <c r="D542" s="3" t="s">
        <v>2276</v>
      </c>
      <c r="E542" s="7">
        <v>10016</v>
      </c>
      <c r="F542" s="20">
        <f t="shared" ca="1" si="24"/>
        <v>97.728767123287668</v>
      </c>
      <c r="G542" s="20" t="str">
        <f t="shared" ca="1" si="25"/>
        <v>Senior</v>
      </c>
      <c r="H542" s="23" t="s">
        <v>4044</v>
      </c>
      <c r="I542" s="3" t="s">
        <v>38</v>
      </c>
      <c r="J542" t="s">
        <v>73</v>
      </c>
      <c r="K542" s="3" t="s">
        <v>16</v>
      </c>
      <c r="L542" s="3" t="s">
        <v>1157</v>
      </c>
      <c r="M542" s="7" t="s">
        <v>2176</v>
      </c>
      <c r="N542" s="9" t="s">
        <v>2277</v>
      </c>
      <c r="O542" s="20">
        <f>_xlfn.DAYS([1]hospital_records_2021_2024_with!I542,[1]hospital_records_2021_2024_with!H542)</f>
        <v>16</v>
      </c>
      <c r="P542" s="7" t="s">
        <v>2277</v>
      </c>
      <c r="Q542" s="20">
        <v>3591.87</v>
      </c>
    </row>
    <row r="543" spans="1:17" x14ac:dyDescent="0.35">
      <c r="A543" s="4">
        <v>641</v>
      </c>
      <c r="B543" t="s">
        <v>2279</v>
      </c>
      <c r="C543" s="2" t="str">
        <f t="shared" si="26"/>
        <v>(0d76f459-9839-4edb-87cd-06dc2ab39fad)</v>
      </c>
      <c r="D543" s="3" t="s">
        <v>2280</v>
      </c>
      <c r="E543" s="7">
        <v>33907</v>
      </c>
      <c r="F543" s="20">
        <f t="shared" ca="1" si="24"/>
        <v>32.273972602739725</v>
      </c>
      <c r="G543" s="20" t="str">
        <f t="shared" ca="1" si="25"/>
        <v>Young Adult</v>
      </c>
      <c r="H543" s="23" t="s">
        <v>4046</v>
      </c>
      <c r="I543" s="3" t="s">
        <v>14</v>
      </c>
      <c r="J543" t="s">
        <v>68</v>
      </c>
      <c r="K543" s="3" t="s">
        <v>553</v>
      </c>
      <c r="L543" s="3" t="s">
        <v>554</v>
      </c>
      <c r="M543" s="7" t="s">
        <v>2258</v>
      </c>
      <c r="N543" s="9" t="s">
        <v>2281</v>
      </c>
      <c r="O543" s="20">
        <f>_xlfn.DAYS([1]hospital_records_2021_2024_with!I543,[1]hospital_records_2021_2024_with!H543)</f>
        <v>22</v>
      </c>
      <c r="P543" s="7" t="s">
        <v>2281</v>
      </c>
      <c r="Q543" s="20">
        <v>1220.42</v>
      </c>
    </row>
    <row r="544" spans="1:17" x14ac:dyDescent="0.35">
      <c r="A544" s="4">
        <v>642</v>
      </c>
      <c r="B544" t="s">
        <v>2283</v>
      </c>
      <c r="C544" s="2" t="str">
        <f t="shared" si="26"/>
        <v>(e9a65edf-c7c8-4abb-96a9-fad105724257)</v>
      </c>
      <c r="D544" s="3" t="s">
        <v>2284</v>
      </c>
      <c r="E544" s="7">
        <v>23915</v>
      </c>
      <c r="F544" s="20">
        <f t="shared" ca="1" si="24"/>
        <v>59.649315068493152</v>
      </c>
      <c r="G544" s="20" t="str">
        <f t="shared" ca="1" si="25"/>
        <v>Senior</v>
      </c>
      <c r="H544" s="23" t="s">
        <v>4044</v>
      </c>
      <c r="I544" s="3" t="s">
        <v>14</v>
      </c>
      <c r="J544" t="s">
        <v>275</v>
      </c>
      <c r="K544" s="3" t="s">
        <v>727</v>
      </c>
      <c r="L544" s="3" t="s">
        <v>728</v>
      </c>
      <c r="M544" s="7" t="s">
        <v>2254</v>
      </c>
      <c r="N544" s="9" t="s">
        <v>2189</v>
      </c>
      <c r="O544" s="20">
        <f>_xlfn.DAYS([1]hospital_records_2021_2024_with!I544,[1]hospital_records_2021_2024_with!H544)</f>
        <v>1</v>
      </c>
      <c r="P544" s="7" t="s">
        <v>2189</v>
      </c>
      <c r="Q544" s="20">
        <v>1412.36</v>
      </c>
    </row>
    <row r="545" spans="1:17" x14ac:dyDescent="0.35">
      <c r="A545" s="4">
        <v>643</v>
      </c>
      <c r="B545" t="s">
        <v>2286</v>
      </c>
      <c r="C545" s="2" t="str">
        <f t="shared" si="26"/>
        <v>(93096cc2-89ca-45f7-b14d-f681eb1a1f0b)</v>
      </c>
      <c r="D545" s="3" t="s">
        <v>2287</v>
      </c>
      <c r="E545" s="7">
        <v>28425</v>
      </c>
      <c r="F545" s="20">
        <f t="shared" ca="1" si="24"/>
        <v>47.293150684931504</v>
      </c>
      <c r="G545" s="20" t="str">
        <f t="shared" ca="1" si="25"/>
        <v>Mid-Age Adult</v>
      </c>
      <c r="H545" s="23" t="s">
        <v>4043</v>
      </c>
      <c r="I545" s="3" t="s">
        <v>38</v>
      </c>
      <c r="J545" t="s">
        <v>30</v>
      </c>
      <c r="K545" s="3" t="s">
        <v>31</v>
      </c>
      <c r="L545" s="3" t="s">
        <v>161</v>
      </c>
      <c r="M545" s="7" t="s">
        <v>2189</v>
      </c>
      <c r="N545" s="9" t="s">
        <v>2288</v>
      </c>
      <c r="O545" s="20">
        <f>_xlfn.DAYS([1]hospital_records_2021_2024_with!I545,[1]hospital_records_2021_2024_with!H545)</f>
        <v>29</v>
      </c>
      <c r="P545" s="7" t="s">
        <v>2288</v>
      </c>
      <c r="Q545" s="20">
        <v>17028.240000000002</v>
      </c>
    </row>
    <row r="546" spans="1:17" x14ac:dyDescent="0.35">
      <c r="A546" s="4">
        <v>644</v>
      </c>
      <c r="B546" t="s">
        <v>2290</v>
      </c>
      <c r="C546" s="2" t="str">
        <f t="shared" si="26"/>
        <v>(60f693eb-a10f-4513-84f9-5952bdedbde2)</v>
      </c>
      <c r="D546" s="3" t="s">
        <v>2291</v>
      </c>
      <c r="E546" s="7">
        <v>40804</v>
      </c>
      <c r="F546" s="20">
        <f t="shared" ca="1" si="24"/>
        <v>13.378082191780821</v>
      </c>
      <c r="G546" s="20" t="str">
        <f t="shared" ca="1" si="25"/>
        <v>Teen</v>
      </c>
      <c r="H546" s="23" t="s">
        <v>4047</v>
      </c>
      <c r="I546" s="3" t="s">
        <v>14</v>
      </c>
      <c r="J546" t="s">
        <v>275</v>
      </c>
      <c r="K546" s="3" t="s">
        <v>281</v>
      </c>
      <c r="L546" s="3" t="s">
        <v>930</v>
      </c>
      <c r="M546" s="7" t="s">
        <v>2292</v>
      </c>
      <c r="N546" s="9" t="s">
        <v>2228</v>
      </c>
      <c r="O546" s="20">
        <f>_xlfn.DAYS([1]hospital_records_2021_2024_with!I546,[1]hospital_records_2021_2024_with!H546)</f>
        <v>10</v>
      </c>
      <c r="P546" s="7" t="s">
        <v>2228</v>
      </c>
      <c r="Q546" s="20">
        <v>2471.69</v>
      </c>
    </row>
    <row r="547" spans="1:17" x14ac:dyDescent="0.35">
      <c r="A547" s="4">
        <v>645</v>
      </c>
      <c r="B547" t="s">
        <v>2294</v>
      </c>
      <c r="C547" s="2" t="str">
        <f t="shared" si="26"/>
        <v>(a4f7b0c7-5e10-4f15-958a-a9ebe36ec899)</v>
      </c>
      <c r="D547" s="3" t="s">
        <v>2295</v>
      </c>
      <c r="E547" s="7">
        <v>35682</v>
      </c>
      <c r="F547" s="20">
        <f t="shared" ca="1" si="24"/>
        <v>27.410958904109588</v>
      </c>
      <c r="G547" s="20" t="str">
        <f t="shared" ca="1" si="25"/>
        <v>Young Adult</v>
      </c>
      <c r="H547" s="23" t="s">
        <v>4046</v>
      </c>
      <c r="I547" s="3" t="s">
        <v>14</v>
      </c>
      <c r="J547" t="s">
        <v>23</v>
      </c>
      <c r="K547" s="3" t="s">
        <v>24</v>
      </c>
      <c r="L547" s="3" t="s">
        <v>510</v>
      </c>
      <c r="M547" s="7" t="s">
        <v>2296</v>
      </c>
      <c r="N547" s="9" t="s">
        <v>2277</v>
      </c>
      <c r="O547" s="20">
        <f>_xlfn.DAYS([1]hospital_records_2021_2024_with!I547,[1]hospital_records_2021_2024_with!H547)</f>
        <v>10</v>
      </c>
      <c r="P547" s="7" t="s">
        <v>2277</v>
      </c>
      <c r="Q547" s="20">
        <v>2538.9699999999998</v>
      </c>
    </row>
    <row r="548" spans="1:17" x14ac:dyDescent="0.35">
      <c r="A548" s="4">
        <v>646</v>
      </c>
      <c r="B548" t="s">
        <v>2298</v>
      </c>
      <c r="C548" s="2" t="str">
        <f t="shared" si="26"/>
        <v>(539c7b32-4288-432d-9373-f4a2f8d22c31)</v>
      </c>
      <c r="D548" s="3" t="s">
        <v>2299</v>
      </c>
      <c r="E548" s="7">
        <v>32372</v>
      </c>
      <c r="F548" s="20">
        <f t="shared" ca="1" si="24"/>
        <v>36.479452054794521</v>
      </c>
      <c r="G548" s="20" t="str">
        <f t="shared" ca="1" si="25"/>
        <v>Mid-Age Adult</v>
      </c>
      <c r="H548" s="23" t="s">
        <v>4043</v>
      </c>
      <c r="I548" s="3" t="s">
        <v>38</v>
      </c>
      <c r="J548" t="s">
        <v>80</v>
      </c>
      <c r="K548" s="3" t="s">
        <v>81</v>
      </c>
      <c r="L548" s="3" t="s">
        <v>341</v>
      </c>
      <c r="M548" s="7" t="s">
        <v>2185</v>
      </c>
      <c r="N548" s="9" t="s">
        <v>2263</v>
      </c>
      <c r="O548" s="20">
        <f>_xlfn.DAYS([1]hospital_records_2021_2024_with!I548,[1]hospital_records_2021_2024_with!H548)</f>
        <v>17</v>
      </c>
      <c r="P548" s="7" t="s">
        <v>2263</v>
      </c>
      <c r="Q548" s="20">
        <v>1442.3</v>
      </c>
    </row>
    <row r="549" spans="1:17" x14ac:dyDescent="0.35">
      <c r="A549" s="4">
        <v>647</v>
      </c>
      <c r="B549" t="s">
        <v>2301</v>
      </c>
      <c r="C549" s="2" t="str">
        <f t="shared" si="26"/>
        <v>(b60511f9-c9c0-4fe3-889e-0634f3d3cea2)</v>
      </c>
      <c r="D549" s="3" t="s">
        <v>2302</v>
      </c>
      <c r="E549" s="7">
        <v>36329</v>
      </c>
      <c r="F549" s="20">
        <f t="shared" ca="1" si="24"/>
        <v>25.638356164383563</v>
      </c>
      <c r="G549" s="20" t="str">
        <f t="shared" ca="1" si="25"/>
        <v>Young Adult</v>
      </c>
      <c r="H549" s="23" t="s">
        <v>4046</v>
      </c>
      <c r="I549" s="3" t="s">
        <v>38</v>
      </c>
      <c r="J549" t="s">
        <v>253</v>
      </c>
      <c r="K549" s="3" t="s">
        <v>16</v>
      </c>
      <c r="L549" s="3" t="s">
        <v>255</v>
      </c>
      <c r="M549" s="7" t="s">
        <v>2206</v>
      </c>
      <c r="N549" s="9" t="s">
        <v>2303</v>
      </c>
      <c r="O549" s="20">
        <f>_xlfn.DAYS([1]hospital_records_2021_2024_with!I549,[1]hospital_records_2021_2024_with!H549)</f>
        <v>28</v>
      </c>
      <c r="P549" s="7" t="s">
        <v>2303</v>
      </c>
      <c r="Q549" s="20">
        <v>29504.83</v>
      </c>
    </row>
    <row r="550" spans="1:17" x14ac:dyDescent="0.35">
      <c r="A550" s="4">
        <v>648</v>
      </c>
      <c r="B550" t="s">
        <v>2305</v>
      </c>
      <c r="C550" s="2" t="str">
        <f t="shared" si="26"/>
        <v>(64c5dba7-3adc-40f7-a697-a1a9e0c6c340)</v>
      </c>
      <c r="D550" s="3" t="s">
        <v>2306</v>
      </c>
      <c r="E550" s="7">
        <v>36591</v>
      </c>
      <c r="F550" s="20">
        <f t="shared" ca="1" si="24"/>
        <v>24.920547945205481</v>
      </c>
      <c r="G550" s="20" t="str">
        <f t="shared" ca="1" si="25"/>
        <v>Young Adult</v>
      </c>
      <c r="H550" s="23" t="s">
        <v>4046</v>
      </c>
      <c r="I550" s="3" t="s">
        <v>38</v>
      </c>
      <c r="J550" t="s">
        <v>432</v>
      </c>
      <c r="K550" s="3" t="s">
        <v>433</v>
      </c>
      <c r="L550" s="3" t="s">
        <v>434</v>
      </c>
      <c r="M550" s="7" t="s">
        <v>2228</v>
      </c>
      <c r="N550" s="9" t="s">
        <v>2307</v>
      </c>
      <c r="O550" s="20">
        <f>_xlfn.DAYS([1]hospital_records_2021_2024_with!I550,[1]hospital_records_2021_2024_with!H550)</f>
        <v>20</v>
      </c>
      <c r="P550" s="7" t="s">
        <v>2307</v>
      </c>
      <c r="Q550" s="20">
        <v>3417.84</v>
      </c>
    </row>
    <row r="551" spans="1:17" x14ac:dyDescent="0.35">
      <c r="A551" s="4">
        <v>649</v>
      </c>
      <c r="B551" t="s">
        <v>2309</v>
      </c>
      <c r="C551" s="2" t="str">
        <f t="shared" si="26"/>
        <v>(02c0867f-f4d9-4523-a599-3986da459865)</v>
      </c>
      <c r="D551" s="3" t="s">
        <v>2310</v>
      </c>
      <c r="E551" s="7">
        <v>42889</v>
      </c>
      <c r="F551" s="20">
        <f t="shared" ca="1" si="24"/>
        <v>7.6657534246575345</v>
      </c>
      <c r="G551" s="20" t="str">
        <f t="shared" ca="1" si="25"/>
        <v>Child</v>
      </c>
      <c r="H551" s="23" t="s">
        <v>4045</v>
      </c>
      <c r="I551" s="3" t="s">
        <v>38</v>
      </c>
      <c r="J551" t="s">
        <v>95</v>
      </c>
      <c r="K551" s="3" t="s">
        <v>879</v>
      </c>
      <c r="L551" s="3" t="s">
        <v>563</v>
      </c>
      <c r="M551" s="7" t="s">
        <v>2210</v>
      </c>
      <c r="N551" s="9" t="s">
        <v>2311</v>
      </c>
      <c r="O551" s="20">
        <f>_xlfn.DAYS([1]hospital_records_2021_2024_with!I551,[1]hospital_records_2021_2024_with!H551)</f>
        <v>19</v>
      </c>
      <c r="P551" s="7" t="s">
        <v>2311</v>
      </c>
      <c r="Q551" s="20">
        <v>256.97000000000003</v>
      </c>
    </row>
    <row r="552" spans="1:17" x14ac:dyDescent="0.35">
      <c r="A552" s="4">
        <v>650</v>
      </c>
      <c r="B552" t="s">
        <v>2313</v>
      </c>
      <c r="C552" s="2" t="str">
        <f t="shared" si="26"/>
        <v>(90636261-03c9-4d04-90a1-f67543933fc1)</v>
      </c>
      <c r="D552" s="3" t="s">
        <v>2314</v>
      </c>
      <c r="E552" s="7">
        <v>8966</v>
      </c>
      <c r="F552" s="20">
        <f t="shared" ca="1" si="24"/>
        <v>100.60547945205479</v>
      </c>
      <c r="G552" s="20" t="str">
        <f t="shared" ca="1" si="25"/>
        <v>Senior</v>
      </c>
      <c r="H552" s="23" t="s">
        <v>4044</v>
      </c>
      <c r="I552" s="3" t="s">
        <v>38</v>
      </c>
      <c r="J552" t="s">
        <v>221</v>
      </c>
      <c r="K552" s="3" t="s">
        <v>173</v>
      </c>
      <c r="L552" s="3" t="s">
        <v>451</v>
      </c>
      <c r="M552" s="7" t="s">
        <v>2210</v>
      </c>
      <c r="N552" s="9" t="s">
        <v>2315</v>
      </c>
      <c r="O552" s="20">
        <f>_xlfn.DAYS([1]hospital_records_2021_2024_with!I552,[1]hospital_records_2021_2024_with!H552)</f>
        <v>16</v>
      </c>
      <c r="P552" s="7" t="s">
        <v>2315</v>
      </c>
      <c r="Q552" s="20">
        <v>2146.7199999999998</v>
      </c>
    </row>
    <row r="553" spans="1:17" x14ac:dyDescent="0.35">
      <c r="A553" s="4">
        <v>651</v>
      </c>
      <c r="B553" t="s">
        <v>2317</v>
      </c>
      <c r="C553" s="2" t="str">
        <f t="shared" si="26"/>
        <v>(000c203f-0b78-4cab-9a55-75b34624fb3a)</v>
      </c>
      <c r="D553" s="3" t="s">
        <v>2318</v>
      </c>
      <c r="E553" s="7">
        <v>20899</v>
      </c>
      <c r="F553" s="20">
        <f t="shared" ca="1" si="24"/>
        <v>67.912328767123284</v>
      </c>
      <c r="G553" s="20" t="str">
        <f t="shared" ca="1" si="25"/>
        <v>Senior</v>
      </c>
      <c r="H553" s="23" t="s">
        <v>4044</v>
      </c>
      <c r="I553" s="3" t="s">
        <v>38</v>
      </c>
      <c r="J553" t="s">
        <v>121</v>
      </c>
      <c r="K553" s="3" t="s">
        <v>16</v>
      </c>
      <c r="L553" s="3" t="s">
        <v>122</v>
      </c>
      <c r="M553" s="7" t="s">
        <v>2319</v>
      </c>
      <c r="N553" s="9" t="s">
        <v>2320</v>
      </c>
      <c r="O553" s="20">
        <f>_xlfn.DAYS([1]hospital_records_2021_2024_with!I553,[1]hospital_records_2021_2024_with!H553)</f>
        <v>20</v>
      </c>
      <c r="P553" s="7" t="s">
        <v>2320</v>
      </c>
      <c r="Q553" s="20">
        <v>556.92999999999995</v>
      </c>
    </row>
    <row r="554" spans="1:17" x14ac:dyDescent="0.35">
      <c r="A554" s="4">
        <v>652</v>
      </c>
      <c r="B554" t="s">
        <v>2322</v>
      </c>
      <c r="C554" s="2" t="str">
        <f t="shared" si="26"/>
        <v>(10d3941b-895f-42b2-b1de-e689575da2a8)</v>
      </c>
      <c r="D554" s="3" t="s">
        <v>2323</v>
      </c>
      <c r="E554" s="7">
        <v>17738</v>
      </c>
      <c r="F554" s="20">
        <f t="shared" ca="1" si="24"/>
        <v>76.572602739726022</v>
      </c>
      <c r="G554" s="20" t="str">
        <f t="shared" ca="1" si="25"/>
        <v>Senior</v>
      </c>
      <c r="H554" s="23" t="s">
        <v>4044</v>
      </c>
      <c r="I554" s="3" t="s">
        <v>14</v>
      </c>
      <c r="J554" t="s">
        <v>47</v>
      </c>
      <c r="K554" s="3" t="s">
        <v>48</v>
      </c>
      <c r="L554" s="3" t="s">
        <v>806</v>
      </c>
      <c r="M554" s="7" t="s">
        <v>2232</v>
      </c>
      <c r="N554" s="9" t="s">
        <v>2324</v>
      </c>
      <c r="O554" s="20">
        <f>_xlfn.DAYS([1]hospital_records_2021_2024_with!I554,[1]hospital_records_2021_2024_with!H554)</f>
        <v>2</v>
      </c>
      <c r="P554" s="7" t="s">
        <v>2324</v>
      </c>
      <c r="Q554" s="20">
        <v>14080.25</v>
      </c>
    </row>
    <row r="555" spans="1:17" x14ac:dyDescent="0.35">
      <c r="A555" s="4">
        <v>653</v>
      </c>
      <c r="B555" t="s">
        <v>2326</v>
      </c>
      <c r="C555" s="2" t="str">
        <f t="shared" si="26"/>
        <v>(33b2a39f-8fde-4997-a63c-17a0a3552237)</v>
      </c>
      <c r="D555" s="3" t="s">
        <v>2327</v>
      </c>
      <c r="E555" s="7">
        <v>19888</v>
      </c>
      <c r="F555" s="20">
        <f t="shared" ca="1" si="24"/>
        <v>70.682191780821924</v>
      </c>
      <c r="G555" s="20" t="str">
        <f t="shared" ca="1" si="25"/>
        <v>Senior</v>
      </c>
      <c r="H555" s="23" t="s">
        <v>4044</v>
      </c>
      <c r="I555" s="3" t="s">
        <v>14</v>
      </c>
      <c r="J555" t="s">
        <v>95</v>
      </c>
      <c r="K555" s="3" t="s">
        <v>879</v>
      </c>
      <c r="L555" s="3" t="s">
        <v>96</v>
      </c>
      <c r="M555" s="7" t="s">
        <v>2328</v>
      </c>
      <c r="N555" s="9" t="s">
        <v>2329</v>
      </c>
      <c r="O555" s="20">
        <f>_xlfn.DAYS([1]hospital_records_2021_2024_with!I555,[1]hospital_records_2021_2024_with!H555)</f>
        <v>28</v>
      </c>
      <c r="P555" s="7" t="s">
        <v>2329</v>
      </c>
      <c r="Q555" s="20">
        <v>38930.03</v>
      </c>
    </row>
    <row r="556" spans="1:17" x14ac:dyDescent="0.35">
      <c r="A556" s="4">
        <v>654</v>
      </c>
      <c r="B556" t="s">
        <v>2331</v>
      </c>
      <c r="C556" s="2" t="str">
        <f t="shared" si="26"/>
        <v>(9d7cb10a-ab4b-4c5c-8c06-064188aeaa06)</v>
      </c>
      <c r="D556" s="3" t="s">
        <v>2332</v>
      </c>
      <c r="E556" s="7">
        <v>43049</v>
      </c>
      <c r="F556" s="20">
        <f t="shared" ca="1" si="24"/>
        <v>7.2273972602739729</v>
      </c>
      <c r="G556" s="20" t="str">
        <f t="shared" ca="1" si="25"/>
        <v>Child</v>
      </c>
      <c r="H556" s="23" t="s">
        <v>4045</v>
      </c>
      <c r="I556" s="3" t="s">
        <v>38</v>
      </c>
      <c r="J556" t="s">
        <v>39</v>
      </c>
      <c r="K556" s="3" t="s">
        <v>61</v>
      </c>
      <c r="L556" s="3" t="s">
        <v>189</v>
      </c>
      <c r="M556" s="7" t="s">
        <v>2328</v>
      </c>
      <c r="N556" s="9" t="s">
        <v>2333</v>
      </c>
      <c r="O556" s="20">
        <f>_xlfn.DAYS([1]hospital_records_2021_2024_with!I556,[1]hospital_records_2021_2024_with!H556)</f>
        <v>26</v>
      </c>
      <c r="P556" s="7" t="s">
        <v>2333</v>
      </c>
      <c r="Q556" s="20">
        <v>19410.080000000002</v>
      </c>
    </row>
    <row r="557" spans="1:17" x14ac:dyDescent="0.35">
      <c r="A557" s="4">
        <v>655</v>
      </c>
      <c r="B557" t="s">
        <v>2335</v>
      </c>
      <c r="C557" s="2" t="str">
        <f t="shared" si="26"/>
        <v>(1c969cfc-5cbe-4c26-a001-c6c6fac3ea26)</v>
      </c>
      <c r="D557" s="3" t="s">
        <v>2336</v>
      </c>
      <c r="E557" s="7">
        <v>28888</v>
      </c>
      <c r="F557" s="20">
        <f t="shared" ca="1" si="24"/>
        <v>46.024657534246572</v>
      </c>
      <c r="G557" s="20" t="str">
        <f t="shared" ca="1" si="25"/>
        <v>Mid-Age Adult</v>
      </c>
      <c r="H557" s="23" t="s">
        <v>4043</v>
      </c>
      <c r="I557" s="3" t="s">
        <v>14</v>
      </c>
      <c r="J557" t="s">
        <v>183</v>
      </c>
      <c r="K557" s="3" t="s">
        <v>31</v>
      </c>
      <c r="L557" s="3" t="s">
        <v>487</v>
      </c>
      <c r="M557" s="7" t="s">
        <v>2324</v>
      </c>
      <c r="N557" s="9" t="s">
        <v>2337</v>
      </c>
      <c r="O557" s="20">
        <f>_xlfn.DAYS([1]hospital_records_2021_2024_with!I557,[1]hospital_records_2021_2024_with!H557)</f>
        <v>24</v>
      </c>
      <c r="P557" s="7" t="s">
        <v>2337</v>
      </c>
      <c r="Q557" s="20">
        <v>24247.81</v>
      </c>
    </row>
    <row r="558" spans="1:17" x14ac:dyDescent="0.35">
      <c r="A558" s="4">
        <v>656</v>
      </c>
      <c r="B558" t="s">
        <v>2338</v>
      </c>
      <c r="C558" s="2" t="str">
        <f t="shared" si="26"/>
        <v>(e6875809-6edc-4e62-b1ae-c10c36d5c5a1)</v>
      </c>
      <c r="D558" s="3" t="s">
        <v>2339</v>
      </c>
      <c r="E558" s="7">
        <v>13515</v>
      </c>
      <c r="F558" s="20">
        <f t="shared" ca="1" si="24"/>
        <v>88.142465753424659</v>
      </c>
      <c r="G558" s="20" t="str">
        <f t="shared" ca="1" si="25"/>
        <v>Senior</v>
      </c>
      <c r="H558" s="23" t="s">
        <v>4044</v>
      </c>
      <c r="I558" s="3" t="s">
        <v>38</v>
      </c>
      <c r="J558" t="s">
        <v>23</v>
      </c>
      <c r="K558" s="3" t="s">
        <v>48</v>
      </c>
      <c r="L558" s="3" t="s">
        <v>210</v>
      </c>
      <c r="M558" s="7" t="s">
        <v>2324</v>
      </c>
      <c r="N558" s="9" t="s">
        <v>2340</v>
      </c>
      <c r="O558" s="20">
        <f>_xlfn.DAYS([1]hospital_records_2021_2024_with!I558,[1]hospital_records_2021_2024_with!H558)</f>
        <v>21</v>
      </c>
      <c r="P558" s="7" t="s">
        <v>2340</v>
      </c>
      <c r="Q558" s="20">
        <v>5656.22</v>
      </c>
    </row>
    <row r="559" spans="1:17" x14ac:dyDescent="0.35">
      <c r="A559" s="4">
        <v>657</v>
      </c>
      <c r="B559" t="s">
        <v>2342</v>
      </c>
      <c r="C559" s="2" t="str">
        <f t="shared" si="26"/>
        <v>(038a90a9-5472-4d58-8985-ac5bcb662e1d)</v>
      </c>
      <c r="D559" s="3" t="s">
        <v>2343</v>
      </c>
      <c r="E559" s="7">
        <v>41877</v>
      </c>
      <c r="F559" s="20">
        <f t="shared" ca="1" si="24"/>
        <v>10.438356164383562</v>
      </c>
      <c r="G559" s="20" t="str">
        <f t="shared" ca="1" si="25"/>
        <v>Child</v>
      </c>
      <c r="H559" s="23" t="s">
        <v>4045</v>
      </c>
      <c r="I559" s="3" t="s">
        <v>14</v>
      </c>
      <c r="J559" t="s">
        <v>107</v>
      </c>
      <c r="K559" s="3" t="s">
        <v>16</v>
      </c>
      <c r="L559" s="3" t="s">
        <v>441</v>
      </c>
      <c r="M559" s="7" t="s">
        <v>2324</v>
      </c>
      <c r="N559" s="9" t="s">
        <v>2340</v>
      </c>
      <c r="O559" s="20">
        <f>_xlfn.DAYS([1]hospital_records_2021_2024_with!I559,[1]hospital_records_2021_2024_with!H559)</f>
        <v>21</v>
      </c>
      <c r="P559" s="7" t="s">
        <v>2340</v>
      </c>
      <c r="Q559" s="20">
        <v>23513.88</v>
      </c>
    </row>
    <row r="560" spans="1:17" x14ac:dyDescent="0.35">
      <c r="A560" s="4">
        <v>658</v>
      </c>
      <c r="B560" t="s">
        <v>2345</v>
      </c>
      <c r="C560" s="2" t="str">
        <f t="shared" si="26"/>
        <v>(388c0caa-f97e-4358-8a13-0edc77f601ec)</v>
      </c>
      <c r="D560" s="3" t="s">
        <v>2346</v>
      </c>
      <c r="E560" s="7">
        <v>42558</v>
      </c>
      <c r="F560" s="20">
        <f t="shared" ca="1" si="24"/>
        <v>8.5726027397260278</v>
      </c>
      <c r="G560" s="20" t="str">
        <f t="shared" ca="1" si="25"/>
        <v>Child</v>
      </c>
      <c r="H560" s="23" t="s">
        <v>4045</v>
      </c>
      <c r="I560" s="3" t="s">
        <v>38</v>
      </c>
      <c r="J560" t="s">
        <v>146</v>
      </c>
      <c r="K560" s="3" t="s">
        <v>147</v>
      </c>
      <c r="L560" s="3" t="s">
        <v>204</v>
      </c>
      <c r="M560" s="7" t="s">
        <v>2281</v>
      </c>
      <c r="N560" s="9" t="s">
        <v>2303</v>
      </c>
      <c r="O560" s="20">
        <f>_xlfn.DAYS([1]hospital_records_2021_2024_with!I560,[1]hospital_records_2021_2024_with!H560)</f>
        <v>19</v>
      </c>
      <c r="P560" s="7" t="s">
        <v>2303</v>
      </c>
      <c r="Q560" s="20">
        <v>4784.99</v>
      </c>
    </row>
    <row r="561" spans="1:17" x14ac:dyDescent="0.35">
      <c r="A561" s="4">
        <v>659</v>
      </c>
      <c r="B561" t="s">
        <v>2348</v>
      </c>
      <c r="C561" s="2" t="str">
        <f t="shared" si="26"/>
        <v>(297a0016-8ce9-4276-9742-78677411b3d5)</v>
      </c>
      <c r="D561" s="3" t="s">
        <v>2349</v>
      </c>
      <c r="E561" s="7">
        <v>20935</v>
      </c>
      <c r="F561" s="20">
        <f t="shared" ca="1" si="24"/>
        <v>67.813698630136983</v>
      </c>
      <c r="G561" s="20" t="str">
        <f t="shared" ca="1" si="25"/>
        <v>Senior</v>
      </c>
      <c r="H561" s="23" t="s">
        <v>4044</v>
      </c>
      <c r="I561" s="3" t="s">
        <v>38</v>
      </c>
      <c r="J561" t="s">
        <v>55</v>
      </c>
      <c r="K561" s="3" t="s">
        <v>56</v>
      </c>
      <c r="L561" s="3" t="s">
        <v>115</v>
      </c>
      <c r="M561" s="7" t="s">
        <v>2281</v>
      </c>
      <c r="N561" s="9" t="s">
        <v>2350</v>
      </c>
      <c r="O561" s="20">
        <f>_xlfn.DAYS([1]hospital_records_2021_2024_with!I561,[1]hospital_records_2021_2024_with!H561)</f>
        <v>25</v>
      </c>
      <c r="P561" s="7" t="s">
        <v>2350</v>
      </c>
      <c r="Q561" s="20">
        <v>82968.960000000006</v>
      </c>
    </row>
    <row r="562" spans="1:17" x14ac:dyDescent="0.35">
      <c r="A562" s="4">
        <v>660</v>
      </c>
      <c r="B562" t="s">
        <v>2351</v>
      </c>
      <c r="C562" s="2" t="str">
        <f t="shared" si="26"/>
        <v>(8ab5c984-076e-4adf-99e7-365d77624c3b)</v>
      </c>
      <c r="D562" s="3" t="s">
        <v>2352</v>
      </c>
      <c r="E562" s="7">
        <v>39923</v>
      </c>
      <c r="F562" s="20">
        <f t="shared" ca="1" si="24"/>
        <v>15.791780821917808</v>
      </c>
      <c r="G562" s="20" t="str">
        <f t="shared" ca="1" si="25"/>
        <v>Teen</v>
      </c>
      <c r="H562" s="23" t="s">
        <v>4047</v>
      </c>
      <c r="I562" s="3" t="s">
        <v>14</v>
      </c>
      <c r="J562" t="s">
        <v>39</v>
      </c>
      <c r="K562" s="3" t="s">
        <v>40</v>
      </c>
      <c r="L562" s="3" t="s">
        <v>189</v>
      </c>
      <c r="M562" s="7" t="s">
        <v>2263</v>
      </c>
      <c r="N562" s="9" t="s">
        <v>2333</v>
      </c>
      <c r="O562" s="20">
        <f>_xlfn.DAYS([1]hospital_records_2021_2024_with!I562,[1]hospital_records_2021_2024_with!H562)</f>
        <v>22</v>
      </c>
      <c r="P562" s="7" t="s">
        <v>2333</v>
      </c>
      <c r="Q562" s="20">
        <v>1299.07</v>
      </c>
    </row>
    <row r="563" spans="1:17" x14ac:dyDescent="0.35">
      <c r="A563" s="4">
        <v>661</v>
      </c>
      <c r="B563" t="s">
        <v>2354</v>
      </c>
      <c r="C563" s="2" t="str">
        <f t="shared" si="26"/>
        <v>(f5469f2e-014d-4bb0-b4ed-41033682d87e)</v>
      </c>
      <c r="D563" s="3" t="s">
        <v>2355</v>
      </c>
      <c r="E563" s="7">
        <v>35428</v>
      </c>
      <c r="F563" s="20">
        <f t="shared" ca="1" si="24"/>
        <v>28.106849315068494</v>
      </c>
      <c r="G563" s="20" t="str">
        <f t="shared" ca="1" si="25"/>
        <v>Young Adult</v>
      </c>
      <c r="H563" s="23" t="s">
        <v>4046</v>
      </c>
      <c r="I563" s="3" t="s">
        <v>38</v>
      </c>
      <c r="J563" t="s">
        <v>121</v>
      </c>
      <c r="K563" s="3" t="s">
        <v>16</v>
      </c>
      <c r="L563" s="3" t="s">
        <v>747</v>
      </c>
      <c r="M563" s="7" t="s">
        <v>2270</v>
      </c>
      <c r="N563" s="9" t="s">
        <v>2356</v>
      </c>
      <c r="O563" s="20">
        <f>_xlfn.DAYS([1]hospital_records_2021_2024_with!I563,[1]hospital_records_2021_2024_with!H563)</f>
        <v>28</v>
      </c>
      <c r="P563" s="7" t="s">
        <v>2356</v>
      </c>
      <c r="Q563" s="20">
        <v>2938.48</v>
      </c>
    </row>
    <row r="564" spans="1:17" x14ac:dyDescent="0.35">
      <c r="A564" s="4">
        <v>662</v>
      </c>
      <c r="B564" t="s">
        <v>2358</v>
      </c>
      <c r="C564" s="2" t="str">
        <f t="shared" si="26"/>
        <v>(4a0029f7-df5a-47ab-afeb-4a8c6c5be808)</v>
      </c>
      <c r="D564" s="3" t="s">
        <v>2359</v>
      </c>
      <c r="E564" s="7">
        <v>10401</v>
      </c>
      <c r="F564" s="20">
        <f t="shared" ca="1" si="24"/>
        <v>96.673972602739724</v>
      </c>
      <c r="G564" s="20" t="str">
        <f t="shared" ca="1" si="25"/>
        <v>Senior</v>
      </c>
      <c r="H564" s="23" t="s">
        <v>4044</v>
      </c>
      <c r="I564" s="3" t="s">
        <v>38</v>
      </c>
      <c r="J564" t="s">
        <v>80</v>
      </c>
      <c r="K564" s="3" t="s">
        <v>81</v>
      </c>
      <c r="L564" s="3" t="s">
        <v>357</v>
      </c>
      <c r="M564" s="7" t="s">
        <v>2360</v>
      </c>
      <c r="N564" s="9" t="s">
        <v>2337</v>
      </c>
      <c r="O564" s="20">
        <f>_xlfn.DAYS([1]hospital_records_2021_2024_with!I564,[1]hospital_records_2021_2024_with!H564)</f>
        <v>16</v>
      </c>
      <c r="P564" s="7" t="s">
        <v>2337</v>
      </c>
      <c r="Q564" s="20">
        <v>2053.0500000000002</v>
      </c>
    </row>
    <row r="565" spans="1:17" x14ac:dyDescent="0.35">
      <c r="A565" s="4">
        <v>663</v>
      </c>
      <c r="B565" t="s">
        <v>2362</v>
      </c>
      <c r="C565" s="2" t="str">
        <f t="shared" si="26"/>
        <v>(b668726e-a948-4645-96ab-aad620d3f0c1)</v>
      </c>
      <c r="D565" s="3" t="s">
        <v>2363</v>
      </c>
      <c r="E565" s="7">
        <v>37805</v>
      </c>
      <c r="F565" s="20">
        <f t="shared" ca="1" si="24"/>
        <v>21.594520547945205</v>
      </c>
      <c r="G565" s="20" t="str">
        <f t="shared" ca="1" si="25"/>
        <v>Young Adult</v>
      </c>
      <c r="H565" s="23" t="s">
        <v>4046</v>
      </c>
      <c r="I565" s="3" t="s">
        <v>14</v>
      </c>
      <c r="J565" t="s">
        <v>236</v>
      </c>
      <c r="K565" s="3" t="s">
        <v>16</v>
      </c>
      <c r="L565" s="3" t="s">
        <v>300</v>
      </c>
      <c r="M565" s="7" t="s">
        <v>2364</v>
      </c>
      <c r="N565" s="9" t="s">
        <v>2365</v>
      </c>
      <c r="O565" s="20">
        <f>_xlfn.DAYS([1]hospital_records_2021_2024_with!I565,[1]hospital_records_2021_2024_with!H565)</f>
        <v>19</v>
      </c>
      <c r="P565" s="7" t="s">
        <v>2365</v>
      </c>
      <c r="Q565" s="20">
        <v>10431.379999999999</v>
      </c>
    </row>
    <row r="566" spans="1:17" x14ac:dyDescent="0.35">
      <c r="A566" s="4">
        <v>664</v>
      </c>
      <c r="B566" t="s">
        <v>2367</v>
      </c>
      <c r="C566" s="2" t="str">
        <f t="shared" si="26"/>
        <v>(44f7f36e-03e7-4d6c-9f44-cf2d01b93ebb)</v>
      </c>
      <c r="D566" s="3" t="s">
        <v>2368</v>
      </c>
      <c r="E566" s="7">
        <v>42477</v>
      </c>
      <c r="F566" s="20">
        <f t="shared" ca="1" si="24"/>
        <v>8.794520547945206</v>
      </c>
      <c r="G566" s="20" t="str">
        <f t="shared" ca="1" si="25"/>
        <v>Child</v>
      </c>
      <c r="H566" s="23" t="s">
        <v>4045</v>
      </c>
      <c r="I566" s="3" t="s">
        <v>38</v>
      </c>
      <c r="J566" t="s">
        <v>80</v>
      </c>
      <c r="K566" s="3" t="s">
        <v>340</v>
      </c>
      <c r="L566" s="3" t="s">
        <v>357</v>
      </c>
      <c r="M566" s="7" t="s">
        <v>2315</v>
      </c>
      <c r="N566" s="9" t="s">
        <v>2340</v>
      </c>
      <c r="O566" s="20">
        <f>_xlfn.DAYS([1]hospital_records_2021_2024_with!I566,[1]hospital_records_2021_2024_with!H566)</f>
        <v>10</v>
      </c>
      <c r="P566" s="7" t="s">
        <v>2340</v>
      </c>
      <c r="Q566" s="20">
        <v>1739.14</v>
      </c>
    </row>
    <row r="567" spans="1:17" x14ac:dyDescent="0.35">
      <c r="A567" s="4">
        <v>665</v>
      </c>
      <c r="B567" t="s">
        <v>2370</v>
      </c>
      <c r="C567" s="2" t="str">
        <f t="shared" si="26"/>
        <v>(aea40c02-1761-4da2-bd2f-0ecf0ef35a19)</v>
      </c>
      <c r="D567" s="3" t="s">
        <v>2371</v>
      </c>
      <c r="E567" s="7">
        <v>37728</v>
      </c>
      <c r="F567" s="20">
        <f t="shared" ca="1" si="24"/>
        <v>21.805479452054794</v>
      </c>
      <c r="G567" s="20" t="str">
        <f t="shared" ca="1" si="25"/>
        <v>Young Adult</v>
      </c>
      <c r="H567" s="23" t="s">
        <v>4046</v>
      </c>
      <c r="I567" s="3" t="s">
        <v>14</v>
      </c>
      <c r="J567" t="s">
        <v>253</v>
      </c>
      <c r="K567" s="3" t="s">
        <v>254</v>
      </c>
      <c r="L567" s="3" t="s">
        <v>255</v>
      </c>
      <c r="M567" s="7" t="s">
        <v>2315</v>
      </c>
      <c r="N567" s="9" t="s">
        <v>2372</v>
      </c>
      <c r="O567" s="20">
        <f>_xlfn.DAYS([1]hospital_records_2021_2024_with!I567,[1]hospital_records_2021_2024_with!H567)</f>
        <v>20</v>
      </c>
      <c r="P567" s="7" t="s">
        <v>2372</v>
      </c>
      <c r="Q567" s="20">
        <v>11614.86</v>
      </c>
    </row>
    <row r="568" spans="1:17" x14ac:dyDescent="0.35">
      <c r="A568" s="4">
        <v>666</v>
      </c>
      <c r="B568" t="s">
        <v>2374</v>
      </c>
      <c r="C568" s="2" t="str">
        <f t="shared" si="26"/>
        <v>(45bf115d-e2e1-4c75-a8de-cb2fa26e5114)</v>
      </c>
      <c r="D568" s="3" t="s">
        <v>2375</v>
      </c>
      <c r="E568" s="7">
        <v>23737</v>
      </c>
      <c r="F568" s="20">
        <f t="shared" ca="1" si="24"/>
        <v>60.136986301369866</v>
      </c>
      <c r="G568" s="20" t="str">
        <f t="shared" ca="1" si="25"/>
        <v>Senior</v>
      </c>
      <c r="H568" s="23" t="s">
        <v>4044</v>
      </c>
      <c r="I568" s="3" t="s">
        <v>14</v>
      </c>
      <c r="J568" t="s">
        <v>146</v>
      </c>
      <c r="K568" s="3" t="s">
        <v>147</v>
      </c>
      <c r="L568" s="3" t="s">
        <v>148</v>
      </c>
      <c r="M568" s="7" t="s">
        <v>2315</v>
      </c>
      <c r="N568" s="9" t="s">
        <v>2337</v>
      </c>
      <c r="O568" s="20">
        <f>_xlfn.DAYS([1]hospital_records_2021_2024_with!I568,[1]hospital_records_2021_2024_with!H568)</f>
        <v>13</v>
      </c>
      <c r="P568" s="7" t="s">
        <v>2337</v>
      </c>
      <c r="Q568" s="20">
        <v>16158.65</v>
      </c>
    </row>
    <row r="569" spans="1:17" x14ac:dyDescent="0.35">
      <c r="A569" s="4">
        <v>667</v>
      </c>
      <c r="B569" t="s">
        <v>2377</v>
      </c>
      <c r="C569" s="2" t="str">
        <f t="shared" si="26"/>
        <v>(c23e1d5c-6c1f-4cb6-bdc0-7be1f9e2118c)</v>
      </c>
      <c r="D569" s="3" t="s">
        <v>2378</v>
      </c>
      <c r="E569" s="7">
        <v>34390</v>
      </c>
      <c r="F569" s="20">
        <f t="shared" ca="1" si="24"/>
        <v>30.950684931506849</v>
      </c>
      <c r="G569" s="20" t="str">
        <f t="shared" ca="1" si="25"/>
        <v>Young Adult</v>
      </c>
      <c r="H569" s="23" t="s">
        <v>4046</v>
      </c>
      <c r="I569" s="3" t="s">
        <v>14</v>
      </c>
      <c r="J569" t="s">
        <v>146</v>
      </c>
      <c r="K569" s="3" t="s">
        <v>147</v>
      </c>
      <c r="L569" s="3" t="s">
        <v>148</v>
      </c>
      <c r="M569" s="7" t="s">
        <v>2315</v>
      </c>
      <c r="N569" s="9" t="s">
        <v>2379</v>
      </c>
      <c r="O569" s="20">
        <f>_xlfn.DAYS([1]hospital_records_2021_2024_with!I569,[1]hospital_records_2021_2024_with!H569)</f>
        <v>24</v>
      </c>
      <c r="P569" s="7" t="s">
        <v>2379</v>
      </c>
      <c r="Q569" s="20">
        <v>3799.87</v>
      </c>
    </row>
    <row r="570" spans="1:17" x14ac:dyDescent="0.35">
      <c r="A570" s="4">
        <v>668</v>
      </c>
      <c r="B570" t="s">
        <v>2381</v>
      </c>
      <c r="C570" s="2" t="str">
        <f t="shared" si="26"/>
        <v>(487e66fb-85cd-4401-8e83-7a2f22a98507)</v>
      </c>
      <c r="D570" s="3" t="s">
        <v>2382</v>
      </c>
      <c r="E570" s="7">
        <v>21374</v>
      </c>
      <c r="F570" s="20">
        <f t="shared" ca="1" si="24"/>
        <v>66.610958904109594</v>
      </c>
      <c r="G570" s="20" t="str">
        <f t="shared" ca="1" si="25"/>
        <v>Senior</v>
      </c>
      <c r="H570" s="23" t="s">
        <v>4044</v>
      </c>
      <c r="I570" s="3" t="s">
        <v>14</v>
      </c>
      <c r="J570" t="s">
        <v>39</v>
      </c>
      <c r="K570" s="3" t="s">
        <v>61</v>
      </c>
      <c r="L570" s="3" t="s">
        <v>62</v>
      </c>
      <c r="M570" s="7" t="s">
        <v>2383</v>
      </c>
      <c r="N570" s="9" t="s">
        <v>2384</v>
      </c>
      <c r="O570" s="20">
        <f>_xlfn.DAYS([1]hospital_records_2021_2024_with!I570,[1]hospital_records_2021_2024_with!H570)</f>
        <v>25</v>
      </c>
      <c r="P570" s="7" t="s">
        <v>2384</v>
      </c>
      <c r="Q570" s="20">
        <v>47848.06</v>
      </c>
    </row>
    <row r="571" spans="1:17" x14ac:dyDescent="0.35">
      <c r="A571" s="4">
        <v>669</v>
      </c>
      <c r="B571" t="s">
        <v>2386</v>
      </c>
      <c r="C571" s="2" t="str">
        <f t="shared" si="26"/>
        <v>(916807ad-cf61-4482-8727-6b5bce7804d1)</v>
      </c>
      <c r="D571" s="3" t="s">
        <v>2387</v>
      </c>
      <c r="E571" s="7">
        <v>16336</v>
      </c>
      <c r="F571" s="20">
        <f t="shared" ca="1" si="24"/>
        <v>80.413698630136992</v>
      </c>
      <c r="G571" s="20" t="str">
        <f t="shared" ca="1" si="25"/>
        <v>Senior</v>
      </c>
      <c r="H571" s="23" t="s">
        <v>4044</v>
      </c>
      <c r="I571" s="3" t="s">
        <v>14</v>
      </c>
      <c r="J571" t="s">
        <v>481</v>
      </c>
      <c r="K571" s="3" t="s">
        <v>40</v>
      </c>
      <c r="L571" s="3" t="s">
        <v>482</v>
      </c>
      <c r="M571" s="7" t="s">
        <v>2383</v>
      </c>
      <c r="N571" s="9" t="s">
        <v>2365</v>
      </c>
      <c r="O571" s="20">
        <f>_xlfn.DAYS([1]hospital_records_2021_2024_with!I571,[1]hospital_records_2021_2024_with!H571)</f>
        <v>16</v>
      </c>
      <c r="P571" s="7" t="s">
        <v>2365</v>
      </c>
      <c r="Q571" s="20">
        <v>49858.44</v>
      </c>
    </row>
    <row r="572" spans="1:17" x14ac:dyDescent="0.35">
      <c r="A572" s="4">
        <v>670</v>
      </c>
      <c r="B572" t="s">
        <v>2389</v>
      </c>
      <c r="C572" s="2" t="str">
        <f t="shared" si="26"/>
        <v>(e46941cc-9f86-49d8-a628-86c919d663ea)</v>
      </c>
      <c r="D572" s="3" t="s">
        <v>2390</v>
      </c>
      <c r="E572" s="7">
        <v>33854</v>
      </c>
      <c r="F572" s="20">
        <f t="shared" ca="1" si="24"/>
        <v>32.419178082191777</v>
      </c>
      <c r="G572" s="20" t="str">
        <f t="shared" ca="1" si="25"/>
        <v>Young Adult</v>
      </c>
      <c r="H572" s="23" t="s">
        <v>4046</v>
      </c>
      <c r="I572" s="3" t="s">
        <v>14</v>
      </c>
      <c r="J572" t="s">
        <v>481</v>
      </c>
      <c r="K572" s="3" t="s">
        <v>40</v>
      </c>
      <c r="L572" s="3" t="s">
        <v>654</v>
      </c>
      <c r="M572" s="7" t="s">
        <v>2391</v>
      </c>
      <c r="N572" s="9" t="s">
        <v>2329</v>
      </c>
      <c r="O572" s="20">
        <f>_xlfn.DAYS([1]hospital_records_2021_2024_with!I572,[1]hospital_records_2021_2024_with!H572)</f>
        <v>11</v>
      </c>
      <c r="P572" s="7" t="s">
        <v>2329</v>
      </c>
      <c r="Q572" s="20">
        <v>251.47</v>
      </c>
    </row>
    <row r="573" spans="1:17" x14ac:dyDescent="0.35">
      <c r="A573" s="4">
        <v>671</v>
      </c>
      <c r="B573" t="s">
        <v>2393</v>
      </c>
      <c r="C573" s="2" t="str">
        <f t="shared" si="26"/>
        <v>(d23b1634-0a96-48a2-9dd4-76367915fc04)</v>
      </c>
      <c r="D573" s="3" t="s">
        <v>2394</v>
      </c>
      <c r="E573" s="7">
        <v>21376</v>
      </c>
      <c r="F573" s="20">
        <f t="shared" ca="1" si="24"/>
        <v>66.605479452054794</v>
      </c>
      <c r="G573" s="20" t="str">
        <f t="shared" ca="1" si="25"/>
        <v>Senior</v>
      </c>
      <c r="H573" s="23" t="s">
        <v>4044</v>
      </c>
      <c r="I573" s="3" t="s">
        <v>38</v>
      </c>
      <c r="J573" t="s">
        <v>121</v>
      </c>
      <c r="K573" s="3" t="s">
        <v>40</v>
      </c>
      <c r="L573" s="3" t="s">
        <v>122</v>
      </c>
      <c r="M573" s="7" t="s">
        <v>2391</v>
      </c>
      <c r="N573" s="9" t="s">
        <v>2379</v>
      </c>
      <c r="O573" s="20">
        <f>_xlfn.DAYS([1]hospital_records_2021_2024_with!I573,[1]hospital_records_2021_2024_with!H573)</f>
        <v>19</v>
      </c>
      <c r="P573" s="7" t="s">
        <v>2379</v>
      </c>
      <c r="Q573" s="20">
        <v>1017.09</v>
      </c>
    </row>
    <row r="574" spans="1:17" x14ac:dyDescent="0.35">
      <c r="A574" s="4">
        <v>672</v>
      </c>
      <c r="B574" t="s">
        <v>2396</v>
      </c>
      <c r="C574" s="2" t="str">
        <f t="shared" si="26"/>
        <v>(d1385858-6e62-444c-8a08-5cf985337a4f)</v>
      </c>
      <c r="D574" s="3" t="s">
        <v>2397</v>
      </c>
      <c r="E574" s="7">
        <v>25262</v>
      </c>
      <c r="F574" s="20">
        <f t="shared" ca="1" si="24"/>
        <v>55.958904109589042</v>
      </c>
      <c r="G574" s="20" t="str">
        <f t="shared" ca="1" si="25"/>
        <v>Senior</v>
      </c>
      <c r="H574" s="23" t="s">
        <v>4044</v>
      </c>
      <c r="I574" s="3" t="s">
        <v>38</v>
      </c>
      <c r="J574" t="s">
        <v>288</v>
      </c>
      <c r="K574" s="3" t="s">
        <v>289</v>
      </c>
      <c r="L574" s="3" t="s">
        <v>295</v>
      </c>
      <c r="M574" s="7" t="s">
        <v>2391</v>
      </c>
      <c r="N574" s="9" t="s">
        <v>2333</v>
      </c>
      <c r="O574" s="20">
        <f>_xlfn.DAYS([1]hospital_records_2021_2024_with!I574,[1]hospital_records_2021_2024_with!H574)</f>
        <v>9</v>
      </c>
      <c r="P574" s="7" t="s">
        <v>2333</v>
      </c>
      <c r="Q574" s="20">
        <v>56380.86</v>
      </c>
    </row>
    <row r="575" spans="1:17" x14ac:dyDescent="0.35">
      <c r="A575" s="4">
        <v>673</v>
      </c>
      <c r="B575" t="s">
        <v>2399</v>
      </c>
      <c r="C575" s="2" t="str">
        <f t="shared" si="26"/>
        <v>(1ee3057e-f1a7-4657-844b-a07e63ffdf74)</v>
      </c>
      <c r="D575" s="3" t="s">
        <v>2400</v>
      </c>
      <c r="E575" s="7">
        <v>41101</v>
      </c>
      <c r="F575" s="20">
        <f t="shared" ca="1" si="24"/>
        <v>12.564383561643835</v>
      </c>
      <c r="G575" s="20" t="str">
        <f t="shared" ca="1" si="25"/>
        <v>Teen</v>
      </c>
      <c r="H575" s="23" t="s">
        <v>4047</v>
      </c>
      <c r="I575" s="3" t="s">
        <v>14</v>
      </c>
      <c r="J575" t="s">
        <v>15</v>
      </c>
      <c r="K575" s="3" t="s">
        <v>266</v>
      </c>
      <c r="L575" s="3" t="s">
        <v>267</v>
      </c>
      <c r="M575" s="7" t="s">
        <v>2391</v>
      </c>
      <c r="N575" s="9" t="s">
        <v>2340</v>
      </c>
      <c r="O575" s="20">
        <f>_xlfn.DAYS([1]hospital_records_2021_2024_with!I575,[1]hospital_records_2021_2024_with!H575)</f>
        <v>5</v>
      </c>
      <c r="P575" s="7" t="s">
        <v>2340</v>
      </c>
      <c r="Q575" s="20">
        <v>16708.080000000002</v>
      </c>
    </row>
    <row r="576" spans="1:17" x14ac:dyDescent="0.35">
      <c r="A576" s="4">
        <v>674</v>
      </c>
      <c r="B576" t="s">
        <v>2402</v>
      </c>
      <c r="C576" s="2" t="str">
        <f t="shared" si="26"/>
        <v>(6326bb78-cb5d-47fc-b90a-25618cade060)</v>
      </c>
      <c r="D576" s="3" t="s">
        <v>2403</v>
      </c>
      <c r="E576" s="7">
        <v>8732</v>
      </c>
      <c r="F576" s="20">
        <f t="shared" ca="1" si="24"/>
        <v>101.24657534246575</v>
      </c>
      <c r="G576" s="20" t="str">
        <f t="shared" ca="1" si="25"/>
        <v>Senior</v>
      </c>
      <c r="H576" s="23" t="s">
        <v>4044</v>
      </c>
      <c r="I576" s="3" t="s">
        <v>14</v>
      </c>
      <c r="J576" t="s">
        <v>194</v>
      </c>
      <c r="K576" s="3" t="s">
        <v>1795</v>
      </c>
      <c r="L576" s="3" t="s">
        <v>865</v>
      </c>
      <c r="M576" s="7" t="s">
        <v>2320</v>
      </c>
      <c r="N576" s="9" t="s">
        <v>2404</v>
      </c>
      <c r="O576" s="20">
        <f>_xlfn.DAYS([1]hospital_records_2021_2024_with!I576,[1]hospital_records_2021_2024_with!H576)</f>
        <v>28</v>
      </c>
      <c r="P576" s="7" t="s">
        <v>2404</v>
      </c>
      <c r="Q576" s="20">
        <v>1171.6500000000001</v>
      </c>
    </row>
    <row r="577" spans="1:17" x14ac:dyDescent="0.35">
      <c r="A577" s="4">
        <v>675</v>
      </c>
      <c r="B577" t="s">
        <v>2406</v>
      </c>
      <c r="C577" s="2" t="str">
        <f t="shared" si="26"/>
        <v>(7ec24c12-3322-4ad5-9358-43399253a89b)</v>
      </c>
      <c r="D577" s="3" t="s">
        <v>2407</v>
      </c>
      <c r="E577" s="7">
        <v>35658</v>
      </c>
      <c r="F577" s="20">
        <f t="shared" ca="1" si="24"/>
        <v>27.476712328767125</v>
      </c>
      <c r="G577" s="20" t="str">
        <f t="shared" ca="1" si="25"/>
        <v>Young Adult</v>
      </c>
      <c r="H577" s="23" t="s">
        <v>4046</v>
      </c>
      <c r="I577" s="3" t="s">
        <v>14</v>
      </c>
      <c r="J577" t="s">
        <v>146</v>
      </c>
      <c r="K577" s="3" t="s">
        <v>921</v>
      </c>
      <c r="L577" s="3" t="s">
        <v>204</v>
      </c>
      <c r="M577" s="7" t="s">
        <v>2408</v>
      </c>
      <c r="N577" s="9" t="s">
        <v>2409</v>
      </c>
      <c r="O577" s="20">
        <f>_xlfn.DAYS([1]hospital_records_2021_2024_with!I577,[1]hospital_records_2021_2024_with!H577)</f>
        <v>26</v>
      </c>
      <c r="P577" s="7" t="s">
        <v>2409</v>
      </c>
      <c r="Q577" s="20">
        <v>19190.59</v>
      </c>
    </row>
    <row r="578" spans="1:17" x14ac:dyDescent="0.35">
      <c r="A578" s="4">
        <v>676</v>
      </c>
      <c r="B578" t="s">
        <v>2411</v>
      </c>
      <c r="C578" s="2" t="str">
        <f t="shared" si="26"/>
        <v>(2e59f88a-dafb-49cb-9fed-06b037259132)</v>
      </c>
      <c r="D578" s="3" t="s">
        <v>2412</v>
      </c>
      <c r="E578" s="7">
        <v>18599</v>
      </c>
      <c r="F578" s="20">
        <f t="shared" ref="F578:F641" ca="1" si="27">_xlfn.DAYS(TODAY(),E578)/365</f>
        <v>74.213698630136989</v>
      </c>
      <c r="G578" s="20" t="str">
        <f t="shared" ref="G578:G641" ca="1" si="28">_xlfn.IFS(F578&lt;=12,"Child",F578&lt;=19,"Teen",F578&lt;=35,"Young Adult",F578&lt;=55,"Mid-Age Adult",F578&gt;55,"Senior")</f>
        <v>Senior</v>
      </c>
      <c r="H578" s="23" t="s">
        <v>4044</v>
      </c>
      <c r="I578" s="3" t="s">
        <v>14</v>
      </c>
      <c r="J578" t="s">
        <v>127</v>
      </c>
      <c r="K578" s="3" t="s">
        <v>128</v>
      </c>
      <c r="L578" s="3" t="s">
        <v>375</v>
      </c>
      <c r="M578" s="7" t="s">
        <v>2413</v>
      </c>
      <c r="N578" s="9" t="s">
        <v>2414</v>
      </c>
      <c r="O578" s="20">
        <f>_xlfn.DAYS([1]hospital_records_2021_2024_with!I578,[1]hospital_records_2021_2024_with!H578)</f>
        <v>29</v>
      </c>
      <c r="P578" s="7" t="s">
        <v>2414</v>
      </c>
      <c r="Q578" s="20">
        <v>1278.33</v>
      </c>
    </row>
    <row r="579" spans="1:17" x14ac:dyDescent="0.35">
      <c r="A579" s="4">
        <v>677</v>
      </c>
      <c r="B579" t="s">
        <v>2415</v>
      </c>
      <c r="C579" s="2" t="str">
        <f t="shared" ref="C579:C642" si="29">"("&amp;B579&amp;")"</f>
        <v>(dfb895e0-4b05-4454-897f-db12a910e510)</v>
      </c>
      <c r="D579" s="3" t="s">
        <v>2416</v>
      </c>
      <c r="E579" s="7">
        <v>14598</v>
      </c>
      <c r="F579" s="20">
        <f t="shared" ca="1" si="27"/>
        <v>85.175342465753431</v>
      </c>
      <c r="G579" s="20" t="str">
        <f t="shared" ca="1" si="28"/>
        <v>Senior</v>
      </c>
      <c r="H579" s="23" t="s">
        <v>4044</v>
      </c>
      <c r="I579" s="3" t="s">
        <v>14</v>
      </c>
      <c r="J579" t="s">
        <v>590</v>
      </c>
      <c r="K579" s="3" t="s">
        <v>266</v>
      </c>
      <c r="L579" s="3" t="s">
        <v>591</v>
      </c>
      <c r="M579" s="7" t="s">
        <v>2303</v>
      </c>
      <c r="N579" s="9" t="s">
        <v>2417</v>
      </c>
      <c r="O579" s="20">
        <f>_xlfn.DAYS([1]hospital_records_2021_2024_with!I579,[1]hospital_records_2021_2024_with!H579)</f>
        <v>26</v>
      </c>
      <c r="P579" s="7" t="s">
        <v>2417</v>
      </c>
      <c r="Q579" s="20">
        <v>12661.69</v>
      </c>
    </row>
    <row r="580" spans="1:17" x14ac:dyDescent="0.35">
      <c r="A580" s="4">
        <v>678</v>
      </c>
      <c r="B580" t="s">
        <v>2419</v>
      </c>
      <c r="C580" s="2" t="str">
        <f t="shared" si="29"/>
        <v>(06386535-8ec1-4462-aa34-bf43786e1f68)</v>
      </c>
      <c r="D580" s="3" t="s">
        <v>2420</v>
      </c>
      <c r="E580" s="7">
        <v>30108</v>
      </c>
      <c r="F580" s="20">
        <f t="shared" ca="1" si="27"/>
        <v>42.682191780821917</v>
      </c>
      <c r="G580" s="20" t="str">
        <f t="shared" ca="1" si="28"/>
        <v>Mid-Age Adult</v>
      </c>
      <c r="H580" s="23" t="s">
        <v>4043</v>
      </c>
      <c r="I580" s="3" t="s">
        <v>14</v>
      </c>
      <c r="J580" t="s">
        <v>481</v>
      </c>
      <c r="K580" s="3" t="s">
        <v>16</v>
      </c>
      <c r="L580" s="3" t="s">
        <v>654</v>
      </c>
      <c r="M580" s="7" t="s">
        <v>2340</v>
      </c>
      <c r="N580" s="9" t="s">
        <v>2421</v>
      </c>
      <c r="O580" s="20">
        <f>_xlfn.DAYS([1]hospital_records_2021_2024_with!I580,[1]hospital_records_2021_2024_with!H580)</f>
        <v>12</v>
      </c>
      <c r="P580" s="7" t="s">
        <v>2421</v>
      </c>
      <c r="Q580" s="20">
        <v>553.15</v>
      </c>
    </row>
    <row r="581" spans="1:17" x14ac:dyDescent="0.35">
      <c r="A581" s="4">
        <v>679</v>
      </c>
      <c r="B581" t="s">
        <v>2423</v>
      </c>
      <c r="C581" s="2" t="str">
        <f t="shared" si="29"/>
        <v>(07e9ce02-8109-4a0c-99bc-700e1644e279)</v>
      </c>
      <c r="D581" s="3" t="s">
        <v>2424</v>
      </c>
      <c r="E581" s="7">
        <v>42237</v>
      </c>
      <c r="F581" s="20">
        <f t="shared" ca="1" si="27"/>
        <v>9.4520547945205475</v>
      </c>
      <c r="G581" s="20" t="str">
        <f t="shared" ca="1" si="28"/>
        <v>Child</v>
      </c>
      <c r="H581" s="23" t="s">
        <v>4045</v>
      </c>
      <c r="I581" s="3" t="s">
        <v>38</v>
      </c>
      <c r="J581" t="s">
        <v>30</v>
      </c>
      <c r="K581" s="3" t="s">
        <v>167</v>
      </c>
      <c r="L581" s="3" t="s">
        <v>32</v>
      </c>
      <c r="M581" s="7" t="s">
        <v>2425</v>
      </c>
      <c r="N581" s="9" t="s">
        <v>2329</v>
      </c>
      <c r="O581" s="20">
        <f>_xlfn.DAYS([1]hospital_records_2021_2024_with!I581,[1]hospital_records_2021_2024_with!H581)</f>
        <v>4</v>
      </c>
      <c r="P581" s="7" t="s">
        <v>2329</v>
      </c>
      <c r="Q581" s="20">
        <v>1568.38</v>
      </c>
    </row>
    <row r="582" spans="1:17" x14ac:dyDescent="0.35">
      <c r="A582" s="4">
        <v>680</v>
      </c>
      <c r="B582" t="s">
        <v>2427</v>
      </c>
      <c r="C582" s="2" t="str">
        <f t="shared" si="29"/>
        <v>(3758b02b-920b-460f-bc02-c30fcdd28ce2)</v>
      </c>
      <c r="D582" s="3" t="s">
        <v>2428</v>
      </c>
      <c r="E582" s="7">
        <v>22674</v>
      </c>
      <c r="F582" s="20">
        <f t="shared" ca="1" si="27"/>
        <v>63.049315068493151</v>
      </c>
      <c r="G582" s="20" t="str">
        <f t="shared" ca="1" si="28"/>
        <v>Senior</v>
      </c>
      <c r="H582" s="23" t="s">
        <v>4044</v>
      </c>
      <c r="I582" s="3" t="s">
        <v>38</v>
      </c>
      <c r="J582" t="s">
        <v>139</v>
      </c>
      <c r="K582" s="3" t="s">
        <v>16</v>
      </c>
      <c r="L582" s="3" t="s">
        <v>471</v>
      </c>
      <c r="M582" s="7" t="s">
        <v>2350</v>
      </c>
      <c r="N582" s="9" t="s">
        <v>2429</v>
      </c>
      <c r="O582" s="20">
        <f>_xlfn.DAYS([1]hospital_records_2021_2024_with!I582,[1]hospital_records_2021_2024_with!H582)</f>
        <v>12</v>
      </c>
      <c r="P582" s="7" t="s">
        <v>2429</v>
      </c>
      <c r="Q582" s="20">
        <v>3150.23</v>
      </c>
    </row>
    <row r="583" spans="1:17" x14ac:dyDescent="0.35">
      <c r="A583" s="4">
        <v>681</v>
      </c>
      <c r="B583" t="s">
        <v>2431</v>
      </c>
      <c r="C583" s="2" t="str">
        <f t="shared" si="29"/>
        <v>(2ab7eae4-e652-4cc5-9d90-a99331aac5fd)</v>
      </c>
      <c r="D583" s="3" t="s">
        <v>2432</v>
      </c>
      <c r="E583" s="7">
        <v>42150</v>
      </c>
      <c r="F583" s="20">
        <f t="shared" ca="1" si="27"/>
        <v>9.6904109589041099</v>
      </c>
      <c r="G583" s="20" t="str">
        <f t="shared" ca="1" si="28"/>
        <v>Child</v>
      </c>
      <c r="H583" s="23" t="s">
        <v>4045</v>
      </c>
      <c r="I583" s="3" t="s">
        <v>38</v>
      </c>
      <c r="J583" t="s">
        <v>127</v>
      </c>
      <c r="K583" s="3" t="s">
        <v>128</v>
      </c>
      <c r="L583" s="3" t="s">
        <v>404</v>
      </c>
      <c r="M583" s="7" t="s">
        <v>2350</v>
      </c>
      <c r="N583" s="9" t="s">
        <v>2433</v>
      </c>
      <c r="O583" s="20">
        <f>_xlfn.DAYS([1]hospital_records_2021_2024_with!I583,[1]hospital_records_2021_2024_with!H583)</f>
        <v>27</v>
      </c>
      <c r="P583" s="7" t="s">
        <v>2433</v>
      </c>
      <c r="Q583" s="20">
        <v>1253.78</v>
      </c>
    </row>
    <row r="584" spans="1:17" x14ac:dyDescent="0.35">
      <c r="A584" s="4">
        <v>682</v>
      </c>
      <c r="B584" t="s">
        <v>2435</v>
      </c>
      <c r="C584" s="2" t="str">
        <f t="shared" si="29"/>
        <v>(88961dc8-615d-494b-9c3a-19f3cf95ba04)</v>
      </c>
      <c r="D584" s="3" t="s">
        <v>2436</v>
      </c>
      <c r="E584" s="7">
        <v>32240</v>
      </c>
      <c r="F584" s="20">
        <f t="shared" ca="1" si="27"/>
        <v>36.841095890410962</v>
      </c>
      <c r="G584" s="20" t="str">
        <f t="shared" ca="1" si="28"/>
        <v>Mid-Age Adult</v>
      </c>
      <c r="H584" s="23" t="s">
        <v>4043</v>
      </c>
      <c r="I584" s="3" t="s">
        <v>38</v>
      </c>
      <c r="J584" t="s">
        <v>107</v>
      </c>
      <c r="K584" s="3" t="s">
        <v>108</v>
      </c>
      <c r="L584" s="3" t="s">
        <v>109</v>
      </c>
      <c r="M584" s="7" t="s">
        <v>2350</v>
      </c>
      <c r="N584" s="9" t="s">
        <v>2437</v>
      </c>
      <c r="O584" s="20">
        <f>_xlfn.DAYS([1]hospital_records_2021_2024_with!I584,[1]hospital_records_2021_2024_with!H584)</f>
        <v>4</v>
      </c>
      <c r="P584" s="7" t="s">
        <v>2437</v>
      </c>
      <c r="Q584" s="20">
        <v>3292.87</v>
      </c>
    </row>
    <row r="585" spans="1:17" x14ac:dyDescent="0.35">
      <c r="A585" s="4">
        <v>683</v>
      </c>
      <c r="B585" t="s">
        <v>2439</v>
      </c>
      <c r="C585" s="2" t="str">
        <f t="shared" si="29"/>
        <v>(6f12ff37-716c-4bfe-877a-64d97fe3e31e)</v>
      </c>
      <c r="D585" s="3" t="s">
        <v>2440</v>
      </c>
      <c r="E585" s="7">
        <v>22669</v>
      </c>
      <c r="F585" s="20">
        <f t="shared" ca="1" si="27"/>
        <v>63.063013698630137</v>
      </c>
      <c r="G585" s="20" t="str">
        <f t="shared" ca="1" si="28"/>
        <v>Senior</v>
      </c>
      <c r="H585" s="23" t="s">
        <v>4044</v>
      </c>
      <c r="I585" s="3" t="s">
        <v>14</v>
      </c>
      <c r="J585" t="s">
        <v>481</v>
      </c>
      <c r="K585" s="3" t="s">
        <v>40</v>
      </c>
      <c r="L585" s="3" t="s">
        <v>674</v>
      </c>
      <c r="M585" s="7" t="s">
        <v>2329</v>
      </c>
      <c r="N585" s="9" t="s">
        <v>2441</v>
      </c>
      <c r="O585" s="20">
        <f>_xlfn.DAYS([1]hospital_records_2021_2024_with!I585,[1]hospital_records_2021_2024_with!H585)</f>
        <v>23</v>
      </c>
      <c r="P585" s="7" t="s">
        <v>2441</v>
      </c>
      <c r="Q585" s="20">
        <v>1044.56</v>
      </c>
    </row>
    <row r="586" spans="1:17" x14ac:dyDescent="0.35">
      <c r="A586" s="4">
        <v>684</v>
      </c>
      <c r="B586" t="s">
        <v>2443</v>
      </c>
      <c r="C586" s="2" t="str">
        <f t="shared" si="29"/>
        <v>(9ad54d16-de54-4186-b62c-bdce1f894d50)</v>
      </c>
      <c r="D586" s="3" t="s">
        <v>2444</v>
      </c>
      <c r="E586" s="7">
        <v>42715</v>
      </c>
      <c r="F586" s="20">
        <f t="shared" ca="1" si="27"/>
        <v>8.1424657534246574</v>
      </c>
      <c r="G586" s="20" t="str">
        <f t="shared" ca="1" si="28"/>
        <v>Child</v>
      </c>
      <c r="H586" s="23" t="s">
        <v>4045</v>
      </c>
      <c r="I586" s="3" t="s">
        <v>14</v>
      </c>
      <c r="J586" t="s">
        <v>236</v>
      </c>
      <c r="K586" s="3" t="s">
        <v>81</v>
      </c>
      <c r="L586" s="3" t="s">
        <v>237</v>
      </c>
      <c r="M586" s="7" t="s">
        <v>2372</v>
      </c>
      <c r="N586" s="9" t="s">
        <v>2445</v>
      </c>
      <c r="O586" s="20">
        <f>_xlfn.DAYS([1]hospital_records_2021_2024_with!I586,[1]hospital_records_2021_2024_with!H586)</f>
        <v>18</v>
      </c>
      <c r="P586" s="7" t="s">
        <v>2445</v>
      </c>
      <c r="Q586" s="20">
        <v>15379.4</v>
      </c>
    </row>
    <row r="587" spans="1:17" x14ac:dyDescent="0.35">
      <c r="A587" s="4">
        <v>685</v>
      </c>
      <c r="B587" t="s">
        <v>2447</v>
      </c>
      <c r="C587" s="2" t="str">
        <f t="shared" si="29"/>
        <v>(ba0554f1-ba03-4e46-b43f-309fee0680ed)</v>
      </c>
      <c r="D587" s="3" t="s">
        <v>2448</v>
      </c>
      <c r="E587" s="7">
        <v>25218</v>
      </c>
      <c r="F587" s="20">
        <f t="shared" ca="1" si="27"/>
        <v>56.079452054794523</v>
      </c>
      <c r="G587" s="20" t="str">
        <f t="shared" ca="1" si="28"/>
        <v>Senior</v>
      </c>
      <c r="H587" s="23" t="s">
        <v>4044</v>
      </c>
      <c r="I587" s="3" t="s">
        <v>38</v>
      </c>
      <c r="J587" t="s">
        <v>23</v>
      </c>
      <c r="K587" s="3" t="s">
        <v>48</v>
      </c>
      <c r="L587" s="3" t="s">
        <v>510</v>
      </c>
      <c r="M587" s="7" t="s">
        <v>2449</v>
      </c>
      <c r="N587" s="9" t="s">
        <v>2384</v>
      </c>
      <c r="O587" s="20">
        <f>_xlfn.DAYS([1]hospital_records_2021_2024_with!I587,[1]hospital_records_2021_2024_with!H587)</f>
        <v>5</v>
      </c>
      <c r="P587" s="7" t="s">
        <v>2384</v>
      </c>
      <c r="Q587" s="20">
        <v>18953.7</v>
      </c>
    </row>
    <row r="588" spans="1:17" x14ac:dyDescent="0.35">
      <c r="A588" s="4">
        <v>686</v>
      </c>
      <c r="B588" t="s">
        <v>2451</v>
      </c>
      <c r="C588" s="2" t="str">
        <f t="shared" si="29"/>
        <v>(e5efda46-34b1-4d3d-9f1e-9c7316299c37)</v>
      </c>
      <c r="D588" s="3" t="s">
        <v>2452</v>
      </c>
      <c r="E588" s="7">
        <v>14016</v>
      </c>
      <c r="F588" s="20">
        <f t="shared" ca="1" si="27"/>
        <v>86.769863013698625</v>
      </c>
      <c r="G588" s="20" t="str">
        <f t="shared" ca="1" si="28"/>
        <v>Senior</v>
      </c>
      <c r="H588" s="23" t="s">
        <v>4044</v>
      </c>
      <c r="I588" s="3" t="s">
        <v>14</v>
      </c>
      <c r="J588" t="s">
        <v>221</v>
      </c>
      <c r="K588" s="3" t="s">
        <v>167</v>
      </c>
      <c r="L588" s="3" t="s">
        <v>222</v>
      </c>
      <c r="M588" s="7" t="s">
        <v>2449</v>
      </c>
      <c r="N588" s="9" t="s">
        <v>2453</v>
      </c>
      <c r="O588" s="20">
        <f>_xlfn.DAYS([1]hospital_records_2021_2024_with!I588,[1]hospital_records_2021_2024_with!H588)</f>
        <v>27</v>
      </c>
      <c r="P588" s="7" t="s">
        <v>2453</v>
      </c>
      <c r="Q588" s="20">
        <v>12773.31</v>
      </c>
    </row>
    <row r="589" spans="1:17" x14ac:dyDescent="0.35">
      <c r="A589" s="4">
        <v>687</v>
      </c>
      <c r="B589" t="s">
        <v>2455</v>
      </c>
      <c r="C589" s="2" t="str">
        <f t="shared" si="29"/>
        <v>(c4af47e4-81e8-4ac1-b33a-f60d9c6ad4b9)</v>
      </c>
      <c r="D589" s="3" t="s">
        <v>2456</v>
      </c>
      <c r="E589" s="7">
        <v>19800</v>
      </c>
      <c r="F589" s="20">
        <f t="shared" ca="1" si="27"/>
        <v>70.92328767123287</v>
      </c>
      <c r="G589" s="20" t="str">
        <f t="shared" ca="1" si="28"/>
        <v>Senior</v>
      </c>
      <c r="H589" s="23" t="s">
        <v>4044</v>
      </c>
      <c r="I589" s="3" t="s">
        <v>14</v>
      </c>
      <c r="J589" t="s">
        <v>146</v>
      </c>
      <c r="K589" s="3" t="s">
        <v>147</v>
      </c>
      <c r="L589" s="3" t="s">
        <v>204</v>
      </c>
      <c r="M589" s="7" t="s">
        <v>2421</v>
      </c>
      <c r="N589" s="9" t="s">
        <v>2457</v>
      </c>
      <c r="O589" s="20">
        <f>_xlfn.DAYS([1]hospital_records_2021_2024_with!I589,[1]hospital_records_2021_2024_with!H589)</f>
        <v>29</v>
      </c>
      <c r="P589" s="7" t="s">
        <v>2457</v>
      </c>
      <c r="Q589" s="20">
        <v>649.54</v>
      </c>
    </row>
    <row r="590" spans="1:17" x14ac:dyDescent="0.35">
      <c r="A590" s="4">
        <v>688</v>
      </c>
      <c r="B590" t="s">
        <v>2459</v>
      </c>
      <c r="C590" s="2" t="str">
        <f t="shared" si="29"/>
        <v>(7a83ada5-c565-4bb0-a7c8-07ed22fc8c16)</v>
      </c>
      <c r="D590" s="3" t="s">
        <v>2460</v>
      </c>
      <c r="E590" s="7">
        <v>41811</v>
      </c>
      <c r="F590" s="20">
        <f t="shared" ca="1" si="27"/>
        <v>10.61917808219178</v>
      </c>
      <c r="G590" s="20" t="str">
        <f t="shared" ca="1" si="28"/>
        <v>Child</v>
      </c>
      <c r="H590" s="23" t="s">
        <v>4045</v>
      </c>
      <c r="I590" s="3" t="s">
        <v>14</v>
      </c>
      <c r="J590" t="s">
        <v>288</v>
      </c>
      <c r="K590" s="3" t="s">
        <v>289</v>
      </c>
      <c r="L590" s="3" t="s">
        <v>295</v>
      </c>
      <c r="M590" s="7" t="s">
        <v>2379</v>
      </c>
      <c r="N590" s="9" t="s">
        <v>2461</v>
      </c>
      <c r="O590" s="20">
        <f>_xlfn.DAYS([1]hospital_records_2021_2024_with!I590,[1]hospital_records_2021_2024_with!H590)</f>
        <v>5</v>
      </c>
      <c r="P590" s="7" t="s">
        <v>2461</v>
      </c>
      <c r="Q590" s="20">
        <v>4483.2</v>
      </c>
    </row>
    <row r="591" spans="1:17" x14ac:dyDescent="0.35">
      <c r="A591" s="4">
        <v>689</v>
      </c>
      <c r="B591" t="s">
        <v>2463</v>
      </c>
      <c r="C591" s="2" t="str">
        <f t="shared" si="29"/>
        <v>(3d0a7160-dca4-4ea0-af94-4cd3f6092524)</v>
      </c>
      <c r="D591" s="3" t="s">
        <v>2464</v>
      </c>
      <c r="E591" s="7">
        <v>16182</v>
      </c>
      <c r="F591" s="20">
        <f t="shared" ca="1" si="27"/>
        <v>80.835616438356169</v>
      </c>
      <c r="G591" s="20" t="str">
        <f t="shared" ca="1" si="28"/>
        <v>Senior</v>
      </c>
      <c r="H591" s="23" t="s">
        <v>4044</v>
      </c>
      <c r="I591" s="3" t="s">
        <v>38</v>
      </c>
      <c r="J591" t="s">
        <v>154</v>
      </c>
      <c r="K591" s="3" t="s">
        <v>155</v>
      </c>
      <c r="L591" s="3" t="s">
        <v>248</v>
      </c>
      <c r="M591" s="7" t="s">
        <v>2379</v>
      </c>
      <c r="N591" s="9" t="s">
        <v>2465</v>
      </c>
      <c r="O591" s="20">
        <f>_xlfn.DAYS([1]hospital_records_2021_2024_with!I591,[1]hospital_records_2021_2024_with!H591)</f>
        <v>12</v>
      </c>
      <c r="P591" s="7" t="s">
        <v>2465</v>
      </c>
      <c r="Q591" s="20">
        <v>4782.0200000000004</v>
      </c>
    </row>
    <row r="592" spans="1:17" x14ac:dyDescent="0.35">
      <c r="A592" s="4">
        <v>690</v>
      </c>
      <c r="B592" t="s">
        <v>2467</v>
      </c>
      <c r="C592" s="2" t="str">
        <f t="shared" si="29"/>
        <v>(7c29f670-ce4d-47ad-a7a4-c4e0372a3a49)</v>
      </c>
      <c r="D592" s="3" t="s">
        <v>2468</v>
      </c>
      <c r="E592" s="7">
        <v>42079</v>
      </c>
      <c r="F592" s="20">
        <f t="shared" ca="1" si="27"/>
        <v>9.8849315068493144</v>
      </c>
      <c r="G592" s="20" t="str">
        <f t="shared" ca="1" si="28"/>
        <v>Child</v>
      </c>
      <c r="H592" s="23" t="s">
        <v>4045</v>
      </c>
      <c r="I592" s="3" t="s">
        <v>14</v>
      </c>
      <c r="J592" t="s">
        <v>23</v>
      </c>
      <c r="K592" s="3" t="s">
        <v>48</v>
      </c>
      <c r="L592" s="3" t="s">
        <v>510</v>
      </c>
      <c r="M592" s="7" t="s">
        <v>2429</v>
      </c>
      <c r="N592" s="9" t="s">
        <v>2465</v>
      </c>
      <c r="O592" s="20">
        <f>_xlfn.DAYS([1]hospital_records_2021_2024_with!I592,[1]hospital_records_2021_2024_with!H592)</f>
        <v>9</v>
      </c>
      <c r="P592" s="7" t="s">
        <v>2465</v>
      </c>
      <c r="Q592" s="20">
        <v>1875.02</v>
      </c>
    </row>
    <row r="593" spans="1:17" x14ac:dyDescent="0.35">
      <c r="A593" s="4">
        <v>691</v>
      </c>
      <c r="B593" t="s">
        <v>2470</v>
      </c>
      <c r="C593" s="2" t="str">
        <f t="shared" si="29"/>
        <v>(2d524e8d-2156-4714-a053-5e40ff76e0f1)</v>
      </c>
      <c r="D593" s="3" t="s">
        <v>2471</v>
      </c>
      <c r="E593" s="7">
        <v>16234</v>
      </c>
      <c r="F593" s="20">
        <f t="shared" ca="1" si="27"/>
        <v>80.69315068493151</v>
      </c>
      <c r="G593" s="20" t="str">
        <f t="shared" ca="1" si="28"/>
        <v>Senior</v>
      </c>
      <c r="H593" s="23" t="s">
        <v>4044</v>
      </c>
      <c r="I593" s="3" t="s">
        <v>38</v>
      </c>
      <c r="J593" t="s">
        <v>80</v>
      </c>
      <c r="K593" s="3" t="s">
        <v>81</v>
      </c>
      <c r="L593" s="3" t="s">
        <v>341</v>
      </c>
      <c r="M593" s="7" t="s">
        <v>2472</v>
      </c>
      <c r="N593" s="9" t="s">
        <v>2473</v>
      </c>
      <c r="O593" s="20">
        <f>_xlfn.DAYS([1]hospital_records_2021_2024_with!I593,[1]hospital_records_2021_2024_with!H593)</f>
        <v>28</v>
      </c>
      <c r="P593" s="7" t="s">
        <v>2473</v>
      </c>
      <c r="Q593" s="20">
        <v>304.74</v>
      </c>
    </row>
    <row r="594" spans="1:17" x14ac:dyDescent="0.35">
      <c r="A594" s="4">
        <v>692</v>
      </c>
      <c r="B594" t="s">
        <v>2475</v>
      </c>
      <c r="C594" s="2" t="str">
        <f t="shared" si="29"/>
        <v>(fc30ca90-9054-42fd-b16a-a4afabff0965)</v>
      </c>
      <c r="D594" s="3" t="s">
        <v>2476</v>
      </c>
      <c r="E594" s="7">
        <v>13857</v>
      </c>
      <c r="F594" s="20">
        <f t="shared" ca="1" si="27"/>
        <v>87.205479452054789</v>
      </c>
      <c r="G594" s="20" t="str">
        <f t="shared" ca="1" si="28"/>
        <v>Senior</v>
      </c>
      <c r="H594" s="23" t="s">
        <v>4044</v>
      </c>
      <c r="I594" s="3" t="s">
        <v>14</v>
      </c>
      <c r="J594" t="s">
        <v>432</v>
      </c>
      <c r="K594" s="3" t="s">
        <v>475</v>
      </c>
      <c r="L594" s="3" t="s">
        <v>629</v>
      </c>
      <c r="M594" s="7" t="s">
        <v>2461</v>
      </c>
      <c r="N594" s="9" t="s">
        <v>2477</v>
      </c>
      <c r="O594" s="20">
        <f>_xlfn.DAYS([1]hospital_records_2021_2024_with!I594,[1]hospital_records_2021_2024_with!H594)</f>
        <v>17</v>
      </c>
      <c r="P594" s="7" t="s">
        <v>2477</v>
      </c>
      <c r="Q594" s="20">
        <v>12837.81</v>
      </c>
    </row>
    <row r="595" spans="1:17" x14ac:dyDescent="0.35">
      <c r="A595" s="4">
        <v>693</v>
      </c>
      <c r="B595" t="s">
        <v>2478</v>
      </c>
      <c r="C595" s="2" t="str">
        <f t="shared" si="29"/>
        <v>(3b50c495-6d5d-43a9-a92f-28e7f3ca500e)</v>
      </c>
      <c r="D595" s="3" t="s">
        <v>2479</v>
      </c>
      <c r="E595" s="7">
        <v>39840</v>
      </c>
      <c r="F595" s="20">
        <f t="shared" ca="1" si="27"/>
        <v>16.019178082191782</v>
      </c>
      <c r="G595" s="20" t="str">
        <f t="shared" ca="1" si="28"/>
        <v>Teen</v>
      </c>
      <c r="H595" s="23" t="s">
        <v>4047</v>
      </c>
      <c r="I595" s="3" t="s">
        <v>14</v>
      </c>
      <c r="J595" t="s">
        <v>146</v>
      </c>
      <c r="K595" s="3" t="s">
        <v>147</v>
      </c>
      <c r="L595" s="3" t="s">
        <v>347</v>
      </c>
      <c r="M595" s="7" t="s">
        <v>2461</v>
      </c>
      <c r="N595" s="9" t="s">
        <v>2480</v>
      </c>
      <c r="O595" s="20">
        <f>_xlfn.DAYS([1]hospital_records_2021_2024_with!I595,[1]hospital_records_2021_2024_with!H595)</f>
        <v>16</v>
      </c>
      <c r="P595" s="7" t="s">
        <v>2480</v>
      </c>
      <c r="Q595" s="20">
        <v>260.62</v>
      </c>
    </row>
    <row r="596" spans="1:17" x14ac:dyDescent="0.35">
      <c r="A596" s="4">
        <v>694</v>
      </c>
      <c r="B596" t="s">
        <v>2482</v>
      </c>
      <c r="C596" s="2" t="str">
        <f t="shared" si="29"/>
        <v>(e29a7c21-21e4-470f-a46f-7d95a622150b)</v>
      </c>
      <c r="D596" s="3" t="s">
        <v>2483</v>
      </c>
      <c r="E596" s="7">
        <v>42850</v>
      </c>
      <c r="F596" s="20">
        <f t="shared" ca="1" si="27"/>
        <v>7.7726027397260271</v>
      </c>
      <c r="G596" s="20" t="str">
        <f t="shared" ca="1" si="28"/>
        <v>Child</v>
      </c>
      <c r="H596" s="23" t="s">
        <v>4045</v>
      </c>
      <c r="I596" s="3" t="s">
        <v>14</v>
      </c>
      <c r="J596" t="s">
        <v>221</v>
      </c>
      <c r="K596" s="3" t="s">
        <v>167</v>
      </c>
      <c r="L596" s="3" t="s">
        <v>451</v>
      </c>
      <c r="M596" s="7" t="s">
        <v>2484</v>
      </c>
      <c r="N596" s="9" t="s">
        <v>2404</v>
      </c>
      <c r="O596" s="20">
        <f>_xlfn.DAYS([1]hospital_records_2021_2024_with!I596,[1]hospital_records_2021_2024_with!H596)</f>
        <v>2</v>
      </c>
      <c r="P596" s="7" t="s">
        <v>2404</v>
      </c>
      <c r="Q596" s="20">
        <v>7935.32</v>
      </c>
    </row>
    <row r="597" spans="1:17" x14ac:dyDescent="0.35">
      <c r="A597" s="4">
        <v>695</v>
      </c>
      <c r="B597" t="s">
        <v>2486</v>
      </c>
      <c r="C597" s="2" t="str">
        <f t="shared" si="29"/>
        <v>(0defc61c-05ab-4779-ad88-37482ce2b0fa)</v>
      </c>
      <c r="D597" s="3" t="s">
        <v>2487</v>
      </c>
      <c r="E597" s="7">
        <v>16492</v>
      </c>
      <c r="F597" s="20">
        <f t="shared" ca="1" si="27"/>
        <v>79.986301369863014</v>
      </c>
      <c r="G597" s="20" t="str">
        <f t="shared" ca="1" si="28"/>
        <v>Senior</v>
      </c>
      <c r="H597" s="23" t="s">
        <v>4044</v>
      </c>
      <c r="I597" s="3" t="s">
        <v>14</v>
      </c>
      <c r="J597" t="s">
        <v>95</v>
      </c>
      <c r="K597" s="3" t="s">
        <v>879</v>
      </c>
      <c r="L597" s="3" t="s">
        <v>880</v>
      </c>
      <c r="M597" s="7" t="s">
        <v>2409</v>
      </c>
      <c r="N597" s="9" t="s">
        <v>2477</v>
      </c>
      <c r="O597" s="20">
        <f>_xlfn.DAYS([1]hospital_records_2021_2024_with!I597,[1]hospital_records_2021_2024_with!H597)</f>
        <v>13</v>
      </c>
      <c r="P597" s="7" t="s">
        <v>2477</v>
      </c>
      <c r="Q597" s="20">
        <v>42477.78</v>
      </c>
    </row>
    <row r="598" spans="1:17" x14ac:dyDescent="0.35">
      <c r="A598" s="4">
        <v>696</v>
      </c>
      <c r="B598" t="s">
        <v>2489</v>
      </c>
      <c r="C598" s="2" t="str">
        <f t="shared" si="29"/>
        <v>(1e2c30d6-9193-40d7-9dfe-fa3a509fe1c3)</v>
      </c>
      <c r="D598" s="3" t="s">
        <v>2490</v>
      </c>
      <c r="E598" s="7">
        <v>9845</v>
      </c>
      <c r="F598" s="20">
        <f t="shared" ca="1" si="27"/>
        <v>98.197260273972603</v>
      </c>
      <c r="G598" s="20" t="str">
        <f t="shared" ca="1" si="28"/>
        <v>Senior</v>
      </c>
      <c r="H598" s="23" t="s">
        <v>4044</v>
      </c>
      <c r="I598" s="3" t="s">
        <v>38</v>
      </c>
      <c r="J598" t="s">
        <v>55</v>
      </c>
      <c r="K598" s="3" t="s">
        <v>56</v>
      </c>
      <c r="L598" s="3" t="s">
        <v>115</v>
      </c>
      <c r="M598" s="7" t="s">
        <v>2409</v>
      </c>
      <c r="N598" s="9" t="s">
        <v>2491</v>
      </c>
      <c r="O598" s="20">
        <f>_xlfn.DAYS([1]hospital_records_2021_2024_with!I598,[1]hospital_records_2021_2024_with!H598)</f>
        <v>26</v>
      </c>
      <c r="P598" s="7" t="s">
        <v>2491</v>
      </c>
      <c r="Q598" s="20">
        <v>42814.66</v>
      </c>
    </row>
    <row r="599" spans="1:17" x14ac:dyDescent="0.35">
      <c r="A599" s="4">
        <v>697</v>
      </c>
      <c r="B599" t="s">
        <v>2493</v>
      </c>
      <c r="C599" s="2" t="str">
        <f t="shared" si="29"/>
        <v>(40524e2c-6430-463c-8faf-d369b3fddd9e)</v>
      </c>
      <c r="D599" s="3" t="s">
        <v>2494</v>
      </c>
      <c r="E599" s="7">
        <v>18051</v>
      </c>
      <c r="F599" s="20">
        <f t="shared" ca="1" si="27"/>
        <v>75.715068493150682</v>
      </c>
      <c r="G599" s="20" t="str">
        <f t="shared" ca="1" si="28"/>
        <v>Senior</v>
      </c>
      <c r="H599" s="23" t="s">
        <v>4044</v>
      </c>
      <c r="I599" s="3" t="s">
        <v>14</v>
      </c>
      <c r="J599" t="s">
        <v>68</v>
      </c>
      <c r="K599" s="3" t="s">
        <v>40</v>
      </c>
      <c r="L599" s="3" t="s">
        <v>554</v>
      </c>
      <c r="M599" s="7" t="s">
        <v>2409</v>
      </c>
      <c r="N599" s="9" t="s">
        <v>2453</v>
      </c>
      <c r="O599" s="20">
        <f>_xlfn.DAYS([1]hospital_records_2021_2024_with!I599,[1]hospital_records_2021_2024_with!H599)</f>
        <v>15</v>
      </c>
      <c r="P599" s="7" t="s">
        <v>2453</v>
      </c>
      <c r="Q599" s="20">
        <v>9175.58</v>
      </c>
    </row>
    <row r="600" spans="1:17" x14ac:dyDescent="0.35">
      <c r="A600" s="4">
        <v>698</v>
      </c>
      <c r="B600" t="s">
        <v>2496</v>
      </c>
      <c r="C600" s="2" t="str">
        <f t="shared" si="29"/>
        <v>(ee18154d-7ba8-4b82-a554-44edd0f83523)</v>
      </c>
      <c r="D600" s="3" t="s">
        <v>2497</v>
      </c>
      <c r="E600" s="7">
        <v>23809</v>
      </c>
      <c r="F600" s="20">
        <f t="shared" ca="1" si="27"/>
        <v>59.939726027397263</v>
      </c>
      <c r="G600" s="20" t="str">
        <f t="shared" ca="1" si="28"/>
        <v>Senior</v>
      </c>
      <c r="H600" s="23" t="s">
        <v>4044</v>
      </c>
      <c r="I600" s="3" t="s">
        <v>38</v>
      </c>
      <c r="J600" t="s">
        <v>253</v>
      </c>
      <c r="K600" s="3" t="s">
        <v>16</v>
      </c>
      <c r="L600" s="3" t="s">
        <v>255</v>
      </c>
      <c r="M600" s="7" t="s">
        <v>2409</v>
      </c>
      <c r="N600" s="9" t="s">
        <v>2498</v>
      </c>
      <c r="O600" s="20">
        <f>_xlfn.DAYS([1]hospital_records_2021_2024_with!I600,[1]hospital_records_2021_2024_with!H600)</f>
        <v>17</v>
      </c>
      <c r="P600" s="7" t="s">
        <v>2498</v>
      </c>
      <c r="Q600" s="20">
        <v>3071.12</v>
      </c>
    </row>
    <row r="601" spans="1:17" x14ac:dyDescent="0.35">
      <c r="A601" s="4">
        <v>699</v>
      </c>
      <c r="B601" t="s">
        <v>2500</v>
      </c>
      <c r="C601" s="2" t="str">
        <f t="shared" si="29"/>
        <v>(a0883235-33be-48bc-a7a6-e18d535f1398)</v>
      </c>
      <c r="D601" s="3" t="s">
        <v>2501</v>
      </c>
      <c r="E601" s="7">
        <v>31388</v>
      </c>
      <c r="F601" s="20">
        <f t="shared" ca="1" si="27"/>
        <v>39.175342465753424</v>
      </c>
      <c r="G601" s="20" t="str">
        <f t="shared" ca="1" si="28"/>
        <v>Mid-Age Adult</v>
      </c>
      <c r="H601" s="23" t="s">
        <v>4043</v>
      </c>
      <c r="I601" s="3" t="s">
        <v>14</v>
      </c>
      <c r="J601" t="s">
        <v>127</v>
      </c>
      <c r="K601" s="3" t="s">
        <v>128</v>
      </c>
      <c r="L601" s="3" t="s">
        <v>375</v>
      </c>
      <c r="M601" s="7" t="s">
        <v>2404</v>
      </c>
      <c r="N601" s="9" t="s">
        <v>2453</v>
      </c>
      <c r="O601" s="20">
        <f>_xlfn.DAYS([1]hospital_records_2021_2024_with!I601,[1]hospital_records_2021_2024_with!H601)</f>
        <v>14</v>
      </c>
      <c r="P601" s="7" t="s">
        <v>2453</v>
      </c>
      <c r="Q601" s="20">
        <v>18201.55</v>
      </c>
    </row>
    <row r="602" spans="1:17" x14ac:dyDescent="0.35">
      <c r="A602" s="4">
        <v>700</v>
      </c>
      <c r="B602" t="s">
        <v>2503</v>
      </c>
      <c r="C602" s="2" t="str">
        <f t="shared" si="29"/>
        <v>(2f090e2b-f249-4fc6-9a16-ec73eb1be554)</v>
      </c>
      <c r="D602" s="3" t="s">
        <v>2504</v>
      </c>
      <c r="E602" s="7">
        <v>8930</v>
      </c>
      <c r="F602" s="20">
        <f t="shared" ca="1" si="27"/>
        <v>100.7041095890411</v>
      </c>
      <c r="G602" s="20" t="str">
        <f t="shared" ca="1" si="28"/>
        <v>Senior</v>
      </c>
      <c r="H602" s="23" t="s">
        <v>4044</v>
      </c>
      <c r="I602" s="3" t="s">
        <v>38</v>
      </c>
      <c r="J602" t="s">
        <v>288</v>
      </c>
      <c r="K602" s="3" t="s">
        <v>289</v>
      </c>
      <c r="L602" s="3" t="s">
        <v>574</v>
      </c>
      <c r="M602" s="7" t="s">
        <v>2465</v>
      </c>
      <c r="N602" s="9" t="s">
        <v>2457</v>
      </c>
      <c r="O602" s="20">
        <f>_xlfn.DAYS([1]hospital_records_2021_2024_with!I602,[1]hospital_records_2021_2024_with!H602)</f>
        <v>15</v>
      </c>
      <c r="P602" s="7" t="s">
        <v>2457</v>
      </c>
      <c r="Q602" s="20">
        <v>1294.3800000000001</v>
      </c>
    </row>
    <row r="603" spans="1:17" x14ac:dyDescent="0.35">
      <c r="A603" s="4">
        <v>701</v>
      </c>
      <c r="B603" t="s">
        <v>2506</v>
      </c>
      <c r="C603" s="2" t="str">
        <f t="shared" si="29"/>
        <v>(c50a5c30-2b2e-4b30-a797-5dbcb6a4206d)</v>
      </c>
      <c r="D603" s="3" t="s">
        <v>2507</v>
      </c>
      <c r="E603" s="7">
        <v>24340</v>
      </c>
      <c r="F603" s="20">
        <f t="shared" ca="1" si="27"/>
        <v>58.484931506849314</v>
      </c>
      <c r="G603" s="20" t="str">
        <f t="shared" ca="1" si="28"/>
        <v>Senior</v>
      </c>
      <c r="H603" s="23" t="s">
        <v>4044</v>
      </c>
      <c r="I603" s="3" t="s">
        <v>14</v>
      </c>
      <c r="J603" t="s">
        <v>236</v>
      </c>
      <c r="K603" s="3" t="s">
        <v>16</v>
      </c>
      <c r="L603" s="3" t="s">
        <v>300</v>
      </c>
      <c r="M603" s="7" t="s">
        <v>2414</v>
      </c>
      <c r="N603" s="9" t="s">
        <v>2491</v>
      </c>
      <c r="O603" s="20">
        <f>_xlfn.DAYS([1]hospital_records_2021_2024_with!I603,[1]hospital_records_2021_2024_with!H603)</f>
        <v>22</v>
      </c>
      <c r="P603" s="7" t="s">
        <v>2491</v>
      </c>
      <c r="Q603" s="20">
        <v>2979.77</v>
      </c>
    </row>
    <row r="604" spans="1:17" x14ac:dyDescent="0.35">
      <c r="A604" s="4">
        <v>702</v>
      </c>
      <c r="B604" t="s">
        <v>2509</v>
      </c>
      <c r="C604" s="2" t="str">
        <f t="shared" si="29"/>
        <v>(0ef71978-c2b6-4bdf-8087-d44fec088443)</v>
      </c>
      <c r="D604" s="3" t="s">
        <v>2510</v>
      </c>
      <c r="E604" s="7">
        <v>39748</v>
      </c>
      <c r="F604" s="20">
        <f t="shared" ca="1" si="27"/>
        <v>16.271232876712329</v>
      </c>
      <c r="G604" s="20" t="str">
        <f t="shared" ca="1" si="28"/>
        <v>Teen</v>
      </c>
      <c r="H604" s="23" t="s">
        <v>4047</v>
      </c>
      <c r="I604" s="3" t="s">
        <v>14</v>
      </c>
      <c r="J604" t="s">
        <v>590</v>
      </c>
      <c r="K604" s="3" t="s">
        <v>266</v>
      </c>
      <c r="L604" s="3" t="s">
        <v>1044</v>
      </c>
      <c r="M604" s="7" t="s">
        <v>2445</v>
      </c>
      <c r="N604" s="9" t="s">
        <v>2511</v>
      </c>
      <c r="O604" s="20">
        <f>_xlfn.DAYS([1]hospital_records_2021_2024_with!I604,[1]hospital_records_2021_2024_with!H604)</f>
        <v>11</v>
      </c>
      <c r="P604" s="7" t="s">
        <v>2511</v>
      </c>
      <c r="Q604" s="20">
        <v>7755.66</v>
      </c>
    </row>
    <row r="605" spans="1:17" x14ac:dyDescent="0.35">
      <c r="A605" s="4">
        <v>703</v>
      </c>
      <c r="B605" t="s">
        <v>2513</v>
      </c>
      <c r="C605" s="2" t="str">
        <f t="shared" si="29"/>
        <v>(a81a5042-e3aa-4b8a-89db-7c2bd0b8acf0)</v>
      </c>
      <c r="D605" s="3" t="s">
        <v>2514</v>
      </c>
      <c r="E605" s="7">
        <v>15771</v>
      </c>
      <c r="F605" s="20">
        <f t="shared" ca="1" si="27"/>
        <v>81.961643835616442</v>
      </c>
      <c r="G605" s="20" t="str">
        <f t="shared" ca="1" si="28"/>
        <v>Senior</v>
      </c>
      <c r="H605" s="23" t="s">
        <v>4044</v>
      </c>
      <c r="I605" s="3" t="s">
        <v>14</v>
      </c>
      <c r="J605" t="s">
        <v>107</v>
      </c>
      <c r="K605" s="3" t="s">
        <v>108</v>
      </c>
      <c r="L605" s="3" t="s">
        <v>109</v>
      </c>
      <c r="M605" s="7" t="s">
        <v>2445</v>
      </c>
      <c r="N605" s="9" t="s">
        <v>2515</v>
      </c>
      <c r="O605" s="20">
        <f>_xlfn.DAYS([1]hospital_records_2021_2024_with!I605,[1]hospital_records_2021_2024_with!H605)</f>
        <v>14</v>
      </c>
      <c r="P605" s="7" t="s">
        <v>2515</v>
      </c>
      <c r="Q605" s="20">
        <v>2280.89</v>
      </c>
    </row>
    <row r="606" spans="1:17" x14ac:dyDescent="0.35">
      <c r="A606" s="4">
        <v>704</v>
      </c>
      <c r="B606" t="s">
        <v>2517</v>
      </c>
      <c r="C606" s="2" t="str">
        <f t="shared" si="29"/>
        <v>(086376f1-f701-42a8-92a6-021b1e84b841)</v>
      </c>
      <c r="D606" s="3" t="s">
        <v>2518</v>
      </c>
      <c r="E606" s="7">
        <v>30319</v>
      </c>
      <c r="F606" s="20">
        <f t="shared" ca="1" si="27"/>
        <v>42.104109589041094</v>
      </c>
      <c r="G606" s="20" t="str">
        <f t="shared" ca="1" si="28"/>
        <v>Mid-Age Adult</v>
      </c>
      <c r="H606" s="23" t="s">
        <v>4043</v>
      </c>
      <c r="I606" s="3" t="s">
        <v>38</v>
      </c>
      <c r="J606" t="s">
        <v>154</v>
      </c>
      <c r="K606" s="3" t="s">
        <v>898</v>
      </c>
      <c r="L606" s="3" t="s">
        <v>248</v>
      </c>
      <c r="M606" s="7" t="s">
        <v>2441</v>
      </c>
      <c r="N606" s="9" t="s">
        <v>2519</v>
      </c>
      <c r="O606" s="20">
        <f>_xlfn.DAYS([1]hospital_records_2021_2024_with!I606,[1]hospital_records_2021_2024_with!H606)</f>
        <v>26</v>
      </c>
      <c r="P606" s="7" t="s">
        <v>2519</v>
      </c>
      <c r="Q606" s="20">
        <v>5831.51</v>
      </c>
    </row>
    <row r="607" spans="1:17" x14ac:dyDescent="0.35">
      <c r="A607" s="4">
        <v>705</v>
      </c>
      <c r="B607" t="s">
        <v>2521</v>
      </c>
      <c r="C607" s="2" t="str">
        <f t="shared" si="29"/>
        <v>(764bac43-1f54-4076-a5f2-ce82d46aef92)</v>
      </c>
      <c r="D607" s="3" t="s">
        <v>2522</v>
      </c>
      <c r="E607" s="7">
        <v>23857</v>
      </c>
      <c r="F607" s="20">
        <f t="shared" ca="1" si="27"/>
        <v>59.80821917808219</v>
      </c>
      <c r="G607" s="20" t="str">
        <f t="shared" ca="1" si="28"/>
        <v>Senior</v>
      </c>
      <c r="H607" s="23" t="s">
        <v>4044</v>
      </c>
      <c r="I607" s="3" t="s">
        <v>14</v>
      </c>
      <c r="J607" t="s">
        <v>80</v>
      </c>
      <c r="K607" s="3" t="s">
        <v>340</v>
      </c>
      <c r="L607" s="3" t="s">
        <v>357</v>
      </c>
      <c r="M607" s="7" t="s">
        <v>2441</v>
      </c>
      <c r="N607" s="9" t="s">
        <v>2480</v>
      </c>
      <c r="O607" s="20">
        <f>_xlfn.DAYS([1]hospital_records_2021_2024_with!I607,[1]hospital_records_2021_2024_with!H607)</f>
        <v>6</v>
      </c>
      <c r="P607" s="7" t="s">
        <v>2480</v>
      </c>
      <c r="Q607" s="20">
        <v>4000.32</v>
      </c>
    </row>
    <row r="608" spans="1:17" x14ac:dyDescent="0.35">
      <c r="A608" s="4">
        <v>706</v>
      </c>
      <c r="B608" t="s">
        <v>2524</v>
      </c>
      <c r="C608" s="2" t="str">
        <f t="shared" si="29"/>
        <v>(c62df06e-121f-4044-8b26-cc8763a0136d)</v>
      </c>
      <c r="D608" s="3" t="s">
        <v>2525</v>
      </c>
      <c r="E608" s="7">
        <v>29881</v>
      </c>
      <c r="F608" s="20">
        <f t="shared" ca="1" si="27"/>
        <v>43.304109589041097</v>
      </c>
      <c r="G608" s="20" t="str">
        <f t="shared" ca="1" si="28"/>
        <v>Mid-Age Adult</v>
      </c>
      <c r="H608" s="23" t="s">
        <v>4043</v>
      </c>
      <c r="I608" s="3" t="s">
        <v>38</v>
      </c>
      <c r="J608" t="s">
        <v>590</v>
      </c>
      <c r="K608" s="3" t="s">
        <v>266</v>
      </c>
      <c r="L608" s="3" t="s">
        <v>1153</v>
      </c>
      <c r="M608" s="7" t="s">
        <v>2441</v>
      </c>
      <c r="N608" s="9" t="s">
        <v>2433</v>
      </c>
      <c r="O608" s="20">
        <f>_xlfn.DAYS([1]hospital_records_2021_2024_with!I608,[1]hospital_records_2021_2024_with!H608)</f>
        <v>3</v>
      </c>
      <c r="P608" s="7" t="s">
        <v>2433</v>
      </c>
      <c r="Q608" s="20">
        <v>15309.39</v>
      </c>
    </row>
    <row r="609" spans="1:17" x14ac:dyDescent="0.35">
      <c r="A609" s="4">
        <v>707</v>
      </c>
      <c r="B609" t="s">
        <v>2527</v>
      </c>
      <c r="C609" s="2" t="str">
        <f t="shared" si="29"/>
        <v>(c7949473-5224-4575-a4db-3c961c51ec33)</v>
      </c>
      <c r="D609" s="3" t="s">
        <v>2528</v>
      </c>
      <c r="E609" s="7">
        <v>36797</v>
      </c>
      <c r="F609" s="20">
        <f t="shared" ca="1" si="27"/>
        <v>24.356164383561644</v>
      </c>
      <c r="G609" s="20" t="str">
        <f t="shared" ca="1" si="28"/>
        <v>Young Adult</v>
      </c>
      <c r="H609" s="23" t="s">
        <v>4046</v>
      </c>
      <c r="I609" s="3" t="s">
        <v>14</v>
      </c>
      <c r="J609" t="s">
        <v>39</v>
      </c>
      <c r="K609" s="3" t="s">
        <v>40</v>
      </c>
      <c r="L609" s="3" t="s">
        <v>189</v>
      </c>
      <c r="M609" s="7" t="s">
        <v>2441</v>
      </c>
      <c r="N609" s="9" t="s">
        <v>2529</v>
      </c>
      <c r="O609" s="20">
        <f>_xlfn.DAYS([1]hospital_records_2021_2024_with!I609,[1]hospital_records_2021_2024_with!H609)</f>
        <v>15</v>
      </c>
      <c r="P609" s="7" t="s">
        <v>2529</v>
      </c>
      <c r="Q609" s="20">
        <v>1597.25</v>
      </c>
    </row>
    <row r="610" spans="1:17" x14ac:dyDescent="0.35">
      <c r="A610" s="4">
        <v>708</v>
      </c>
      <c r="B610" s="1" t="s">
        <v>2531</v>
      </c>
      <c r="C610" s="2" t="str">
        <f t="shared" si="29"/>
        <v>(7674e861-d7ad-438f-9257-41116bff61f0)</v>
      </c>
      <c r="D610" s="3" t="s">
        <v>2532</v>
      </c>
      <c r="E610" s="7">
        <v>33497</v>
      </c>
      <c r="F610" s="20">
        <f t="shared" ca="1" si="27"/>
        <v>33.397260273972606</v>
      </c>
      <c r="G610" s="20" t="str">
        <f t="shared" ca="1" si="28"/>
        <v>Young Adult</v>
      </c>
      <c r="H610" s="23" t="s">
        <v>4046</v>
      </c>
      <c r="I610" s="3" t="s">
        <v>14</v>
      </c>
      <c r="J610" t="s">
        <v>183</v>
      </c>
      <c r="K610" s="3" t="s">
        <v>155</v>
      </c>
      <c r="L610" s="3" t="s">
        <v>487</v>
      </c>
      <c r="M610" s="7" t="s">
        <v>2441</v>
      </c>
      <c r="N610" s="9" t="s">
        <v>2519</v>
      </c>
      <c r="O610" s="20">
        <f>_xlfn.DAYS([1]hospital_records_2021_2024_with!I610,[1]hospital_records_2021_2024_with!H610)</f>
        <v>26</v>
      </c>
      <c r="P610" s="7" t="s">
        <v>2519</v>
      </c>
      <c r="Q610" s="20">
        <v>6890.14</v>
      </c>
    </row>
    <row r="611" spans="1:17" x14ac:dyDescent="0.35">
      <c r="A611" s="4">
        <v>709</v>
      </c>
      <c r="B611" t="s">
        <v>2534</v>
      </c>
      <c r="C611" s="2" t="str">
        <f t="shared" si="29"/>
        <v>(152f63bc-c232-4283-a23a-31cc6df85745)</v>
      </c>
      <c r="D611" s="3" t="s">
        <v>2535</v>
      </c>
      <c r="E611" s="7">
        <v>13173</v>
      </c>
      <c r="F611" s="20">
        <f t="shared" ca="1" si="27"/>
        <v>89.079452054794515</v>
      </c>
      <c r="G611" s="20" t="str">
        <f t="shared" ca="1" si="28"/>
        <v>Senior</v>
      </c>
      <c r="H611" s="23" t="s">
        <v>4044</v>
      </c>
      <c r="I611" s="3" t="s">
        <v>14</v>
      </c>
      <c r="J611" t="s">
        <v>432</v>
      </c>
      <c r="K611" s="3" t="s">
        <v>433</v>
      </c>
      <c r="L611" s="3" t="s">
        <v>501</v>
      </c>
      <c r="M611" s="7" t="s">
        <v>2441</v>
      </c>
      <c r="N611" s="9" t="s">
        <v>2480</v>
      </c>
      <c r="O611" s="20">
        <f>_xlfn.DAYS([1]hospital_records_2021_2024_with!I611,[1]hospital_records_2021_2024_with!H611)</f>
        <v>6</v>
      </c>
      <c r="P611" s="7" t="s">
        <v>2480</v>
      </c>
      <c r="Q611" s="20">
        <v>1792.52</v>
      </c>
    </row>
    <row r="612" spans="1:17" x14ac:dyDescent="0.35">
      <c r="A612" s="4">
        <v>710</v>
      </c>
      <c r="B612" t="s">
        <v>2537</v>
      </c>
      <c r="C612" s="2" t="str">
        <f t="shared" si="29"/>
        <v>(26d2ad27-6e83-4c92-bc93-7465e0a06e5a)</v>
      </c>
      <c r="D612" s="3" t="s">
        <v>2538</v>
      </c>
      <c r="E612" s="7">
        <v>35933</v>
      </c>
      <c r="F612" s="20">
        <f t="shared" ca="1" si="27"/>
        <v>26.723287671232878</v>
      </c>
      <c r="G612" s="20" t="str">
        <f t="shared" ca="1" si="28"/>
        <v>Young Adult</v>
      </c>
      <c r="H612" s="23" t="s">
        <v>4046</v>
      </c>
      <c r="I612" s="3" t="s">
        <v>14</v>
      </c>
      <c r="J612" t="s">
        <v>88</v>
      </c>
      <c r="K612" s="3" t="s">
        <v>289</v>
      </c>
      <c r="L612" s="3" t="s">
        <v>134</v>
      </c>
      <c r="M612" s="7" t="s">
        <v>2539</v>
      </c>
      <c r="N612" s="9" t="s">
        <v>2453</v>
      </c>
      <c r="O612" s="20">
        <f>_xlfn.DAYS([1]hospital_records_2021_2024_with!I612,[1]hospital_records_2021_2024_with!H612)</f>
        <v>8</v>
      </c>
      <c r="P612" s="7" t="s">
        <v>2453</v>
      </c>
      <c r="Q612" s="20">
        <v>3010.52</v>
      </c>
    </row>
    <row r="613" spans="1:17" x14ac:dyDescent="0.35">
      <c r="A613" s="4">
        <v>711</v>
      </c>
      <c r="B613" t="s">
        <v>2541</v>
      </c>
      <c r="C613" s="2" t="str">
        <f t="shared" si="29"/>
        <v>(e27c0bab-07fa-48c7-b9d3-332c6641b9b1)</v>
      </c>
      <c r="D613" s="3" t="s">
        <v>2542</v>
      </c>
      <c r="E613" s="7">
        <v>22809</v>
      </c>
      <c r="F613" s="20">
        <f t="shared" ca="1" si="27"/>
        <v>62.679452054794524</v>
      </c>
      <c r="G613" s="20" t="str">
        <f t="shared" ca="1" si="28"/>
        <v>Senior</v>
      </c>
      <c r="H613" s="23" t="s">
        <v>4044</v>
      </c>
      <c r="I613" s="3" t="s">
        <v>38</v>
      </c>
      <c r="J613" t="s">
        <v>139</v>
      </c>
      <c r="K613" s="3" t="s">
        <v>140</v>
      </c>
      <c r="L613" s="3" t="s">
        <v>141</v>
      </c>
      <c r="M613" s="7" t="s">
        <v>2543</v>
      </c>
      <c r="N613" s="9" t="s">
        <v>2544</v>
      </c>
      <c r="O613" s="20">
        <f>_xlfn.DAYS([1]hospital_records_2021_2024_with!I613,[1]hospital_records_2021_2024_with!H613)</f>
        <v>1</v>
      </c>
      <c r="P613" s="7" t="s">
        <v>2544</v>
      </c>
      <c r="Q613" s="20">
        <v>2890.07</v>
      </c>
    </row>
    <row r="614" spans="1:17" x14ac:dyDescent="0.35">
      <c r="A614" s="4">
        <v>712</v>
      </c>
      <c r="B614" t="s">
        <v>2546</v>
      </c>
      <c r="C614" s="2" t="str">
        <f t="shared" si="29"/>
        <v>(318822d0-4a2d-4ae1-bfa3-7eb137c510ef)</v>
      </c>
      <c r="D614" s="3" t="s">
        <v>2547</v>
      </c>
      <c r="E614" s="7">
        <v>23714</v>
      </c>
      <c r="F614" s="20">
        <f t="shared" ca="1" si="27"/>
        <v>60.2</v>
      </c>
      <c r="G614" s="20" t="str">
        <f t="shared" ca="1" si="28"/>
        <v>Senior</v>
      </c>
      <c r="H614" s="23" t="s">
        <v>4044</v>
      </c>
      <c r="I614" s="3" t="s">
        <v>14</v>
      </c>
      <c r="J614" t="s">
        <v>121</v>
      </c>
      <c r="K614" s="3" t="s">
        <v>16</v>
      </c>
      <c r="L614" s="3" t="s">
        <v>122</v>
      </c>
      <c r="M614" s="7" t="s">
        <v>2477</v>
      </c>
      <c r="N614" s="9" t="s">
        <v>2548</v>
      </c>
      <c r="O614" s="20">
        <f>_xlfn.DAYS([1]hospital_records_2021_2024_with!I614,[1]hospital_records_2021_2024_with!H614)</f>
        <v>23</v>
      </c>
      <c r="P614" s="7" t="s">
        <v>2548</v>
      </c>
      <c r="Q614" s="20">
        <v>5837.5</v>
      </c>
    </row>
    <row r="615" spans="1:17" x14ac:dyDescent="0.35">
      <c r="A615" s="4">
        <v>713</v>
      </c>
      <c r="B615" t="s">
        <v>2550</v>
      </c>
      <c r="C615" s="2" t="str">
        <f t="shared" si="29"/>
        <v>(b1e47d2b-c783-4fa0-bde3-4ae86619b791)</v>
      </c>
      <c r="D615" s="3" t="s">
        <v>2551</v>
      </c>
      <c r="E615" s="7">
        <v>12678</v>
      </c>
      <c r="F615" s="20">
        <f t="shared" ca="1" si="27"/>
        <v>90.435616438356163</v>
      </c>
      <c r="G615" s="20" t="str">
        <f t="shared" ca="1" si="28"/>
        <v>Senior</v>
      </c>
      <c r="H615" s="23" t="s">
        <v>4044</v>
      </c>
      <c r="I615" s="3" t="s">
        <v>14</v>
      </c>
      <c r="J615" t="s">
        <v>107</v>
      </c>
      <c r="K615" s="3" t="s">
        <v>16</v>
      </c>
      <c r="L615" s="3" t="s">
        <v>536</v>
      </c>
      <c r="M615" s="7" t="s">
        <v>2552</v>
      </c>
      <c r="N615" s="9" t="s">
        <v>2453</v>
      </c>
      <c r="O615" s="20">
        <f>_xlfn.DAYS([1]hospital_records_2021_2024_with!I615,[1]hospital_records_2021_2024_with!H615)</f>
        <v>1</v>
      </c>
      <c r="P615" s="7" t="s">
        <v>2453</v>
      </c>
      <c r="Q615" s="20">
        <v>869.65</v>
      </c>
    </row>
    <row r="616" spans="1:17" x14ac:dyDescent="0.35">
      <c r="A616" s="4">
        <v>714</v>
      </c>
      <c r="B616" t="s">
        <v>2554</v>
      </c>
      <c r="C616" s="2" t="str">
        <f t="shared" si="29"/>
        <v>(134adad0-2803-4d76-8dc3-18813a1c30d9)</v>
      </c>
      <c r="D616" s="3" t="s">
        <v>2555</v>
      </c>
      <c r="E616" s="7">
        <v>16908</v>
      </c>
      <c r="F616" s="20">
        <f t="shared" ca="1" si="27"/>
        <v>78.846575342465755</v>
      </c>
      <c r="G616" s="20" t="str">
        <f t="shared" ca="1" si="28"/>
        <v>Senior</v>
      </c>
      <c r="H616" s="23" t="s">
        <v>4044</v>
      </c>
      <c r="I616" s="3" t="s">
        <v>38</v>
      </c>
      <c r="J616" t="s">
        <v>432</v>
      </c>
      <c r="K616" s="3" t="s">
        <v>475</v>
      </c>
      <c r="L616" s="3" t="s">
        <v>434</v>
      </c>
      <c r="M616" s="7" t="s">
        <v>2552</v>
      </c>
      <c r="N616" s="9" t="s">
        <v>2556</v>
      </c>
      <c r="O616" s="20">
        <f>_xlfn.DAYS([1]hospital_records_2021_2024_with!I616,[1]hospital_records_2021_2024_with!H616)</f>
        <v>25</v>
      </c>
      <c r="P616" s="7" t="s">
        <v>2556</v>
      </c>
      <c r="Q616" s="20">
        <v>672.29</v>
      </c>
    </row>
    <row r="617" spans="1:17" x14ac:dyDescent="0.35">
      <c r="A617" s="4">
        <v>715</v>
      </c>
      <c r="B617" t="s">
        <v>2558</v>
      </c>
      <c r="C617" s="2" t="str">
        <f t="shared" si="29"/>
        <v>(2aac91d5-4873-45b7-9f9a-f6cd228c7f0a)</v>
      </c>
      <c r="D617" s="3" t="s">
        <v>2559</v>
      </c>
      <c r="E617" s="7">
        <v>44474</v>
      </c>
      <c r="F617" s="20">
        <f t="shared" ca="1" si="27"/>
        <v>3.3232876712328765</v>
      </c>
      <c r="G617" s="20" t="str">
        <f t="shared" ca="1" si="28"/>
        <v>Child</v>
      </c>
      <c r="H617" s="23" t="s">
        <v>4045</v>
      </c>
      <c r="I617" s="3" t="s">
        <v>38</v>
      </c>
      <c r="J617" t="s">
        <v>23</v>
      </c>
      <c r="K617" s="3" t="s">
        <v>48</v>
      </c>
      <c r="L617" s="3" t="s">
        <v>25</v>
      </c>
      <c r="M617" s="7" t="s">
        <v>2453</v>
      </c>
      <c r="N617" s="9" t="s">
        <v>2560</v>
      </c>
      <c r="O617" s="20">
        <f>_xlfn.DAYS([1]hospital_records_2021_2024_with!I617,[1]hospital_records_2021_2024_with!H617)</f>
        <v>22</v>
      </c>
      <c r="P617" s="7" t="s">
        <v>2560</v>
      </c>
      <c r="Q617" s="20">
        <v>41916.629999999997</v>
      </c>
    </row>
    <row r="618" spans="1:17" x14ac:dyDescent="0.35">
      <c r="A618" s="4">
        <v>716</v>
      </c>
      <c r="B618" t="s">
        <v>2562</v>
      </c>
      <c r="C618" s="2" t="str">
        <f t="shared" si="29"/>
        <v>(58778757-e19f-4fe0-8a80-5655e8078e9a)</v>
      </c>
      <c r="D618" s="3" t="s">
        <v>2563</v>
      </c>
      <c r="E618" s="7">
        <v>20874</v>
      </c>
      <c r="F618" s="20">
        <f t="shared" ca="1" si="27"/>
        <v>67.980821917808214</v>
      </c>
      <c r="G618" s="20" t="str">
        <f t="shared" ca="1" si="28"/>
        <v>Senior</v>
      </c>
      <c r="H618" s="23" t="s">
        <v>4044</v>
      </c>
      <c r="I618" s="3" t="s">
        <v>38</v>
      </c>
      <c r="J618" t="s">
        <v>23</v>
      </c>
      <c r="K618" s="3" t="s">
        <v>24</v>
      </c>
      <c r="L618" s="3" t="s">
        <v>25</v>
      </c>
      <c r="M618" s="7" t="s">
        <v>2453</v>
      </c>
      <c r="N618" s="9" t="s">
        <v>2457</v>
      </c>
      <c r="O618" s="20">
        <f>_xlfn.DAYS([1]hospital_records_2021_2024_with!I618,[1]hospital_records_2021_2024_with!H618)</f>
        <v>3</v>
      </c>
      <c r="P618" s="7" t="s">
        <v>2457</v>
      </c>
      <c r="Q618" s="20">
        <v>2128.3000000000002</v>
      </c>
    </row>
    <row r="619" spans="1:17" x14ac:dyDescent="0.35">
      <c r="A619" s="4">
        <v>717</v>
      </c>
      <c r="B619" t="s">
        <v>2565</v>
      </c>
      <c r="C619" s="2" t="str">
        <f t="shared" si="29"/>
        <v>(10a1515a-acd7-4ae9-8cc2-af3ad8dcf61f)</v>
      </c>
      <c r="D619" s="3" t="s">
        <v>2566</v>
      </c>
      <c r="E619" s="7">
        <v>19320</v>
      </c>
      <c r="F619" s="20">
        <f t="shared" ca="1" si="27"/>
        <v>72.238356164383561</v>
      </c>
      <c r="G619" s="20" t="str">
        <f t="shared" ca="1" si="28"/>
        <v>Senior</v>
      </c>
      <c r="H619" s="23" t="s">
        <v>4044</v>
      </c>
      <c r="I619" s="3" t="s">
        <v>38</v>
      </c>
      <c r="J619" t="s">
        <v>73</v>
      </c>
      <c r="K619" s="3" t="s">
        <v>16</v>
      </c>
      <c r="L619" s="3" t="s">
        <v>1157</v>
      </c>
      <c r="M619" s="7" t="s">
        <v>2511</v>
      </c>
      <c r="N619" s="9" t="s">
        <v>2529</v>
      </c>
      <c r="O619" s="20">
        <f>_xlfn.DAYS([1]hospital_records_2021_2024_with!I619,[1]hospital_records_2021_2024_with!H619)</f>
        <v>5</v>
      </c>
      <c r="P619" s="7" t="s">
        <v>2529</v>
      </c>
      <c r="Q619" s="20">
        <v>36044.839999999997</v>
      </c>
    </row>
    <row r="620" spans="1:17" x14ac:dyDescent="0.35">
      <c r="A620" s="4">
        <v>718</v>
      </c>
      <c r="B620" t="s">
        <v>2568</v>
      </c>
      <c r="C620" s="2" t="str">
        <f t="shared" si="29"/>
        <v>(31289361-4ffe-4e44-91df-b719435286b8)</v>
      </c>
      <c r="D620" s="3" t="s">
        <v>2569</v>
      </c>
      <c r="E620" s="7">
        <v>16867</v>
      </c>
      <c r="F620" s="20">
        <f t="shared" ca="1" si="27"/>
        <v>78.958904109589042</v>
      </c>
      <c r="G620" s="20" t="str">
        <f t="shared" ca="1" si="28"/>
        <v>Senior</v>
      </c>
      <c r="H620" s="23" t="s">
        <v>4044</v>
      </c>
      <c r="I620" s="3" t="s">
        <v>38</v>
      </c>
      <c r="J620" t="s">
        <v>194</v>
      </c>
      <c r="K620" s="3" t="s">
        <v>173</v>
      </c>
      <c r="L620" s="3" t="s">
        <v>865</v>
      </c>
      <c r="M620" s="7" t="s">
        <v>2457</v>
      </c>
      <c r="N620" s="9" t="s">
        <v>2570</v>
      </c>
      <c r="O620" s="20">
        <f>_xlfn.DAYS([1]hospital_records_2021_2024_with!I620,[1]hospital_records_2021_2024_with!H620)</f>
        <v>20</v>
      </c>
      <c r="P620" s="7" t="s">
        <v>2570</v>
      </c>
      <c r="Q620" s="20">
        <v>2703.13</v>
      </c>
    </row>
    <row r="621" spans="1:17" x14ac:dyDescent="0.35">
      <c r="A621" s="4">
        <v>719</v>
      </c>
      <c r="B621" t="s">
        <v>2572</v>
      </c>
      <c r="C621" s="2" t="str">
        <f t="shared" si="29"/>
        <v>(70c14715-9271-4417-b6fd-0c88c74e3c91)</v>
      </c>
      <c r="D621" s="3" t="s">
        <v>2573</v>
      </c>
      <c r="E621" s="7">
        <v>30637</v>
      </c>
      <c r="F621" s="20">
        <f t="shared" ca="1" si="27"/>
        <v>41.232876712328768</v>
      </c>
      <c r="G621" s="20" t="str">
        <f t="shared" ca="1" si="28"/>
        <v>Mid-Age Adult</v>
      </c>
      <c r="H621" s="23" t="s">
        <v>4043</v>
      </c>
      <c r="I621" s="3" t="s">
        <v>38</v>
      </c>
      <c r="J621" t="s">
        <v>446</v>
      </c>
      <c r="K621" s="3" t="s">
        <v>16</v>
      </c>
      <c r="L621" s="3" t="s">
        <v>447</v>
      </c>
      <c r="M621" s="7" t="s">
        <v>2457</v>
      </c>
      <c r="N621" s="9" t="s">
        <v>2574</v>
      </c>
      <c r="O621" s="20">
        <f>_xlfn.DAYS([1]hospital_records_2021_2024_with!I621,[1]hospital_records_2021_2024_with!H621)</f>
        <v>25</v>
      </c>
      <c r="P621" s="7" t="s">
        <v>2574</v>
      </c>
      <c r="Q621" s="20">
        <v>670.27</v>
      </c>
    </row>
    <row r="622" spans="1:17" x14ac:dyDescent="0.35">
      <c r="A622" s="4">
        <v>720</v>
      </c>
      <c r="B622" t="s">
        <v>2576</v>
      </c>
      <c r="C622" s="2" t="str">
        <f t="shared" si="29"/>
        <v>(d5f33ab1-8223-4315-9990-dcee9fa09728)</v>
      </c>
      <c r="D622" s="3" t="s">
        <v>2577</v>
      </c>
      <c r="E622" s="7">
        <v>39592</v>
      </c>
      <c r="F622" s="20">
        <f t="shared" ca="1" si="27"/>
        <v>16.698630136986303</v>
      </c>
      <c r="G622" s="20" t="str">
        <f t="shared" ca="1" si="28"/>
        <v>Teen</v>
      </c>
      <c r="H622" s="23" t="s">
        <v>4047</v>
      </c>
      <c r="I622" s="3" t="s">
        <v>38</v>
      </c>
      <c r="J622" t="s">
        <v>288</v>
      </c>
      <c r="K622" s="3" t="s">
        <v>289</v>
      </c>
      <c r="L622" s="3" t="s">
        <v>574</v>
      </c>
      <c r="M622" s="7" t="s">
        <v>2515</v>
      </c>
      <c r="N622" s="9" t="s">
        <v>2578</v>
      </c>
      <c r="O622" s="20">
        <f>_xlfn.DAYS([1]hospital_records_2021_2024_with!I622,[1]hospital_records_2021_2024_with!H622)</f>
        <v>25</v>
      </c>
      <c r="P622" s="7" t="s">
        <v>2578</v>
      </c>
      <c r="Q622" s="20">
        <v>264.87</v>
      </c>
    </row>
    <row r="623" spans="1:17" x14ac:dyDescent="0.35">
      <c r="A623" s="4">
        <v>721</v>
      </c>
      <c r="B623" t="s">
        <v>2580</v>
      </c>
      <c r="C623" s="2" t="str">
        <f t="shared" si="29"/>
        <v>(ab01271a-7eaf-4abc-b58f-199b672126e4)</v>
      </c>
      <c r="D623" s="3" t="s">
        <v>2581</v>
      </c>
      <c r="E623" s="7">
        <v>40706</v>
      </c>
      <c r="F623" s="20">
        <f t="shared" ca="1" si="27"/>
        <v>13.646575342465754</v>
      </c>
      <c r="G623" s="20" t="str">
        <f t="shared" ca="1" si="28"/>
        <v>Teen</v>
      </c>
      <c r="H623" s="23" t="s">
        <v>4047</v>
      </c>
      <c r="I623" s="3" t="s">
        <v>14</v>
      </c>
      <c r="J623" t="s">
        <v>121</v>
      </c>
      <c r="K623" s="3" t="s">
        <v>16</v>
      </c>
      <c r="L623" s="3" t="s">
        <v>747</v>
      </c>
      <c r="M623" s="7" t="s">
        <v>2582</v>
      </c>
      <c r="N623" s="9" t="s">
        <v>2583</v>
      </c>
      <c r="O623" s="20">
        <f>_xlfn.DAYS([1]hospital_records_2021_2024_with!I623,[1]hospital_records_2021_2024_with!H623)</f>
        <v>29</v>
      </c>
      <c r="P623" s="7" t="s">
        <v>2583</v>
      </c>
      <c r="Q623" s="20">
        <v>21636.35</v>
      </c>
    </row>
    <row r="624" spans="1:17" x14ac:dyDescent="0.35">
      <c r="A624" s="4">
        <v>722</v>
      </c>
      <c r="B624" t="s">
        <v>2585</v>
      </c>
      <c r="C624" s="2" t="str">
        <f t="shared" si="29"/>
        <v>(1b2f8fd3-8d39-4a83-9c22-7edf1b0b619f)</v>
      </c>
      <c r="D624" s="3" t="s">
        <v>2586</v>
      </c>
      <c r="E624" s="7">
        <v>19396</v>
      </c>
      <c r="F624" s="20">
        <f t="shared" ca="1" si="27"/>
        <v>72.030136986301372</v>
      </c>
      <c r="G624" s="20" t="str">
        <f t="shared" ca="1" si="28"/>
        <v>Senior</v>
      </c>
      <c r="H624" s="23" t="s">
        <v>4044</v>
      </c>
      <c r="I624" s="3" t="s">
        <v>14</v>
      </c>
      <c r="J624" t="s">
        <v>73</v>
      </c>
      <c r="K624" s="3" t="s">
        <v>40</v>
      </c>
      <c r="L624" s="3" t="s">
        <v>1157</v>
      </c>
      <c r="M624" s="7" t="s">
        <v>2582</v>
      </c>
      <c r="N624" s="9" t="s">
        <v>2587</v>
      </c>
      <c r="O624" s="20">
        <f>_xlfn.DAYS([1]hospital_records_2021_2024_with!I624,[1]hospital_records_2021_2024_with!H624)</f>
        <v>22</v>
      </c>
      <c r="P624" s="7" t="s">
        <v>2587</v>
      </c>
      <c r="Q624" s="20">
        <v>8549.52</v>
      </c>
    </row>
    <row r="625" spans="1:17" x14ac:dyDescent="0.35">
      <c r="A625" s="4">
        <v>723</v>
      </c>
      <c r="B625" t="s">
        <v>2589</v>
      </c>
      <c r="C625" s="2" t="str">
        <f t="shared" si="29"/>
        <v>(0ec81113-5bba-40c3-8d92-69b25fbac6b0)</v>
      </c>
      <c r="D625" s="3" t="s">
        <v>2590</v>
      </c>
      <c r="E625" s="7">
        <v>24534</v>
      </c>
      <c r="F625" s="20">
        <f t="shared" ca="1" si="27"/>
        <v>57.953424657534249</v>
      </c>
      <c r="G625" s="20" t="str">
        <f t="shared" ca="1" si="28"/>
        <v>Senior</v>
      </c>
      <c r="H625" s="23" t="s">
        <v>4044</v>
      </c>
      <c r="I625" s="3" t="s">
        <v>14</v>
      </c>
      <c r="J625" t="s">
        <v>275</v>
      </c>
      <c r="K625" s="3" t="s">
        <v>276</v>
      </c>
      <c r="L625" s="3" t="s">
        <v>728</v>
      </c>
      <c r="M625" s="7" t="s">
        <v>2591</v>
      </c>
      <c r="N625" s="9" t="s">
        <v>2583</v>
      </c>
      <c r="O625" s="20">
        <f>_xlfn.DAYS([1]hospital_records_2021_2024_with!I625,[1]hospital_records_2021_2024_with!H625)</f>
        <v>25</v>
      </c>
      <c r="P625" s="7" t="s">
        <v>2583</v>
      </c>
      <c r="Q625" s="20">
        <v>2028.07</v>
      </c>
    </row>
    <row r="626" spans="1:17" x14ac:dyDescent="0.35">
      <c r="A626" s="4">
        <v>724</v>
      </c>
      <c r="B626" t="s">
        <v>2593</v>
      </c>
      <c r="C626" s="2" t="str">
        <f t="shared" si="29"/>
        <v>(c5232c05-240f-4c69-8dda-8eb99f8a3f09)</v>
      </c>
      <c r="D626" s="3" t="s">
        <v>2594</v>
      </c>
      <c r="E626" s="7">
        <v>36087</v>
      </c>
      <c r="F626" s="20">
        <f t="shared" ca="1" si="27"/>
        <v>26.301369863013697</v>
      </c>
      <c r="G626" s="20" t="str">
        <f t="shared" ca="1" si="28"/>
        <v>Young Adult</v>
      </c>
      <c r="H626" s="23" t="s">
        <v>4046</v>
      </c>
      <c r="I626" s="3" t="s">
        <v>38</v>
      </c>
      <c r="J626" t="s">
        <v>95</v>
      </c>
      <c r="K626" s="3" t="s">
        <v>879</v>
      </c>
      <c r="L626" s="3" t="s">
        <v>96</v>
      </c>
      <c r="M626" s="7" t="s">
        <v>2491</v>
      </c>
      <c r="N626" s="9" t="s">
        <v>2578</v>
      </c>
      <c r="O626" s="20">
        <f>_xlfn.DAYS([1]hospital_records_2021_2024_with!I626,[1]hospital_records_2021_2024_with!H626)</f>
        <v>18</v>
      </c>
      <c r="P626" s="7" t="s">
        <v>2578</v>
      </c>
      <c r="Q626" s="20">
        <v>6981.78</v>
      </c>
    </row>
    <row r="627" spans="1:17" x14ac:dyDescent="0.35">
      <c r="A627" s="4">
        <v>725</v>
      </c>
      <c r="B627" t="s">
        <v>2596</v>
      </c>
      <c r="C627" s="2" t="str">
        <f t="shared" si="29"/>
        <v>(a0e2bab0-bf41-4ea1-8336-68b15c2bc683)</v>
      </c>
      <c r="D627" s="3" t="s">
        <v>2597</v>
      </c>
      <c r="E627" s="7">
        <v>40362</v>
      </c>
      <c r="F627" s="20">
        <f t="shared" ca="1" si="27"/>
        <v>14.58904109589041</v>
      </c>
      <c r="G627" s="20" t="str">
        <f t="shared" ca="1" si="28"/>
        <v>Teen</v>
      </c>
      <c r="H627" s="23" t="s">
        <v>4047</v>
      </c>
      <c r="I627" s="3" t="s">
        <v>14</v>
      </c>
      <c r="J627" t="s">
        <v>146</v>
      </c>
      <c r="K627" s="3" t="s">
        <v>147</v>
      </c>
      <c r="L627" s="3" t="s">
        <v>347</v>
      </c>
      <c r="M627" s="7" t="s">
        <v>2598</v>
      </c>
      <c r="N627" s="9" t="s">
        <v>2583</v>
      </c>
      <c r="O627" s="20">
        <f>_xlfn.DAYS([1]hospital_records_2021_2024_with!I627,[1]hospital_records_2021_2024_with!H627)</f>
        <v>22</v>
      </c>
      <c r="P627" s="7" t="s">
        <v>2583</v>
      </c>
      <c r="Q627" s="20">
        <v>2440.9499999999998</v>
      </c>
    </row>
    <row r="628" spans="1:17" x14ac:dyDescent="0.35">
      <c r="A628" s="4">
        <v>726</v>
      </c>
      <c r="B628" t="s">
        <v>2600</v>
      </c>
      <c r="C628" s="2" t="str">
        <f t="shared" si="29"/>
        <v>(8eb76d24-8e4c-41ab-9111-f51f2e899ecb)</v>
      </c>
      <c r="D628" s="3" t="s">
        <v>2601</v>
      </c>
      <c r="E628" s="7">
        <v>18847</v>
      </c>
      <c r="F628" s="20">
        <f t="shared" ca="1" si="27"/>
        <v>73.534246575342465</v>
      </c>
      <c r="G628" s="20" t="str">
        <f t="shared" ca="1" si="28"/>
        <v>Senior</v>
      </c>
      <c r="H628" s="23" t="s">
        <v>4044</v>
      </c>
      <c r="I628" s="3" t="s">
        <v>14</v>
      </c>
      <c r="J628" t="s">
        <v>221</v>
      </c>
      <c r="K628" s="3" t="s">
        <v>173</v>
      </c>
      <c r="L628" s="3" t="s">
        <v>451</v>
      </c>
      <c r="M628" s="7" t="s">
        <v>2602</v>
      </c>
      <c r="N628" s="9" t="s">
        <v>2560</v>
      </c>
      <c r="O628" s="20">
        <f>_xlfn.DAYS([1]hospital_records_2021_2024_with!I628,[1]hospital_records_2021_2024_with!H628)</f>
        <v>8</v>
      </c>
      <c r="P628" s="7" t="s">
        <v>2560</v>
      </c>
      <c r="Q628" s="20">
        <v>2618.13</v>
      </c>
    </row>
    <row r="629" spans="1:17" x14ac:dyDescent="0.35">
      <c r="A629" s="4">
        <v>727</v>
      </c>
      <c r="B629" t="s">
        <v>2604</v>
      </c>
      <c r="C629" s="2" t="str">
        <f t="shared" si="29"/>
        <v>(bb2af2c6-fec4-4d5c-99ae-c747f419d6ca)</v>
      </c>
      <c r="D629" s="3" t="s">
        <v>2605</v>
      </c>
      <c r="E629" s="7">
        <v>16186</v>
      </c>
      <c r="F629" s="20">
        <f t="shared" ca="1" si="27"/>
        <v>80.824657534246569</v>
      </c>
      <c r="G629" s="20" t="str">
        <f t="shared" ca="1" si="28"/>
        <v>Senior</v>
      </c>
      <c r="H629" s="23" t="s">
        <v>4044</v>
      </c>
      <c r="I629" s="3" t="s">
        <v>38</v>
      </c>
      <c r="J629" t="s">
        <v>88</v>
      </c>
      <c r="K629" s="3" t="s">
        <v>289</v>
      </c>
      <c r="L629" s="3" t="s">
        <v>231</v>
      </c>
      <c r="M629" s="7" t="s">
        <v>2606</v>
      </c>
      <c r="N629" s="9" t="s">
        <v>2607</v>
      </c>
      <c r="O629" s="20">
        <f>_xlfn.DAYS([1]hospital_records_2021_2024_with!I629,[1]hospital_records_2021_2024_with!H629)</f>
        <v>25</v>
      </c>
      <c r="P629" s="7" t="s">
        <v>2607</v>
      </c>
      <c r="Q629" s="20">
        <v>2413.4699999999998</v>
      </c>
    </row>
    <row r="630" spans="1:17" x14ac:dyDescent="0.35">
      <c r="A630" s="4">
        <v>728</v>
      </c>
      <c r="B630" t="s">
        <v>2609</v>
      </c>
      <c r="C630" s="2" t="str">
        <f t="shared" si="29"/>
        <v>(4b53dbbf-85a8-4f04-b906-6c5630191794)</v>
      </c>
      <c r="D630" s="3" t="s">
        <v>2610</v>
      </c>
      <c r="E630" s="7">
        <v>44575</v>
      </c>
      <c r="F630" s="20">
        <f t="shared" ca="1" si="27"/>
        <v>3.0465753424657533</v>
      </c>
      <c r="G630" s="20" t="str">
        <f t="shared" ca="1" si="28"/>
        <v>Child</v>
      </c>
      <c r="H630" s="23" t="s">
        <v>4045</v>
      </c>
      <c r="I630" s="3" t="s">
        <v>14</v>
      </c>
      <c r="J630" t="s">
        <v>73</v>
      </c>
      <c r="K630" s="3" t="s">
        <v>40</v>
      </c>
      <c r="L630" s="3" t="s">
        <v>1157</v>
      </c>
      <c r="M630" s="7" t="s">
        <v>2611</v>
      </c>
      <c r="N630" s="9" t="s">
        <v>2612</v>
      </c>
      <c r="O630" s="20">
        <f>_xlfn.DAYS([1]hospital_records_2021_2024_with!I630,[1]hospital_records_2021_2024_with!H630)</f>
        <v>23</v>
      </c>
      <c r="P630" s="7" t="s">
        <v>2612</v>
      </c>
      <c r="Q630" s="20">
        <v>2284.65</v>
      </c>
    </row>
    <row r="631" spans="1:17" x14ac:dyDescent="0.35">
      <c r="A631" s="4">
        <v>729</v>
      </c>
      <c r="B631" t="s">
        <v>2614</v>
      </c>
      <c r="C631" s="2" t="str">
        <f t="shared" si="29"/>
        <v>(4db18f9b-05a1-431f-8274-0de6811dbca1)</v>
      </c>
      <c r="D631" s="3" t="s">
        <v>2615</v>
      </c>
      <c r="E631" s="7">
        <v>32195</v>
      </c>
      <c r="F631" s="20">
        <f t="shared" ca="1" si="27"/>
        <v>36.964383561643835</v>
      </c>
      <c r="G631" s="20" t="str">
        <f t="shared" ca="1" si="28"/>
        <v>Mid-Age Adult</v>
      </c>
      <c r="H631" s="23" t="s">
        <v>4043</v>
      </c>
      <c r="I631" s="3" t="s">
        <v>14</v>
      </c>
      <c r="J631" t="s">
        <v>107</v>
      </c>
      <c r="K631" s="3" t="s">
        <v>48</v>
      </c>
      <c r="L631" s="3" t="s">
        <v>109</v>
      </c>
      <c r="M631" s="7" t="s">
        <v>2548</v>
      </c>
      <c r="N631" s="9" t="s">
        <v>2574</v>
      </c>
      <c r="O631" s="20">
        <f>_xlfn.DAYS([1]hospital_records_2021_2024_with!I631,[1]hospital_records_2021_2024_with!H631)</f>
        <v>7</v>
      </c>
      <c r="P631" s="7" t="s">
        <v>2574</v>
      </c>
      <c r="Q631" s="20">
        <v>2502.58</v>
      </c>
    </row>
    <row r="632" spans="1:17" x14ac:dyDescent="0.35">
      <c r="A632" s="4">
        <v>730</v>
      </c>
      <c r="B632" t="s">
        <v>2617</v>
      </c>
      <c r="C632" s="2" t="str">
        <f t="shared" si="29"/>
        <v>(77e0e5d2-7db8-4993-bba2-13b1dc1996c4)</v>
      </c>
      <c r="D632" s="3" t="s">
        <v>2618</v>
      </c>
      <c r="E632" s="7">
        <v>12737</v>
      </c>
      <c r="F632" s="20">
        <f t="shared" ca="1" si="27"/>
        <v>90.273972602739732</v>
      </c>
      <c r="G632" s="20" t="str">
        <f t="shared" ca="1" si="28"/>
        <v>Senior</v>
      </c>
      <c r="H632" s="23" t="s">
        <v>4044</v>
      </c>
      <c r="I632" s="3" t="s">
        <v>38</v>
      </c>
      <c r="J632" t="s">
        <v>80</v>
      </c>
      <c r="K632" s="3" t="s">
        <v>81</v>
      </c>
      <c r="L632" s="3" t="s">
        <v>357</v>
      </c>
      <c r="M632" s="7" t="s">
        <v>2548</v>
      </c>
      <c r="N632" s="9" t="s">
        <v>2619</v>
      </c>
      <c r="O632" s="20">
        <f>_xlfn.DAYS([1]hospital_records_2021_2024_with!I632,[1]hospital_records_2021_2024_with!H632)</f>
        <v>29</v>
      </c>
      <c r="P632" s="7" t="s">
        <v>2619</v>
      </c>
      <c r="Q632" s="20">
        <v>2251.52</v>
      </c>
    </row>
    <row r="633" spans="1:17" x14ac:dyDescent="0.35">
      <c r="A633" s="4">
        <v>731</v>
      </c>
      <c r="B633" t="s">
        <v>2621</v>
      </c>
      <c r="C633" s="2" t="str">
        <f t="shared" si="29"/>
        <v>(20db6926-d280-416a-98c3-0920cbd50872)</v>
      </c>
      <c r="D633" s="3" t="s">
        <v>2622</v>
      </c>
      <c r="E633" s="7">
        <v>43554</v>
      </c>
      <c r="F633" s="20">
        <f t="shared" ca="1" si="27"/>
        <v>5.8438356164383558</v>
      </c>
      <c r="G633" s="20" t="str">
        <f t="shared" ca="1" si="28"/>
        <v>Child</v>
      </c>
      <c r="H633" s="23" t="s">
        <v>4045</v>
      </c>
      <c r="I633" s="3" t="s">
        <v>14</v>
      </c>
      <c r="J633" t="s">
        <v>15</v>
      </c>
      <c r="K633" s="3" t="s">
        <v>16</v>
      </c>
      <c r="L633" s="3" t="s">
        <v>102</v>
      </c>
      <c r="M633" s="7" t="s">
        <v>2548</v>
      </c>
      <c r="N633" s="9" t="s">
        <v>2623</v>
      </c>
      <c r="O633" s="20">
        <f>_xlfn.DAYS([1]hospital_records_2021_2024_with!I633,[1]hospital_records_2021_2024_with!H633)</f>
        <v>21</v>
      </c>
      <c r="P633" s="7" t="s">
        <v>2623</v>
      </c>
      <c r="Q633" s="20">
        <v>1819.36</v>
      </c>
    </row>
    <row r="634" spans="1:17" x14ac:dyDescent="0.35">
      <c r="A634" s="4">
        <v>732</v>
      </c>
      <c r="B634" t="s">
        <v>2625</v>
      </c>
      <c r="C634" s="2" t="str">
        <f t="shared" si="29"/>
        <v>(6f40b3e7-a03c-4ec7-a399-95075f64a22f)</v>
      </c>
      <c r="D634" s="3" t="s">
        <v>2626</v>
      </c>
      <c r="E634" s="7">
        <v>34329</v>
      </c>
      <c r="F634" s="20">
        <f t="shared" ca="1" si="27"/>
        <v>31.117808219178084</v>
      </c>
      <c r="G634" s="20" t="str">
        <f t="shared" ca="1" si="28"/>
        <v>Young Adult</v>
      </c>
      <c r="H634" s="23" t="s">
        <v>4046</v>
      </c>
      <c r="I634" s="3" t="s">
        <v>38</v>
      </c>
      <c r="J634" t="s">
        <v>73</v>
      </c>
      <c r="K634" s="3" t="s">
        <v>16</v>
      </c>
      <c r="L634" s="3" t="s">
        <v>798</v>
      </c>
      <c r="M634" s="7" t="s">
        <v>2627</v>
      </c>
      <c r="N634" s="9" t="s">
        <v>2628</v>
      </c>
      <c r="O634" s="20">
        <f>_xlfn.DAYS([1]hospital_records_2021_2024_with!I634,[1]hospital_records_2021_2024_with!H634)</f>
        <v>19</v>
      </c>
      <c r="P634" s="7" t="s">
        <v>2628</v>
      </c>
      <c r="Q634" s="20">
        <v>47724.71</v>
      </c>
    </row>
    <row r="635" spans="1:17" x14ac:dyDescent="0.35">
      <c r="A635" s="4">
        <v>733</v>
      </c>
      <c r="B635" t="s">
        <v>2630</v>
      </c>
      <c r="C635" s="2" t="str">
        <f t="shared" si="29"/>
        <v>(af59b9ab-370b-4df4-8a06-d589d27507f8)</v>
      </c>
      <c r="D635" s="3" t="s">
        <v>2631</v>
      </c>
      <c r="E635" s="7">
        <v>16315</v>
      </c>
      <c r="F635" s="20">
        <f t="shared" ca="1" si="27"/>
        <v>80.471232876712335</v>
      </c>
      <c r="G635" s="20" t="str">
        <f t="shared" ca="1" si="28"/>
        <v>Senior</v>
      </c>
      <c r="H635" s="23" t="s">
        <v>4044</v>
      </c>
      <c r="I635" s="3" t="s">
        <v>14</v>
      </c>
      <c r="J635" t="s">
        <v>154</v>
      </c>
      <c r="K635" s="3" t="s">
        <v>155</v>
      </c>
      <c r="L635" s="3" t="s">
        <v>899</v>
      </c>
      <c r="M635" s="7" t="s">
        <v>2587</v>
      </c>
      <c r="N635" s="9" t="s">
        <v>2632</v>
      </c>
      <c r="O635" s="20">
        <f>_xlfn.DAYS([1]hospital_records_2021_2024_with!I635,[1]hospital_records_2021_2024_with!H635)</f>
        <v>25</v>
      </c>
      <c r="P635" s="7" t="s">
        <v>2632</v>
      </c>
      <c r="Q635" s="20">
        <v>2028.65</v>
      </c>
    </row>
    <row r="636" spans="1:17" x14ac:dyDescent="0.35">
      <c r="A636" s="4">
        <v>734</v>
      </c>
      <c r="B636" t="s">
        <v>2634</v>
      </c>
      <c r="C636" s="2" t="str">
        <f t="shared" si="29"/>
        <v>(639befc7-84ac-46bd-af5b-a569ea207f96)</v>
      </c>
      <c r="D636" s="3" t="s">
        <v>2635</v>
      </c>
      <c r="E636" s="7">
        <v>34861</v>
      </c>
      <c r="F636" s="20">
        <f t="shared" ca="1" si="27"/>
        <v>29.660273972602738</v>
      </c>
      <c r="G636" s="20" t="str">
        <f t="shared" ca="1" si="28"/>
        <v>Young Adult</v>
      </c>
      <c r="H636" s="23" t="s">
        <v>4046</v>
      </c>
      <c r="I636" s="3" t="s">
        <v>14</v>
      </c>
      <c r="J636" t="s">
        <v>39</v>
      </c>
      <c r="K636" s="3" t="s">
        <v>61</v>
      </c>
      <c r="L636" s="3" t="s">
        <v>62</v>
      </c>
      <c r="M636" s="7" t="s">
        <v>2578</v>
      </c>
      <c r="N636" s="9" t="s">
        <v>2632</v>
      </c>
      <c r="O636" s="20">
        <f>_xlfn.DAYS([1]hospital_records_2021_2024_with!I636,[1]hospital_records_2021_2024_with!H636)</f>
        <v>23</v>
      </c>
      <c r="P636" s="7" t="s">
        <v>2632</v>
      </c>
      <c r="Q636" s="20">
        <v>10573.24</v>
      </c>
    </row>
    <row r="637" spans="1:17" x14ac:dyDescent="0.35">
      <c r="A637" s="4">
        <v>735</v>
      </c>
      <c r="B637" t="s">
        <v>2637</v>
      </c>
      <c r="C637" s="2" t="str">
        <f t="shared" si="29"/>
        <v>(bf020b0d-3391-40f7-aa75-8c7641829fd4)</v>
      </c>
      <c r="D637" s="3" t="s">
        <v>2638</v>
      </c>
      <c r="E637" s="7">
        <v>9955</v>
      </c>
      <c r="F637" s="20">
        <f t="shared" ca="1" si="27"/>
        <v>97.895890410958899</v>
      </c>
      <c r="G637" s="20" t="str">
        <f t="shared" ca="1" si="28"/>
        <v>Senior</v>
      </c>
      <c r="H637" s="23" t="s">
        <v>4044</v>
      </c>
      <c r="I637" s="3" t="s">
        <v>38</v>
      </c>
      <c r="J637" t="s">
        <v>55</v>
      </c>
      <c r="K637" s="3" t="s">
        <v>56</v>
      </c>
      <c r="L637" s="3" t="s">
        <v>57</v>
      </c>
      <c r="M637" s="7" t="s">
        <v>2639</v>
      </c>
      <c r="N637" s="9" t="s">
        <v>2632</v>
      </c>
      <c r="O637" s="20">
        <f>_xlfn.DAYS([1]hospital_records_2021_2024_with!I637,[1]hospital_records_2021_2024_with!H637)</f>
        <v>22</v>
      </c>
      <c r="P637" s="7" t="s">
        <v>2632</v>
      </c>
      <c r="Q637" s="20">
        <v>2267.96</v>
      </c>
    </row>
    <row r="638" spans="1:17" x14ac:dyDescent="0.35">
      <c r="A638" s="4">
        <v>736</v>
      </c>
      <c r="B638" t="s">
        <v>2641</v>
      </c>
      <c r="C638" s="2" t="str">
        <f t="shared" si="29"/>
        <v>(9da14116-1b55-4636-976b-33c1c953719b)</v>
      </c>
      <c r="D638" s="3" t="s">
        <v>2642</v>
      </c>
      <c r="E638" s="7">
        <v>12705</v>
      </c>
      <c r="F638" s="20">
        <f t="shared" ca="1" si="27"/>
        <v>90.361643835616434</v>
      </c>
      <c r="G638" s="20" t="str">
        <f t="shared" ca="1" si="28"/>
        <v>Senior</v>
      </c>
      <c r="H638" s="23" t="s">
        <v>4044</v>
      </c>
      <c r="I638" s="3" t="s">
        <v>38</v>
      </c>
      <c r="J638" t="s">
        <v>107</v>
      </c>
      <c r="K638" s="3" t="s">
        <v>48</v>
      </c>
      <c r="L638" s="3" t="s">
        <v>441</v>
      </c>
      <c r="M638" s="7" t="s">
        <v>2643</v>
      </c>
      <c r="N638" s="9" t="s">
        <v>2644</v>
      </c>
      <c r="O638" s="20">
        <f>_xlfn.DAYS([1]hospital_records_2021_2024_with!I638,[1]hospital_records_2021_2024_with!H638)</f>
        <v>18</v>
      </c>
      <c r="P638" s="7" t="s">
        <v>2644</v>
      </c>
      <c r="Q638" s="20">
        <v>855.3</v>
      </c>
    </row>
    <row r="639" spans="1:17" x14ac:dyDescent="0.35">
      <c r="A639" s="4">
        <v>737</v>
      </c>
      <c r="B639" t="s">
        <v>2646</v>
      </c>
      <c r="C639" s="2" t="str">
        <f t="shared" si="29"/>
        <v>(3bbc35ca-ad8b-41e3-9bce-baf6751e3456)</v>
      </c>
      <c r="D639" s="3" t="s">
        <v>2647</v>
      </c>
      <c r="E639" s="7">
        <v>9944</v>
      </c>
      <c r="F639" s="20">
        <f t="shared" ca="1" si="27"/>
        <v>97.92602739726027</v>
      </c>
      <c r="G639" s="20" t="str">
        <f t="shared" ca="1" si="28"/>
        <v>Senior</v>
      </c>
      <c r="H639" s="23" t="s">
        <v>4044</v>
      </c>
      <c r="I639" s="3" t="s">
        <v>14</v>
      </c>
      <c r="J639" t="s">
        <v>154</v>
      </c>
      <c r="K639" s="3" t="s">
        <v>266</v>
      </c>
      <c r="L639" s="3" t="s">
        <v>156</v>
      </c>
      <c r="M639" s="7" t="s">
        <v>2643</v>
      </c>
      <c r="N639" s="9" t="s">
        <v>2583</v>
      </c>
      <c r="O639" s="20">
        <f>_xlfn.DAYS([1]hospital_records_2021_2024_with!I639,[1]hospital_records_2021_2024_with!H639)</f>
        <v>3</v>
      </c>
      <c r="P639" s="7" t="s">
        <v>2583</v>
      </c>
      <c r="Q639" s="20">
        <v>1385.07</v>
      </c>
    </row>
    <row r="640" spans="1:17" x14ac:dyDescent="0.35">
      <c r="A640" s="4">
        <v>738</v>
      </c>
      <c r="B640" t="s">
        <v>2649</v>
      </c>
      <c r="C640" s="2" t="str">
        <f t="shared" si="29"/>
        <v>(b1ae3336-0f2d-4e27-9539-962babf22f9d)</v>
      </c>
      <c r="D640" s="3" t="s">
        <v>2650</v>
      </c>
      <c r="E640" s="7">
        <v>42306</v>
      </c>
      <c r="F640" s="20">
        <f t="shared" ca="1" si="27"/>
        <v>9.2630136986301377</v>
      </c>
      <c r="G640" s="20" t="str">
        <f t="shared" ca="1" si="28"/>
        <v>Child</v>
      </c>
      <c r="H640" s="23" t="s">
        <v>4045</v>
      </c>
      <c r="I640" s="3" t="s">
        <v>14</v>
      </c>
      <c r="J640" t="s">
        <v>39</v>
      </c>
      <c r="K640" s="3" t="s">
        <v>40</v>
      </c>
      <c r="L640" s="3" t="s">
        <v>62</v>
      </c>
      <c r="M640" s="7" t="s">
        <v>2643</v>
      </c>
      <c r="N640" s="9" t="s">
        <v>2628</v>
      </c>
      <c r="O640" s="20">
        <f>_xlfn.DAYS([1]hospital_records_2021_2024_with!I640,[1]hospital_records_2021_2024_with!H640)</f>
        <v>14</v>
      </c>
      <c r="P640" s="7" t="s">
        <v>2628</v>
      </c>
      <c r="Q640" s="20">
        <v>3105.85</v>
      </c>
    </row>
    <row r="641" spans="1:17" x14ac:dyDescent="0.35">
      <c r="A641" s="4">
        <v>739</v>
      </c>
      <c r="B641" t="s">
        <v>2652</v>
      </c>
      <c r="C641" s="2" t="str">
        <f t="shared" si="29"/>
        <v>(16279482-d821-4d3f-93d5-cccfb73b0600)</v>
      </c>
      <c r="D641" s="3" t="s">
        <v>2653</v>
      </c>
      <c r="E641" s="7">
        <v>43810</v>
      </c>
      <c r="F641" s="20">
        <f t="shared" ca="1" si="27"/>
        <v>5.1424657534246574</v>
      </c>
      <c r="G641" s="20" t="str">
        <f t="shared" ca="1" si="28"/>
        <v>Child</v>
      </c>
      <c r="H641" s="23" t="s">
        <v>4045</v>
      </c>
      <c r="I641" s="3" t="s">
        <v>38</v>
      </c>
      <c r="J641" t="s">
        <v>194</v>
      </c>
      <c r="K641" s="3" t="s">
        <v>242</v>
      </c>
      <c r="L641" s="3" t="s">
        <v>865</v>
      </c>
      <c r="M641" s="7" t="s">
        <v>2654</v>
      </c>
      <c r="N641" s="9" t="s">
        <v>2655</v>
      </c>
      <c r="O641" s="20">
        <f>_xlfn.DAYS([1]hospital_records_2021_2024_with!I641,[1]hospital_records_2021_2024_with!H641)</f>
        <v>1</v>
      </c>
      <c r="P641" s="7" t="s">
        <v>2655</v>
      </c>
      <c r="Q641" s="20">
        <v>2153.6</v>
      </c>
    </row>
    <row r="642" spans="1:17" x14ac:dyDescent="0.35">
      <c r="A642" s="4">
        <v>740</v>
      </c>
      <c r="B642" t="s">
        <v>2657</v>
      </c>
      <c r="C642" s="2" t="str">
        <f t="shared" si="29"/>
        <v>(3ee70b1c-a6db-4919-91ed-984054adfc71)</v>
      </c>
      <c r="D642" s="3" t="s">
        <v>2658</v>
      </c>
      <c r="E642" s="7">
        <v>42391</v>
      </c>
      <c r="F642" s="20">
        <f t="shared" ref="F642:F705" ca="1" si="30">_xlfn.DAYS(TODAY(),E642)/365</f>
        <v>9.0301369863013701</v>
      </c>
      <c r="G642" s="20" t="str">
        <f t="shared" ref="G642:G705" ca="1" si="31">_xlfn.IFS(F642&lt;=12,"Child",F642&lt;=19,"Teen",F642&lt;=35,"Young Adult",F642&lt;=55,"Mid-Age Adult",F642&gt;55,"Senior")</f>
        <v>Child</v>
      </c>
      <c r="H642" s="23" t="s">
        <v>4045</v>
      </c>
      <c r="I642" s="3" t="s">
        <v>38</v>
      </c>
      <c r="J642" t="s">
        <v>215</v>
      </c>
      <c r="K642" s="3" t="s">
        <v>167</v>
      </c>
      <c r="L642" s="3" t="s">
        <v>216</v>
      </c>
      <c r="M642" s="7" t="s">
        <v>2583</v>
      </c>
      <c r="N642" s="9" t="s">
        <v>2659</v>
      </c>
      <c r="O642" s="20">
        <f>_xlfn.DAYS([1]hospital_records_2021_2024_with!I642,[1]hospital_records_2021_2024_with!H642)</f>
        <v>7</v>
      </c>
      <c r="P642" s="7" t="s">
        <v>2659</v>
      </c>
      <c r="Q642" s="20">
        <v>16464.66</v>
      </c>
    </row>
    <row r="643" spans="1:17" x14ac:dyDescent="0.35">
      <c r="A643" s="4">
        <v>741</v>
      </c>
      <c r="B643" t="s">
        <v>2661</v>
      </c>
      <c r="C643" s="2" t="str">
        <f t="shared" ref="C643:C706" si="32">"("&amp;B643&amp;")"</f>
        <v>(6f37b73c-c576-483e-a773-8f9d49d33b95)</v>
      </c>
      <c r="D643" s="3" t="s">
        <v>2662</v>
      </c>
      <c r="E643" s="7">
        <v>9216</v>
      </c>
      <c r="F643" s="20">
        <f t="shared" ca="1" si="30"/>
        <v>99.920547945205485</v>
      </c>
      <c r="G643" s="20" t="str">
        <f t="shared" ca="1" si="31"/>
        <v>Senior</v>
      </c>
      <c r="H643" s="23" t="s">
        <v>4044</v>
      </c>
      <c r="I643" s="3" t="s">
        <v>38</v>
      </c>
      <c r="J643" t="s">
        <v>194</v>
      </c>
      <c r="K643" s="3" t="s">
        <v>173</v>
      </c>
      <c r="L643" s="3" t="s">
        <v>32</v>
      </c>
      <c r="M643" s="7" t="s">
        <v>2583</v>
      </c>
      <c r="N643" s="9" t="s">
        <v>2663</v>
      </c>
      <c r="O643" s="20">
        <f>_xlfn.DAYS([1]hospital_records_2021_2024_with!I643,[1]hospital_records_2021_2024_with!H643)</f>
        <v>23</v>
      </c>
      <c r="P643" s="7" t="s">
        <v>2663</v>
      </c>
      <c r="Q643" s="20">
        <v>3202.45</v>
      </c>
    </row>
    <row r="644" spans="1:17" x14ac:dyDescent="0.35">
      <c r="A644" s="4">
        <v>742</v>
      </c>
      <c r="B644" s="1" t="s">
        <v>2665</v>
      </c>
      <c r="C644" s="2" t="str">
        <f t="shared" si="32"/>
        <v>(5e583a12-cad0-41cc-b770-f4ee6e304725)</v>
      </c>
      <c r="D644" s="3" t="s">
        <v>2666</v>
      </c>
      <c r="E644" s="7">
        <v>29186</v>
      </c>
      <c r="F644" s="20">
        <f t="shared" ca="1" si="30"/>
        <v>45.208219178082189</v>
      </c>
      <c r="G644" s="20" t="str">
        <f t="shared" ca="1" si="31"/>
        <v>Mid-Age Adult</v>
      </c>
      <c r="H644" s="23" t="s">
        <v>4043</v>
      </c>
      <c r="I644" s="3" t="s">
        <v>38</v>
      </c>
      <c r="J644" t="s">
        <v>73</v>
      </c>
      <c r="K644" s="3" t="s">
        <v>16</v>
      </c>
      <c r="L644" s="3" t="s">
        <v>1157</v>
      </c>
      <c r="M644" s="7" t="s">
        <v>2583</v>
      </c>
      <c r="N644" s="9" t="s">
        <v>2644</v>
      </c>
      <c r="O644" s="20">
        <f>_xlfn.DAYS([1]hospital_records_2021_2024_with!I644,[1]hospital_records_2021_2024_with!H644)</f>
        <v>15</v>
      </c>
      <c r="P644" s="7" t="s">
        <v>2644</v>
      </c>
      <c r="Q644" s="20">
        <v>25720.59</v>
      </c>
    </row>
    <row r="645" spans="1:17" x14ac:dyDescent="0.35">
      <c r="A645" s="4">
        <v>743</v>
      </c>
      <c r="B645" t="s">
        <v>2668</v>
      </c>
      <c r="C645" s="2" t="str">
        <f t="shared" si="32"/>
        <v>(deaa5702-3ea9-4a34-b7e1-b2645258e36f)</v>
      </c>
      <c r="D645" s="3" t="s">
        <v>2669</v>
      </c>
      <c r="E645" s="7">
        <v>16367</v>
      </c>
      <c r="F645" s="20">
        <f t="shared" ca="1" si="30"/>
        <v>80.328767123287676</v>
      </c>
      <c r="G645" s="20" t="str">
        <f t="shared" ca="1" si="31"/>
        <v>Senior</v>
      </c>
      <c r="H645" s="23" t="s">
        <v>4044</v>
      </c>
      <c r="I645" s="3" t="s">
        <v>14</v>
      </c>
      <c r="J645" t="s">
        <v>55</v>
      </c>
      <c r="K645" s="3" t="s">
        <v>56</v>
      </c>
      <c r="L645" s="3" t="s">
        <v>57</v>
      </c>
      <c r="M645" s="7" t="s">
        <v>2670</v>
      </c>
      <c r="N645" s="9" t="s">
        <v>2671</v>
      </c>
      <c r="O645" s="20">
        <f>_xlfn.DAYS([1]hospital_records_2021_2024_with!I645,[1]hospital_records_2021_2024_with!H645)</f>
        <v>27</v>
      </c>
      <c r="P645" s="7" t="s">
        <v>2671</v>
      </c>
      <c r="Q645" s="20">
        <v>3035.9</v>
      </c>
    </row>
    <row r="646" spans="1:17" x14ac:dyDescent="0.35">
      <c r="A646" s="4">
        <v>744</v>
      </c>
      <c r="B646" t="s">
        <v>2673</v>
      </c>
      <c r="C646" s="2" t="str">
        <f t="shared" si="32"/>
        <v>(b987977d-de56-46b8-893e-afe65757bb7b)</v>
      </c>
      <c r="D646" s="3" t="s">
        <v>2674</v>
      </c>
      <c r="E646" s="7">
        <v>18845</v>
      </c>
      <c r="F646" s="20">
        <f t="shared" ca="1" si="30"/>
        <v>73.539726027397265</v>
      </c>
      <c r="G646" s="20" t="str">
        <f t="shared" ca="1" si="31"/>
        <v>Senior</v>
      </c>
      <c r="H646" s="23" t="s">
        <v>4044</v>
      </c>
      <c r="I646" s="3" t="s">
        <v>14</v>
      </c>
      <c r="J646" t="s">
        <v>446</v>
      </c>
      <c r="K646" s="3" t="s">
        <v>16</v>
      </c>
      <c r="L646" s="3" t="s">
        <v>734</v>
      </c>
      <c r="M646" s="7" t="s">
        <v>2675</v>
      </c>
      <c r="N646" s="9" t="s">
        <v>2644</v>
      </c>
      <c r="O646" s="20">
        <f>_xlfn.DAYS([1]hospital_records_2021_2024_with!I646,[1]hospital_records_2021_2024_with!H646)</f>
        <v>13</v>
      </c>
      <c r="P646" s="7" t="s">
        <v>2644</v>
      </c>
      <c r="Q646" s="20">
        <v>1256.6300000000001</v>
      </c>
    </row>
    <row r="647" spans="1:17" x14ac:dyDescent="0.35">
      <c r="A647" s="4">
        <v>745</v>
      </c>
      <c r="B647" t="s">
        <v>2677</v>
      </c>
      <c r="C647" s="2" t="str">
        <f t="shared" si="32"/>
        <v>(d98bd7fd-6b55-4572-ba87-6bf39bea620f)</v>
      </c>
      <c r="D647" s="3" t="s">
        <v>2678</v>
      </c>
      <c r="E647" s="7">
        <v>19247</v>
      </c>
      <c r="F647" s="20">
        <f t="shared" ca="1" si="30"/>
        <v>72.438356164383563</v>
      </c>
      <c r="G647" s="20" t="str">
        <f t="shared" ca="1" si="31"/>
        <v>Senior</v>
      </c>
      <c r="H647" s="23" t="s">
        <v>4044</v>
      </c>
      <c r="I647" s="3" t="s">
        <v>14</v>
      </c>
      <c r="J647" t="s">
        <v>30</v>
      </c>
      <c r="K647" s="3" t="s">
        <v>167</v>
      </c>
      <c r="L647" s="3" t="s">
        <v>161</v>
      </c>
      <c r="M647" s="7" t="s">
        <v>2679</v>
      </c>
      <c r="N647" s="9" t="s">
        <v>2612</v>
      </c>
      <c r="O647" s="20">
        <f>_xlfn.DAYS([1]hospital_records_2021_2024_with!I647,[1]hospital_records_2021_2024_with!H647)</f>
        <v>6</v>
      </c>
      <c r="P647" s="7" t="s">
        <v>2612</v>
      </c>
      <c r="Q647" s="20">
        <v>986.68</v>
      </c>
    </row>
    <row r="648" spans="1:17" x14ac:dyDescent="0.35">
      <c r="A648" s="4">
        <v>746</v>
      </c>
      <c r="B648" t="s">
        <v>2680</v>
      </c>
      <c r="C648" s="2" t="str">
        <f t="shared" si="32"/>
        <v>(6b7c13b6-9eed-432b-b7cb-6d417641fbd7)</v>
      </c>
      <c r="D648" s="3" t="s">
        <v>2681</v>
      </c>
      <c r="E648" s="7">
        <v>15970</v>
      </c>
      <c r="F648" s="20">
        <f t="shared" ca="1" si="30"/>
        <v>81.416438356164377</v>
      </c>
      <c r="G648" s="20" t="str">
        <f t="shared" ca="1" si="31"/>
        <v>Senior</v>
      </c>
      <c r="H648" s="23" t="s">
        <v>4044</v>
      </c>
      <c r="I648" s="3" t="s">
        <v>38</v>
      </c>
      <c r="J648" t="s">
        <v>590</v>
      </c>
      <c r="K648" s="3" t="s">
        <v>1425</v>
      </c>
      <c r="L648" s="3" t="s">
        <v>591</v>
      </c>
      <c r="M648" s="7" t="s">
        <v>2682</v>
      </c>
      <c r="N648" s="9" t="s">
        <v>2683</v>
      </c>
      <c r="O648" s="20">
        <f>_xlfn.DAYS([1]hospital_records_2021_2024_with!I648,[1]hospital_records_2021_2024_with!H648)</f>
        <v>30</v>
      </c>
      <c r="P648" s="7" t="s">
        <v>2683</v>
      </c>
      <c r="Q648" s="20">
        <v>2352.77</v>
      </c>
    </row>
    <row r="649" spans="1:17" x14ac:dyDescent="0.35">
      <c r="A649" s="4">
        <v>747</v>
      </c>
      <c r="B649" t="s">
        <v>2685</v>
      </c>
      <c r="C649" s="2" t="str">
        <f t="shared" si="32"/>
        <v>(dc1e604f-d23b-43e6-aa5b-278ff3aeb782)</v>
      </c>
      <c r="D649" s="3" t="s">
        <v>2686</v>
      </c>
      <c r="E649" s="7">
        <v>37123</v>
      </c>
      <c r="F649" s="20">
        <f t="shared" ca="1" si="30"/>
        <v>23.463013698630139</v>
      </c>
      <c r="G649" s="20" t="str">
        <f t="shared" ca="1" si="31"/>
        <v>Young Adult</v>
      </c>
      <c r="H649" s="23" t="s">
        <v>4046</v>
      </c>
      <c r="I649" s="3" t="s">
        <v>14</v>
      </c>
      <c r="J649" t="s">
        <v>183</v>
      </c>
      <c r="K649" s="3" t="s">
        <v>173</v>
      </c>
      <c r="L649" s="3" t="s">
        <v>874</v>
      </c>
      <c r="M649" s="7" t="s">
        <v>2682</v>
      </c>
      <c r="N649" s="9" t="s">
        <v>2687</v>
      </c>
      <c r="O649" s="20">
        <f>_xlfn.DAYS([1]hospital_records_2021_2024_with!I649,[1]hospital_records_2021_2024_with!H649)</f>
        <v>18</v>
      </c>
      <c r="P649" s="7" t="s">
        <v>2687</v>
      </c>
      <c r="Q649" s="20">
        <v>330.81</v>
      </c>
    </row>
    <row r="650" spans="1:17" x14ac:dyDescent="0.35">
      <c r="A650" s="4">
        <v>748</v>
      </c>
      <c r="B650" t="s">
        <v>2689</v>
      </c>
      <c r="C650" s="2" t="str">
        <f t="shared" si="32"/>
        <v>(721e3ac9-ec0d-4d03-b812-c3aabf1a8f41)</v>
      </c>
      <c r="D650" s="3" t="s">
        <v>2690</v>
      </c>
      <c r="E650" s="7">
        <v>32927</v>
      </c>
      <c r="F650" s="20">
        <f t="shared" ca="1" si="30"/>
        <v>34.958904109589042</v>
      </c>
      <c r="G650" s="20" t="str">
        <f t="shared" ca="1" si="31"/>
        <v>Young Adult</v>
      </c>
      <c r="H650" s="23" t="s">
        <v>4046</v>
      </c>
      <c r="I650" s="3" t="s">
        <v>38</v>
      </c>
      <c r="J650" t="s">
        <v>446</v>
      </c>
      <c r="K650" s="3" t="s">
        <v>16</v>
      </c>
      <c r="L650" s="3" t="s">
        <v>734</v>
      </c>
      <c r="M650" s="7" t="s">
        <v>2691</v>
      </c>
      <c r="N650" s="9" t="s">
        <v>2692</v>
      </c>
      <c r="O650" s="20">
        <f>_xlfn.DAYS([1]hospital_records_2021_2024_with!I650,[1]hospital_records_2021_2024_with!H650)</f>
        <v>9</v>
      </c>
      <c r="P650" s="7" t="s">
        <v>2692</v>
      </c>
      <c r="Q650" s="20">
        <v>2904.01</v>
      </c>
    </row>
    <row r="651" spans="1:17" x14ac:dyDescent="0.35">
      <c r="A651" s="4">
        <v>749</v>
      </c>
      <c r="B651" t="s">
        <v>2694</v>
      </c>
      <c r="C651" s="2" t="str">
        <f t="shared" si="32"/>
        <v>(f6ceee18-d406-460e-af45-dd5f05175be2)</v>
      </c>
      <c r="D651" s="3" t="s">
        <v>2695</v>
      </c>
      <c r="E651" s="7">
        <v>21654</v>
      </c>
      <c r="F651" s="20">
        <f t="shared" ca="1" si="30"/>
        <v>65.843835616438355</v>
      </c>
      <c r="G651" s="20" t="str">
        <f t="shared" ca="1" si="31"/>
        <v>Senior</v>
      </c>
      <c r="H651" s="23" t="s">
        <v>4044</v>
      </c>
      <c r="I651" s="3" t="s">
        <v>38</v>
      </c>
      <c r="J651" t="s">
        <v>194</v>
      </c>
      <c r="K651" s="3" t="s">
        <v>864</v>
      </c>
      <c r="L651" s="3" t="s">
        <v>32</v>
      </c>
      <c r="M651" s="7" t="s">
        <v>2607</v>
      </c>
      <c r="N651" s="9" t="s">
        <v>2696</v>
      </c>
      <c r="O651" s="20">
        <f>_xlfn.DAYS([1]hospital_records_2021_2024_with!I651,[1]hospital_records_2021_2024_with!H651)</f>
        <v>23</v>
      </c>
      <c r="P651" s="7" t="s">
        <v>2696</v>
      </c>
      <c r="Q651" s="20">
        <v>9149.93</v>
      </c>
    </row>
    <row r="652" spans="1:17" x14ac:dyDescent="0.35">
      <c r="A652" s="4">
        <v>750</v>
      </c>
      <c r="B652" t="s">
        <v>2698</v>
      </c>
      <c r="C652" s="2" t="str">
        <f t="shared" si="32"/>
        <v>(d32b60d1-e60f-4ebf-9105-a3fc2c866007)</v>
      </c>
      <c r="D652" s="3" t="s">
        <v>2699</v>
      </c>
      <c r="E652" s="7">
        <v>12078</v>
      </c>
      <c r="F652" s="20">
        <f t="shared" ca="1" si="30"/>
        <v>92.079452054794515</v>
      </c>
      <c r="G652" s="20" t="str">
        <f t="shared" ca="1" si="31"/>
        <v>Senior</v>
      </c>
      <c r="H652" s="23" t="s">
        <v>4044</v>
      </c>
      <c r="I652" s="3" t="s">
        <v>14</v>
      </c>
      <c r="J652" t="s">
        <v>146</v>
      </c>
      <c r="K652" s="3" t="s">
        <v>147</v>
      </c>
      <c r="L652" s="3" t="s">
        <v>347</v>
      </c>
      <c r="M652" s="7" t="s">
        <v>2659</v>
      </c>
      <c r="N652" s="9" t="s">
        <v>2692</v>
      </c>
      <c r="O652" s="20">
        <f>_xlfn.DAYS([1]hospital_records_2021_2024_with!I652,[1]hospital_records_2021_2024_with!H652)</f>
        <v>7</v>
      </c>
      <c r="P652" s="7" t="s">
        <v>2692</v>
      </c>
      <c r="Q652" s="20">
        <v>21413.360000000001</v>
      </c>
    </row>
    <row r="653" spans="1:17" x14ac:dyDescent="0.35">
      <c r="A653" s="4">
        <v>751</v>
      </c>
      <c r="B653" t="s">
        <v>2701</v>
      </c>
      <c r="C653" s="2" t="str">
        <f t="shared" si="32"/>
        <v>(2290d0d4-7ce7-4958-a522-7d0b4b94103d)</v>
      </c>
      <c r="D653" s="3" t="s">
        <v>2702</v>
      </c>
      <c r="E653" s="7">
        <v>23066</v>
      </c>
      <c r="F653" s="20">
        <f t="shared" ca="1" si="30"/>
        <v>61.975342465753428</v>
      </c>
      <c r="G653" s="20" t="str">
        <f t="shared" ca="1" si="31"/>
        <v>Senior</v>
      </c>
      <c r="H653" s="23" t="s">
        <v>4044</v>
      </c>
      <c r="I653" s="3" t="s">
        <v>14</v>
      </c>
      <c r="J653" t="s">
        <v>183</v>
      </c>
      <c r="K653" s="3" t="s">
        <v>31</v>
      </c>
      <c r="L653" s="3" t="s">
        <v>487</v>
      </c>
      <c r="M653" s="7" t="s">
        <v>2612</v>
      </c>
      <c r="N653" s="9" t="s">
        <v>2703</v>
      </c>
      <c r="O653" s="20">
        <f>_xlfn.DAYS([1]hospital_records_2021_2024_with!I653,[1]hospital_records_2021_2024_with!H653)</f>
        <v>4</v>
      </c>
      <c r="P653" s="7" t="s">
        <v>2703</v>
      </c>
      <c r="Q653" s="20">
        <v>345.64</v>
      </c>
    </row>
    <row r="654" spans="1:17" x14ac:dyDescent="0.35">
      <c r="A654" s="4">
        <v>752</v>
      </c>
      <c r="B654" t="s">
        <v>2704</v>
      </c>
      <c r="C654" s="2" t="str">
        <f t="shared" si="32"/>
        <v>(b96e6a9b-3022-401f-a099-387affe859ac)</v>
      </c>
      <c r="D654" s="3" t="s">
        <v>2705</v>
      </c>
      <c r="E654" s="7">
        <v>24050</v>
      </c>
      <c r="F654" s="20">
        <f t="shared" ca="1" si="30"/>
        <v>59.279452054794518</v>
      </c>
      <c r="G654" s="20" t="str">
        <f t="shared" ca="1" si="31"/>
        <v>Senior</v>
      </c>
      <c r="H654" s="23" t="s">
        <v>4044</v>
      </c>
      <c r="I654" s="3" t="s">
        <v>14</v>
      </c>
      <c r="J654" t="s">
        <v>183</v>
      </c>
      <c r="K654" s="3" t="s">
        <v>155</v>
      </c>
      <c r="L654" s="3" t="s">
        <v>184</v>
      </c>
      <c r="M654" s="7" t="s">
        <v>2612</v>
      </c>
      <c r="N654" s="9" t="s">
        <v>2706</v>
      </c>
      <c r="O654" s="20">
        <f>_xlfn.DAYS([1]hospital_records_2021_2024_with!I654,[1]hospital_records_2021_2024_with!H654)</f>
        <v>26</v>
      </c>
      <c r="P654" s="7" t="s">
        <v>2706</v>
      </c>
      <c r="Q654" s="20">
        <v>4649.8999999999996</v>
      </c>
    </row>
    <row r="655" spans="1:17" x14ac:dyDescent="0.35">
      <c r="A655" s="4">
        <v>753</v>
      </c>
      <c r="B655" s="1" t="s">
        <v>2708</v>
      </c>
      <c r="C655" s="2" t="str">
        <f t="shared" si="32"/>
        <v>(9e993de3-7708-4437-8f84-0a671de0dc8b)</v>
      </c>
      <c r="D655" s="3" t="s">
        <v>2709</v>
      </c>
      <c r="E655" s="7">
        <v>26728</v>
      </c>
      <c r="F655" s="20">
        <f t="shared" ca="1" si="30"/>
        <v>51.942465753424656</v>
      </c>
      <c r="G655" s="20" t="str">
        <f t="shared" ca="1" si="31"/>
        <v>Mid-Age Adult</v>
      </c>
      <c r="H655" s="23" t="s">
        <v>4043</v>
      </c>
      <c r="I655" s="3" t="s">
        <v>14</v>
      </c>
      <c r="J655" t="s">
        <v>253</v>
      </c>
      <c r="K655" s="3" t="s">
        <v>254</v>
      </c>
      <c r="L655" s="3" t="s">
        <v>1342</v>
      </c>
      <c r="M655" s="7" t="s">
        <v>2612</v>
      </c>
      <c r="N655" s="9" t="s">
        <v>2710</v>
      </c>
      <c r="O655" s="20">
        <f>_xlfn.DAYS([1]hospital_records_2021_2024_with!I655,[1]hospital_records_2021_2024_with!H655)</f>
        <v>22</v>
      </c>
      <c r="P655" s="7" t="s">
        <v>2710</v>
      </c>
      <c r="Q655" s="20">
        <v>23007.82</v>
      </c>
    </row>
    <row r="656" spans="1:17" x14ac:dyDescent="0.35">
      <c r="A656" s="4">
        <v>754</v>
      </c>
      <c r="B656" t="s">
        <v>2712</v>
      </c>
      <c r="C656" s="2" t="str">
        <f t="shared" si="32"/>
        <v>(3a8addcb-c665-47ce-bd77-85cda775699b)</v>
      </c>
      <c r="D656" s="3" t="s">
        <v>2713</v>
      </c>
      <c r="E656" s="7">
        <v>32260</v>
      </c>
      <c r="F656" s="20">
        <f t="shared" ca="1" si="30"/>
        <v>36.786301369863011</v>
      </c>
      <c r="G656" s="20" t="str">
        <f t="shared" ca="1" si="31"/>
        <v>Mid-Age Adult</v>
      </c>
      <c r="H656" s="23" t="s">
        <v>4043</v>
      </c>
      <c r="I656" s="3" t="s">
        <v>14</v>
      </c>
      <c r="J656" t="s">
        <v>30</v>
      </c>
      <c r="K656" s="3" t="s">
        <v>31</v>
      </c>
      <c r="L656" s="3" t="s">
        <v>32</v>
      </c>
      <c r="M656" s="7" t="s">
        <v>2714</v>
      </c>
      <c r="N656" s="9" t="s">
        <v>2715</v>
      </c>
      <c r="O656" s="20">
        <f>_xlfn.DAYS([1]hospital_records_2021_2024_with!I656,[1]hospital_records_2021_2024_with!H656)</f>
        <v>14</v>
      </c>
      <c r="P656" s="7" t="s">
        <v>2715</v>
      </c>
      <c r="Q656" s="20">
        <v>913.97</v>
      </c>
    </row>
    <row r="657" spans="1:17" x14ac:dyDescent="0.35">
      <c r="A657" s="4">
        <v>755</v>
      </c>
      <c r="B657" t="s">
        <v>2717</v>
      </c>
      <c r="C657" s="2" t="str">
        <f t="shared" si="32"/>
        <v>(d24f67ec-5a61-4efd-b290-a445de8c5283)</v>
      </c>
      <c r="D657" s="3" t="s">
        <v>2718</v>
      </c>
      <c r="E657" s="7">
        <v>28605</v>
      </c>
      <c r="F657" s="20">
        <f t="shared" ca="1" si="30"/>
        <v>46.8</v>
      </c>
      <c r="G657" s="20" t="str">
        <f t="shared" ca="1" si="31"/>
        <v>Mid-Age Adult</v>
      </c>
      <c r="H657" s="23" t="s">
        <v>4043</v>
      </c>
      <c r="I657" s="3" t="s">
        <v>14</v>
      </c>
      <c r="J657" t="s">
        <v>275</v>
      </c>
      <c r="K657" s="3" t="s">
        <v>281</v>
      </c>
      <c r="L657" s="3" t="s">
        <v>728</v>
      </c>
      <c r="M657" s="7" t="s">
        <v>2714</v>
      </c>
      <c r="N657" s="9" t="s">
        <v>2644</v>
      </c>
      <c r="O657" s="20">
        <f>_xlfn.DAYS([1]hospital_records_2021_2024_with!I657,[1]hospital_records_2021_2024_with!H657)</f>
        <v>5</v>
      </c>
      <c r="P657" s="7" t="s">
        <v>2644</v>
      </c>
      <c r="Q657" s="20">
        <v>46844.39</v>
      </c>
    </row>
    <row r="658" spans="1:17" x14ac:dyDescent="0.35">
      <c r="A658" s="4">
        <v>756</v>
      </c>
      <c r="B658" t="s">
        <v>2720</v>
      </c>
      <c r="C658" s="2" t="str">
        <f t="shared" si="32"/>
        <v>(7c2c439f-1d2f-49ea-8ee4-1316b5b86058)</v>
      </c>
      <c r="D658" s="3" t="s">
        <v>2721</v>
      </c>
      <c r="E658" s="7">
        <v>34661</v>
      </c>
      <c r="F658" s="20">
        <f t="shared" ca="1" si="30"/>
        <v>30.208219178082192</v>
      </c>
      <c r="G658" s="20" t="str">
        <f t="shared" ca="1" si="31"/>
        <v>Young Adult</v>
      </c>
      <c r="H658" s="23" t="s">
        <v>4046</v>
      </c>
      <c r="I658" s="3" t="s">
        <v>38</v>
      </c>
      <c r="J658" t="s">
        <v>146</v>
      </c>
      <c r="K658" s="3" t="s">
        <v>921</v>
      </c>
      <c r="L658" s="3" t="s">
        <v>347</v>
      </c>
      <c r="M658" s="7" t="s">
        <v>2628</v>
      </c>
      <c r="N658" s="9" t="s">
        <v>2722</v>
      </c>
      <c r="O658" s="20">
        <f>_xlfn.DAYS([1]hospital_records_2021_2024_with!I658,[1]hospital_records_2021_2024_with!H658)</f>
        <v>26</v>
      </c>
      <c r="P658" s="7" t="s">
        <v>2722</v>
      </c>
      <c r="Q658" s="20">
        <v>2623.46</v>
      </c>
    </row>
    <row r="659" spans="1:17" x14ac:dyDescent="0.35">
      <c r="A659" s="4">
        <v>757</v>
      </c>
      <c r="B659" t="s">
        <v>2724</v>
      </c>
      <c r="C659" s="2" t="str">
        <f t="shared" si="32"/>
        <v>(d61f0a3c-10d9-4c14-8fc5-03f2be41fb15)</v>
      </c>
      <c r="D659" s="3" t="s">
        <v>2725</v>
      </c>
      <c r="E659" s="7">
        <v>43222</v>
      </c>
      <c r="F659" s="20">
        <f t="shared" ca="1" si="30"/>
        <v>6.7534246575342465</v>
      </c>
      <c r="G659" s="20" t="str">
        <f t="shared" ca="1" si="31"/>
        <v>Child</v>
      </c>
      <c r="H659" s="23" t="s">
        <v>4045</v>
      </c>
      <c r="I659" s="3" t="s">
        <v>14</v>
      </c>
      <c r="J659" t="s">
        <v>194</v>
      </c>
      <c r="K659" s="3" t="s">
        <v>173</v>
      </c>
      <c r="L659" s="3" t="s">
        <v>32</v>
      </c>
      <c r="M659" s="7" t="s">
        <v>2628</v>
      </c>
      <c r="N659" s="9" t="s">
        <v>2726</v>
      </c>
      <c r="O659" s="20">
        <f>_xlfn.DAYS([1]hospital_records_2021_2024_with!I659,[1]hospital_records_2021_2024_with!H659)</f>
        <v>27</v>
      </c>
      <c r="P659" s="7" t="s">
        <v>2726</v>
      </c>
      <c r="Q659" s="20">
        <v>1982.24</v>
      </c>
    </row>
    <row r="660" spans="1:17" x14ac:dyDescent="0.35">
      <c r="A660" s="4">
        <v>758</v>
      </c>
      <c r="B660" t="s">
        <v>2728</v>
      </c>
      <c r="C660" s="2" t="str">
        <f t="shared" si="32"/>
        <v>(3be59b28-69c7-43e7-955c-862149756ad7)</v>
      </c>
      <c r="D660" s="3" t="s">
        <v>2729</v>
      </c>
      <c r="E660" s="7">
        <v>10842</v>
      </c>
      <c r="F660" s="20">
        <f t="shared" ca="1" si="30"/>
        <v>95.465753424657535</v>
      </c>
      <c r="G660" s="20" t="str">
        <f t="shared" ca="1" si="31"/>
        <v>Senior</v>
      </c>
      <c r="H660" s="23" t="s">
        <v>4044</v>
      </c>
      <c r="I660" s="3" t="s">
        <v>38</v>
      </c>
      <c r="J660" t="s">
        <v>107</v>
      </c>
      <c r="K660" s="3" t="s">
        <v>48</v>
      </c>
      <c r="L660" s="3" t="s">
        <v>109</v>
      </c>
      <c r="M660" s="7" t="s">
        <v>2730</v>
      </c>
      <c r="N660" s="9" t="s">
        <v>2710</v>
      </c>
      <c r="O660" s="20">
        <f>_xlfn.DAYS([1]hospital_records_2021_2024_with!I660,[1]hospital_records_2021_2024_with!H660)</f>
        <v>19</v>
      </c>
      <c r="P660" s="7" t="s">
        <v>2710</v>
      </c>
      <c r="Q660" s="20">
        <v>29750.22</v>
      </c>
    </row>
    <row r="661" spans="1:17" x14ac:dyDescent="0.35">
      <c r="A661" s="4">
        <v>759</v>
      </c>
      <c r="B661" t="s">
        <v>2732</v>
      </c>
      <c r="C661" s="2" t="str">
        <f t="shared" si="32"/>
        <v>(3b24ae17-2f54-4fc7-bcb0-b5d74f1e27e6)</v>
      </c>
      <c r="D661" s="3" t="s">
        <v>2733</v>
      </c>
      <c r="E661" s="7">
        <v>10183</v>
      </c>
      <c r="F661" s="20">
        <f t="shared" ca="1" si="30"/>
        <v>97.271232876712332</v>
      </c>
      <c r="G661" s="20" t="str">
        <f t="shared" ca="1" si="31"/>
        <v>Senior</v>
      </c>
      <c r="H661" s="23" t="s">
        <v>4044</v>
      </c>
      <c r="I661" s="3" t="s">
        <v>38</v>
      </c>
      <c r="J661" t="s">
        <v>221</v>
      </c>
      <c r="K661" s="3" t="s">
        <v>309</v>
      </c>
      <c r="L661" s="3" t="s">
        <v>222</v>
      </c>
      <c r="M661" s="7" t="s">
        <v>2730</v>
      </c>
      <c r="N661" s="9" t="s">
        <v>2734</v>
      </c>
      <c r="O661" s="20">
        <f>_xlfn.DAYS([1]hospital_records_2021_2024_with!I661,[1]hospital_records_2021_2024_with!H661)</f>
        <v>21</v>
      </c>
      <c r="P661" s="7" t="s">
        <v>2734</v>
      </c>
      <c r="Q661" s="20">
        <v>797.81</v>
      </c>
    </row>
    <row r="662" spans="1:17" x14ac:dyDescent="0.35">
      <c r="A662" s="4">
        <v>760</v>
      </c>
      <c r="B662" t="s">
        <v>2736</v>
      </c>
      <c r="C662" s="2" t="str">
        <f t="shared" si="32"/>
        <v>(efe1232d-b7d1-44a0-84af-be1faf377d3f)</v>
      </c>
      <c r="D662" s="3" t="s">
        <v>2737</v>
      </c>
      <c r="E662" s="7">
        <v>11232</v>
      </c>
      <c r="F662" s="20">
        <f t="shared" ca="1" si="30"/>
        <v>94.397260273972606</v>
      </c>
      <c r="G662" s="20" t="str">
        <f t="shared" ca="1" si="31"/>
        <v>Senior</v>
      </c>
      <c r="H662" s="23" t="s">
        <v>4044</v>
      </c>
      <c r="I662" s="3" t="s">
        <v>14</v>
      </c>
      <c r="J662" t="s">
        <v>183</v>
      </c>
      <c r="K662" s="3" t="s">
        <v>173</v>
      </c>
      <c r="L662" s="3" t="s">
        <v>874</v>
      </c>
      <c r="M662" s="7" t="s">
        <v>2730</v>
      </c>
      <c r="N662" s="9" t="s">
        <v>2715</v>
      </c>
      <c r="O662" s="20">
        <f>_xlfn.DAYS([1]hospital_records_2021_2024_with!I662,[1]hospital_records_2021_2024_with!H662)</f>
        <v>12</v>
      </c>
      <c r="P662" s="7" t="s">
        <v>2715</v>
      </c>
      <c r="Q662" s="20">
        <v>18993.900000000001</v>
      </c>
    </row>
    <row r="663" spans="1:17" x14ac:dyDescent="0.35">
      <c r="A663" s="4">
        <v>761</v>
      </c>
      <c r="B663" t="s">
        <v>2739</v>
      </c>
      <c r="C663" s="2" t="str">
        <f t="shared" si="32"/>
        <v>(df442937-92f2-4a36-a5ee-278f30d03258)</v>
      </c>
      <c r="D663" s="3" t="s">
        <v>2740</v>
      </c>
      <c r="E663" s="7">
        <v>23739</v>
      </c>
      <c r="F663" s="20">
        <f t="shared" ca="1" si="30"/>
        <v>60.131506849315066</v>
      </c>
      <c r="G663" s="20" t="str">
        <f t="shared" ca="1" si="31"/>
        <v>Senior</v>
      </c>
      <c r="H663" s="23" t="s">
        <v>4044</v>
      </c>
      <c r="I663" s="3" t="s">
        <v>38</v>
      </c>
      <c r="J663" t="s">
        <v>432</v>
      </c>
      <c r="K663" s="3" t="s">
        <v>433</v>
      </c>
      <c r="L663" s="3" t="s">
        <v>629</v>
      </c>
      <c r="M663" s="7" t="s">
        <v>2703</v>
      </c>
      <c r="N663" s="9" t="s">
        <v>2741</v>
      </c>
      <c r="O663" s="20">
        <f>_xlfn.DAYS([1]hospital_records_2021_2024_with!I663,[1]hospital_records_2021_2024_with!H663)</f>
        <v>14</v>
      </c>
      <c r="P663" s="7" t="s">
        <v>2741</v>
      </c>
      <c r="Q663" s="20">
        <v>42818.23</v>
      </c>
    </row>
    <row r="664" spans="1:17" x14ac:dyDescent="0.35">
      <c r="A664" s="4">
        <v>762</v>
      </c>
      <c r="B664" t="s">
        <v>2743</v>
      </c>
      <c r="C664" s="2" t="str">
        <f t="shared" si="32"/>
        <v>(81c3305a-d979-4801-a96c-80936035978b)</v>
      </c>
      <c r="D664" s="3" t="s">
        <v>2744</v>
      </c>
      <c r="E664" s="7">
        <v>32825</v>
      </c>
      <c r="F664" s="20">
        <f t="shared" ca="1" si="30"/>
        <v>35.238356164383561</v>
      </c>
      <c r="G664" s="20" t="str">
        <f t="shared" ca="1" si="31"/>
        <v>Mid-Age Adult</v>
      </c>
      <c r="H664" s="23" t="s">
        <v>4043</v>
      </c>
      <c r="I664" s="3" t="s">
        <v>14</v>
      </c>
      <c r="J664" t="s">
        <v>47</v>
      </c>
      <c r="K664" s="3" t="s">
        <v>48</v>
      </c>
      <c r="L664" s="3" t="s">
        <v>617</v>
      </c>
      <c r="M664" s="7" t="s">
        <v>2692</v>
      </c>
      <c r="N664" s="9" t="s">
        <v>2745</v>
      </c>
      <c r="O664" s="20">
        <f>_xlfn.DAYS([1]hospital_records_2021_2024_with!I664,[1]hospital_records_2021_2024_with!H664)</f>
        <v>28</v>
      </c>
      <c r="P664" s="7" t="s">
        <v>2745</v>
      </c>
      <c r="Q664" s="20">
        <v>7151.35</v>
      </c>
    </row>
    <row r="665" spans="1:17" x14ac:dyDescent="0.35">
      <c r="A665" s="4">
        <v>763</v>
      </c>
      <c r="B665" t="s">
        <v>2747</v>
      </c>
      <c r="C665" s="2" t="str">
        <f t="shared" si="32"/>
        <v>(23fd7752-4f1b-48c9-8b46-9001d12c5d4d)</v>
      </c>
      <c r="D665" s="3" t="s">
        <v>2748</v>
      </c>
      <c r="E665" s="7">
        <v>32951</v>
      </c>
      <c r="F665" s="20">
        <f t="shared" ca="1" si="30"/>
        <v>34.893150684931506</v>
      </c>
      <c r="G665" s="20" t="str">
        <f t="shared" ca="1" si="31"/>
        <v>Young Adult</v>
      </c>
      <c r="H665" s="23" t="s">
        <v>4046</v>
      </c>
      <c r="I665" s="3" t="s">
        <v>14</v>
      </c>
      <c r="J665" t="s">
        <v>253</v>
      </c>
      <c r="K665" s="3" t="s">
        <v>16</v>
      </c>
      <c r="L665" s="3" t="s">
        <v>1342</v>
      </c>
      <c r="M665" s="7" t="s">
        <v>2619</v>
      </c>
      <c r="N665" s="9" t="s">
        <v>2749</v>
      </c>
      <c r="O665" s="20">
        <f>_xlfn.DAYS([1]hospital_records_2021_2024_with!I665,[1]hospital_records_2021_2024_with!H665)</f>
        <v>25</v>
      </c>
      <c r="P665" s="7" t="s">
        <v>2749</v>
      </c>
      <c r="Q665" s="20">
        <v>805.41</v>
      </c>
    </row>
    <row r="666" spans="1:17" x14ac:dyDescent="0.35">
      <c r="A666" s="4">
        <v>764</v>
      </c>
      <c r="B666" t="s">
        <v>2751</v>
      </c>
      <c r="C666" s="2" t="str">
        <f t="shared" si="32"/>
        <v>(0a040562-c2d3-4a62-add4-4b94c2b8f65d)</v>
      </c>
      <c r="D666" s="3" t="s">
        <v>2752</v>
      </c>
      <c r="E666" s="7">
        <v>25774</v>
      </c>
      <c r="F666" s="20">
        <f t="shared" ca="1" si="30"/>
        <v>54.556164383561644</v>
      </c>
      <c r="G666" s="20" t="str">
        <f t="shared" ca="1" si="31"/>
        <v>Mid-Age Adult</v>
      </c>
      <c r="H666" s="23" t="s">
        <v>4043</v>
      </c>
      <c r="I666" s="3" t="s">
        <v>14</v>
      </c>
      <c r="J666" t="s">
        <v>15</v>
      </c>
      <c r="K666" s="3" t="s">
        <v>16</v>
      </c>
      <c r="L666" s="3" t="s">
        <v>267</v>
      </c>
      <c r="M666" s="7" t="s">
        <v>2753</v>
      </c>
      <c r="N666" s="9" t="s">
        <v>2715</v>
      </c>
      <c r="O666" s="20">
        <f>_xlfn.DAYS([1]hospital_records_2021_2024_with!I666,[1]hospital_records_2021_2024_with!H666)</f>
        <v>7</v>
      </c>
      <c r="P666" s="7" t="s">
        <v>2715</v>
      </c>
      <c r="Q666" s="20">
        <v>10948.89</v>
      </c>
    </row>
    <row r="667" spans="1:17" x14ac:dyDescent="0.35">
      <c r="A667" s="4">
        <v>765</v>
      </c>
      <c r="B667" t="s">
        <v>2755</v>
      </c>
      <c r="C667" s="2" t="str">
        <f t="shared" si="32"/>
        <v>(03b691a7-d290-47c3-b9e6-a44ffb61f408)</v>
      </c>
      <c r="D667" s="3" t="s">
        <v>2756</v>
      </c>
      <c r="E667" s="7">
        <v>14258</v>
      </c>
      <c r="F667" s="20">
        <f t="shared" ca="1" si="30"/>
        <v>86.106849315068487</v>
      </c>
      <c r="G667" s="20" t="str">
        <f t="shared" ca="1" si="31"/>
        <v>Senior</v>
      </c>
      <c r="H667" s="23" t="s">
        <v>4044</v>
      </c>
      <c r="I667" s="3" t="s">
        <v>14</v>
      </c>
      <c r="J667" t="s">
        <v>215</v>
      </c>
      <c r="K667" s="3" t="s">
        <v>327</v>
      </c>
      <c r="L667" s="3" t="s">
        <v>227</v>
      </c>
      <c r="M667" s="7" t="s">
        <v>2632</v>
      </c>
      <c r="N667" s="9" t="s">
        <v>2757</v>
      </c>
      <c r="O667" s="20">
        <f>_xlfn.DAYS([1]hospital_records_2021_2024_with!I667,[1]hospital_records_2021_2024_with!H667)</f>
        <v>18</v>
      </c>
      <c r="P667" s="7" t="s">
        <v>2757</v>
      </c>
      <c r="Q667" s="20">
        <v>7205.8</v>
      </c>
    </row>
    <row r="668" spans="1:17" x14ac:dyDescent="0.35">
      <c r="A668" s="4">
        <v>766</v>
      </c>
      <c r="B668" t="s">
        <v>2759</v>
      </c>
      <c r="C668" s="2" t="str">
        <f t="shared" si="32"/>
        <v>(40cdf01c-4646-404d-9886-b2d30b4acce2)</v>
      </c>
      <c r="D668" s="3" t="s">
        <v>2760</v>
      </c>
      <c r="E668" s="7">
        <v>33729</v>
      </c>
      <c r="F668" s="20">
        <f t="shared" ca="1" si="30"/>
        <v>32.761643835616439</v>
      </c>
      <c r="G668" s="20" t="str">
        <f t="shared" ca="1" si="31"/>
        <v>Young Adult</v>
      </c>
      <c r="H668" s="23" t="s">
        <v>4046</v>
      </c>
      <c r="I668" s="3" t="s">
        <v>14</v>
      </c>
      <c r="J668" t="s">
        <v>80</v>
      </c>
      <c r="K668" s="3" t="s">
        <v>340</v>
      </c>
      <c r="L668" s="3" t="s">
        <v>357</v>
      </c>
      <c r="M668" s="7" t="s">
        <v>2761</v>
      </c>
      <c r="N668" s="9" t="s">
        <v>2687</v>
      </c>
      <c r="O668" s="20">
        <f>_xlfn.DAYS([1]hospital_records_2021_2024_with!I668,[1]hospital_records_2021_2024_with!H668)</f>
        <v>3</v>
      </c>
      <c r="P668" s="7" t="s">
        <v>2687</v>
      </c>
      <c r="Q668" s="20">
        <v>17521.400000000001</v>
      </c>
    </row>
    <row r="669" spans="1:17" x14ac:dyDescent="0.35">
      <c r="A669" s="4">
        <v>767</v>
      </c>
      <c r="B669" t="s">
        <v>2763</v>
      </c>
      <c r="C669" s="2" t="str">
        <f t="shared" si="32"/>
        <v>(6ed2077b-0fac-4b65-bf11-fe181793941c)</v>
      </c>
      <c r="D669" s="3" t="s">
        <v>2764</v>
      </c>
      <c r="E669" s="7">
        <v>24202</v>
      </c>
      <c r="F669" s="20">
        <f t="shared" ca="1" si="30"/>
        <v>58.863013698630134</v>
      </c>
      <c r="G669" s="20" t="str">
        <f t="shared" ca="1" si="31"/>
        <v>Senior</v>
      </c>
      <c r="H669" s="23" t="s">
        <v>4044</v>
      </c>
      <c r="I669" s="3" t="s">
        <v>38</v>
      </c>
      <c r="J669" t="s">
        <v>194</v>
      </c>
      <c r="K669" s="3" t="s">
        <v>242</v>
      </c>
      <c r="L669" s="3" t="s">
        <v>865</v>
      </c>
      <c r="M669" s="7" t="s">
        <v>2765</v>
      </c>
      <c r="N669" s="9" t="s">
        <v>2766</v>
      </c>
      <c r="O669" s="20">
        <f>_xlfn.DAYS([1]hospital_records_2021_2024_with!I669,[1]hospital_records_2021_2024_with!H669)</f>
        <v>21</v>
      </c>
      <c r="P669" s="7" t="s">
        <v>2766</v>
      </c>
      <c r="Q669" s="20">
        <v>19406.72</v>
      </c>
    </row>
    <row r="670" spans="1:17" x14ac:dyDescent="0.35">
      <c r="A670" s="4">
        <v>768</v>
      </c>
      <c r="B670" t="s">
        <v>2768</v>
      </c>
      <c r="C670" s="2" t="str">
        <f t="shared" si="32"/>
        <v>(33840ef8-e22f-42cd-9d26-7681a51281e2)</v>
      </c>
      <c r="D670" s="3" t="s">
        <v>2769</v>
      </c>
      <c r="E670" s="7">
        <v>32738</v>
      </c>
      <c r="F670" s="20">
        <f t="shared" ca="1" si="30"/>
        <v>35.476712328767121</v>
      </c>
      <c r="G670" s="20" t="str">
        <f t="shared" ca="1" si="31"/>
        <v>Mid-Age Adult</v>
      </c>
      <c r="H670" s="23" t="s">
        <v>4043</v>
      </c>
      <c r="I670" s="3" t="s">
        <v>38</v>
      </c>
      <c r="J670" t="s">
        <v>121</v>
      </c>
      <c r="K670" s="3" t="s">
        <v>16</v>
      </c>
      <c r="L670" s="3" t="s">
        <v>747</v>
      </c>
      <c r="M670" s="7" t="s">
        <v>2741</v>
      </c>
      <c r="N670" s="9" t="s">
        <v>2706</v>
      </c>
      <c r="O670" s="20">
        <f>_xlfn.DAYS([1]hospital_records_2021_2024_with!I670,[1]hospital_records_2021_2024_with!H670)</f>
        <v>8</v>
      </c>
      <c r="P670" s="7" t="s">
        <v>2706</v>
      </c>
      <c r="Q670" s="20">
        <v>979.64</v>
      </c>
    </row>
    <row r="671" spans="1:17" x14ac:dyDescent="0.35">
      <c r="A671" s="4">
        <v>769</v>
      </c>
      <c r="B671" t="s">
        <v>2771</v>
      </c>
      <c r="C671" s="2" t="str">
        <f t="shared" si="32"/>
        <v>(8890be68-1b55-4f89-b030-771f39d6e223)</v>
      </c>
      <c r="D671" s="3" t="s">
        <v>2772</v>
      </c>
      <c r="E671" s="7">
        <v>23582</v>
      </c>
      <c r="F671" s="20">
        <f t="shared" ca="1" si="30"/>
        <v>60.561643835616437</v>
      </c>
      <c r="G671" s="20" t="str">
        <f t="shared" ca="1" si="31"/>
        <v>Senior</v>
      </c>
      <c r="H671" s="23" t="s">
        <v>4044</v>
      </c>
      <c r="I671" s="3" t="s">
        <v>38</v>
      </c>
      <c r="J671" t="s">
        <v>221</v>
      </c>
      <c r="K671" s="3" t="s">
        <v>167</v>
      </c>
      <c r="L671" s="3" t="s">
        <v>451</v>
      </c>
      <c r="M671" s="7" t="s">
        <v>2671</v>
      </c>
      <c r="N671" s="9" t="s">
        <v>2773</v>
      </c>
      <c r="O671" s="20">
        <f>_xlfn.DAYS([1]hospital_records_2021_2024_with!I671,[1]hospital_records_2021_2024_with!H671)</f>
        <v>12</v>
      </c>
      <c r="P671" s="7" t="s">
        <v>2773</v>
      </c>
      <c r="Q671" s="20">
        <v>11134.49</v>
      </c>
    </row>
    <row r="672" spans="1:17" x14ac:dyDescent="0.35">
      <c r="A672" s="4">
        <v>770</v>
      </c>
      <c r="B672" t="s">
        <v>2775</v>
      </c>
      <c r="C672" s="2" t="str">
        <f t="shared" si="32"/>
        <v>(fe404ed7-633c-4a5e-8869-b8ded7d67b8f)</v>
      </c>
      <c r="D672" s="3" t="s">
        <v>2776</v>
      </c>
      <c r="E672" s="7">
        <v>30176</v>
      </c>
      <c r="F672" s="20">
        <f t="shared" ca="1" si="30"/>
        <v>42.495890410958907</v>
      </c>
      <c r="G672" s="20" t="str">
        <f t="shared" ca="1" si="31"/>
        <v>Mid-Age Adult</v>
      </c>
      <c r="H672" s="23" t="s">
        <v>4043</v>
      </c>
      <c r="I672" s="3" t="s">
        <v>38</v>
      </c>
      <c r="J672" t="s">
        <v>15</v>
      </c>
      <c r="K672" s="3" t="s">
        <v>266</v>
      </c>
      <c r="L672" s="3" t="s">
        <v>17</v>
      </c>
      <c r="M672" s="7" t="s">
        <v>2671</v>
      </c>
      <c r="N672" s="9" t="s">
        <v>2777</v>
      </c>
      <c r="O672" s="20">
        <f>_xlfn.DAYS([1]hospital_records_2021_2024_with!I672,[1]hospital_records_2021_2024_with!H672)</f>
        <v>11</v>
      </c>
      <c r="P672" s="7" t="s">
        <v>2777</v>
      </c>
      <c r="Q672" s="20">
        <v>4341.88</v>
      </c>
    </row>
    <row r="673" spans="1:17" x14ac:dyDescent="0.35">
      <c r="A673" s="4">
        <v>771</v>
      </c>
      <c r="B673" t="s">
        <v>2779</v>
      </c>
      <c r="C673" s="2" t="str">
        <f t="shared" si="32"/>
        <v>(86d45a91-47d5-41a7-9ce7-c6e343b671ea)</v>
      </c>
      <c r="D673" s="3" t="s">
        <v>2780</v>
      </c>
      <c r="E673" s="7">
        <v>31949</v>
      </c>
      <c r="F673" s="20">
        <f t="shared" ca="1" si="30"/>
        <v>37.638356164383559</v>
      </c>
      <c r="G673" s="20" t="str">
        <f t="shared" ca="1" si="31"/>
        <v>Mid-Age Adult</v>
      </c>
      <c r="H673" s="23" t="s">
        <v>4043</v>
      </c>
      <c r="I673" s="3" t="s">
        <v>14</v>
      </c>
      <c r="J673" t="s">
        <v>15</v>
      </c>
      <c r="K673" s="3" t="s">
        <v>16</v>
      </c>
      <c r="L673" s="3" t="s">
        <v>17</v>
      </c>
      <c r="M673" s="7" t="s">
        <v>2696</v>
      </c>
      <c r="N673" s="9" t="s">
        <v>2781</v>
      </c>
      <c r="O673" s="20">
        <f>_xlfn.DAYS([1]hospital_records_2021_2024_with!I673,[1]hospital_records_2021_2024_with!H673)</f>
        <v>30</v>
      </c>
      <c r="P673" s="7" t="s">
        <v>2781</v>
      </c>
      <c r="Q673" s="20">
        <v>6550.66</v>
      </c>
    </row>
    <row r="674" spans="1:17" x14ac:dyDescent="0.35">
      <c r="A674" s="4">
        <v>772</v>
      </c>
      <c r="B674" s="1" t="s">
        <v>2783</v>
      </c>
      <c r="C674" s="2" t="str">
        <f t="shared" si="32"/>
        <v>(94e618a9-2f4f-43a6-ad36-ea69c4cefdf2)</v>
      </c>
      <c r="D674" s="3" t="s">
        <v>2784</v>
      </c>
      <c r="E674" s="7">
        <v>9054</v>
      </c>
      <c r="F674" s="20">
        <f t="shared" ca="1" si="30"/>
        <v>100.36438356164383</v>
      </c>
      <c r="G674" s="20" t="str">
        <f t="shared" ca="1" si="31"/>
        <v>Senior</v>
      </c>
      <c r="H674" s="23" t="s">
        <v>4044</v>
      </c>
      <c r="I674" s="3" t="s">
        <v>14</v>
      </c>
      <c r="J674" t="s">
        <v>73</v>
      </c>
      <c r="K674" s="3" t="s">
        <v>40</v>
      </c>
      <c r="L674" s="3" t="s">
        <v>1157</v>
      </c>
      <c r="M674" s="7" t="s">
        <v>2785</v>
      </c>
      <c r="N674" s="9" t="s">
        <v>2706</v>
      </c>
      <c r="O674" s="20">
        <f>_xlfn.DAYS([1]hospital_records_2021_2024_with!I674,[1]hospital_records_2021_2024_with!H674)</f>
        <v>5</v>
      </c>
      <c r="P674" s="7" t="s">
        <v>2706</v>
      </c>
      <c r="Q674" s="20">
        <v>2426.34</v>
      </c>
    </row>
    <row r="675" spans="1:17" x14ac:dyDescent="0.35">
      <c r="A675" s="4">
        <v>773</v>
      </c>
      <c r="B675" t="s">
        <v>2787</v>
      </c>
      <c r="C675" s="2" t="str">
        <f t="shared" si="32"/>
        <v>(147a8254-a98b-4044-9ca2-fb7968113e64)</v>
      </c>
      <c r="D675" s="3" t="s">
        <v>2788</v>
      </c>
      <c r="E675" s="7">
        <v>10621</v>
      </c>
      <c r="F675" s="20">
        <f t="shared" ca="1" si="30"/>
        <v>96.07123287671233</v>
      </c>
      <c r="G675" s="20" t="str">
        <f t="shared" ca="1" si="31"/>
        <v>Senior</v>
      </c>
      <c r="H675" s="23" t="s">
        <v>4044</v>
      </c>
      <c r="I675" s="3" t="s">
        <v>38</v>
      </c>
      <c r="J675" t="s">
        <v>139</v>
      </c>
      <c r="K675" s="3" t="s">
        <v>16</v>
      </c>
      <c r="L675" s="3" t="s">
        <v>471</v>
      </c>
      <c r="M675" s="7" t="s">
        <v>2785</v>
      </c>
      <c r="N675" s="9" t="s">
        <v>2722</v>
      </c>
      <c r="O675" s="20">
        <f>_xlfn.DAYS([1]hospital_records_2021_2024_with!I675,[1]hospital_records_2021_2024_with!H675)</f>
        <v>7</v>
      </c>
      <c r="P675" s="7" t="s">
        <v>2722</v>
      </c>
      <c r="Q675" s="20">
        <v>48070.1</v>
      </c>
    </row>
    <row r="676" spans="1:17" x14ac:dyDescent="0.35">
      <c r="A676" s="4">
        <v>774</v>
      </c>
      <c r="B676" t="s">
        <v>2789</v>
      </c>
      <c r="C676" s="2" t="str">
        <f t="shared" si="32"/>
        <v>(a9e58b7c-a054-4757-aab0-a52b6ef08f4a)</v>
      </c>
      <c r="D676" s="3" t="s">
        <v>2790</v>
      </c>
      <c r="E676" s="7">
        <v>38321</v>
      </c>
      <c r="F676" s="20">
        <f t="shared" ca="1" si="30"/>
        <v>20.18082191780822</v>
      </c>
      <c r="G676" s="20" t="str">
        <f t="shared" ca="1" si="31"/>
        <v>Young Adult</v>
      </c>
      <c r="H676" s="23" t="s">
        <v>4046</v>
      </c>
      <c r="I676" s="3" t="s">
        <v>14</v>
      </c>
      <c r="J676" t="s">
        <v>121</v>
      </c>
      <c r="K676" s="3" t="s">
        <v>40</v>
      </c>
      <c r="L676" s="3" t="s">
        <v>992</v>
      </c>
      <c r="M676" s="7" t="s">
        <v>2710</v>
      </c>
      <c r="N676" s="9" t="s">
        <v>2791</v>
      </c>
      <c r="O676" s="20">
        <f>_xlfn.DAYS([1]hospital_records_2021_2024_with!I676,[1]hospital_records_2021_2024_with!H676)</f>
        <v>19</v>
      </c>
      <c r="P676" s="7" t="s">
        <v>2791</v>
      </c>
      <c r="Q676" s="20">
        <v>2516.6799999999998</v>
      </c>
    </row>
    <row r="677" spans="1:17" x14ac:dyDescent="0.35">
      <c r="A677" s="4">
        <v>775</v>
      </c>
      <c r="B677" t="s">
        <v>2793</v>
      </c>
      <c r="C677" s="2" t="str">
        <f t="shared" si="32"/>
        <v>(65041e6b-a6b2-4168-b66d-24b0c6b40409)</v>
      </c>
      <c r="D677" s="3" t="s">
        <v>2794</v>
      </c>
      <c r="E677" s="7">
        <v>11281</v>
      </c>
      <c r="F677" s="20">
        <f t="shared" ca="1" si="30"/>
        <v>94.263013698630132</v>
      </c>
      <c r="G677" s="20" t="str">
        <f t="shared" ca="1" si="31"/>
        <v>Senior</v>
      </c>
      <c r="H677" s="23" t="s">
        <v>4044</v>
      </c>
      <c r="I677" s="3" t="s">
        <v>38</v>
      </c>
      <c r="J677" t="s">
        <v>275</v>
      </c>
      <c r="K677" s="3" t="s">
        <v>727</v>
      </c>
      <c r="L677" s="3" t="s">
        <v>728</v>
      </c>
      <c r="M677" s="7" t="s">
        <v>2710</v>
      </c>
      <c r="N677" s="9" t="s">
        <v>2795</v>
      </c>
      <c r="O677" s="20">
        <f>_xlfn.DAYS([1]hospital_records_2021_2024_with!I677,[1]hospital_records_2021_2024_with!H677)</f>
        <v>21</v>
      </c>
      <c r="P677" s="7" t="s">
        <v>2795</v>
      </c>
      <c r="Q677" s="20">
        <v>7795.71</v>
      </c>
    </row>
    <row r="678" spans="1:17" x14ac:dyDescent="0.35">
      <c r="A678" s="4">
        <v>776</v>
      </c>
      <c r="B678" t="s">
        <v>2797</v>
      </c>
      <c r="C678" s="2" t="str">
        <f t="shared" si="32"/>
        <v>(c27d596e-556b-42a8-b171-af7bff2de17e)</v>
      </c>
      <c r="D678" s="3" t="s">
        <v>2798</v>
      </c>
      <c r="E678" s="7">
        <v>26573</v>
      </c>
      <c r="F678" s="20">
        <f t="shared" ca="1" si="30"/>
        <v>52.367123287671234</v>
      </c>
      <c r="G678" s="20" t="str">
        <f t="shared" ca="1" si="31"/>
        <v>Mid-Age Adult</v>
      </c>
      <c r="H678" s="23" t="s">
        <v>4043</v>
      </c>
      <c r="I678" s="3" t="s">
        <v>38</v>
      </c>
      <c r="J678" t="s">
        <v>154</v>
      </c>
      <c r="K678" s="3" t="s">
        <v>898</v>
      </c>
      <c r="L678" s="3" t="s">
        <v>248</v>
      </c>
      <c r="M678" s="7" t="s">
        <v>2799</v>
      </c>
      <c r="N678" s="9" t="s">
        <v>2726</v>
      </c>
      <c r="O678" s="20">
        <f>_xlfn.DAYS([1]hospital_records_2021_2024_with!I678,[1]hospital_records_2021_2024_with!H678)</f>
        <v>6</v>
      </c>
      <c r="P678" s="7" t="s">
        <v>2726</v>
      </c>
      <c r="Q678" s="20">
        <v>2331.06</v>
      </c>
    </row>
    <row r="679" spans="1:17" x14ac:dyDescent="0.35">
      <c r="A679" s="4">
        <v>777</v>
      </c>
      <c r="B679" t="s">
        <v>2801</v>
      </c>
      <c r="C679" s="2" t="str">
        <f t="shared" si="32"/>
        <v>(40e2d0c9-ed07-40e8-954d-d70a98fda0e5)</v>
      </c>
      <c r="D679" s="3" t="s">
        <v>2802</v>
      </c>
      <c r="E679" s="7">
        <v>18346</v>
      </c>
      <c r="F679" s="20">
        <f t="shared" ca="1" si="30"/>
        <v>74.906849315068499</v>
      </c>
      <c r="G679" s="20" t="str">
        <f t="shared" ca="1" si="31"/>
        <v>Senior</v>
      </c>
      <c r="H679" s="23" t="s">
        <v>4044</v>
      </c>
      <c r="I679" s="3" t="s">
        <v>38</v>
      </c>
      <c r="J679" t="s">
        <v>121</v>
      </c>
      <c r="K679" s="3" t="s">
        <v>40</v>
      </c>
      <c r="L679" s="3" t="s">
        <v>747</v>
      </c>
      <c r="M679" s="7" t="s">
        <v>2734</v>
      </c>
      <c r="N679" s="9" t="s">
        <v>2803</v>
      </c>
      <c r="O679" s="20">
        <f>_xlfn.DAYS([1]hospital_records_2021_2024_with!I679,[1]hospital_records_2021_2024_with!H679)</f>
        <v>10</v>
      </c>
      <c r="P679" s="7" t="s">
        <v>2803</v>
      </c>
      <c r="Q679" s="20">
        <v>11959.93</v>
      </c>
    </row>
    <row r="680" spans="1:17" x14ac:dyDescent="0.35">
      <c r="A680" s="4">
        <v>778</v>
      </c>
      <c r="B680" t="s">
        <v>2805</v>
      </c>
      <c r="C680" s="2" t="str">
        <f t="shared" si="32"/>
        <v>(d279b034-7237-4fa3-959e-bc0c4161af9f)</v>
      </c>
      <c r="D680" s="3" t="s">
        <v>2806</v>
      </c>
      <c r="E680" s="7">
        <v>38338</v>
      </c>
      <c r="F680" s="20">
        <f t="shared" ca="1" si="30"/>
        <v>20.134246575342466</v>
      </c>
      <c r="G680" s="20" t="str">
        <f t="shared" ca="1" si="31"/>
        <v>Young Adult</v>
      </c>
      <c r="H680" s="23" t="s">
        <v>4046</v>
      </c>
      <c r="I680" s="3" t="s">
        <v>38</v>
      </c>
      <c r="J680" t="s">
        <v>88</v>
      </c>
      <c r="K680" s="3" t="s">
        <v>289</v>
      </c>
      <c r="L680" s="3" t="s">
        <v>231</v>
      </c>
      <c r="M680" s="7" t="s">
        <v>2683</v>
      </c>
      <c r="N680" s="9" t="s">
        <v>2745</v>
      </c>
      <c r="O680" s="20">
        <f>_xlfn.DAYS([1]hospital_records_2021_2024_with!I680,[1]hospital_records_2021_2024_with!H680)</f>
        <v>8</v>
      </c>
      <c r="P680" s="7" t="s">
        <v>2745</v>
      </c>
      <c r="Q680" s="20">
        <v>1362.26</v>
      </c>
    </row>
    <row r="681" spans="1:17" x14ac:dyDescent="0.35">
      <c r="A681" s="4">
        <v>779</v>
      </c>
      <c r="B681" t="s">
        <v>2808</v>
      </c>
      <c r="C681" s="2" t="str">
        <f t="shared" si="32"/>
        <v>(72fdbeb5-f522-4388-b5eb-52870bfc4739)</v>
      </c>
      <c r="D681" s="3" t="s">
        <v>2809</v>
      </c>
      <c r="E681" s="7">
        <v>12916</v>
      </c>
      <c r="F681" s="20">
        <f t="shared" ca="1" si="30"/>
        <v>89.783561643835611</v>
      </c>
      <c r="G681" s="20" t="str">
        <f t="shared" ca="1" si="31"/>
        <v>Senior</v>
      </c>
      <c r="H681" s="23" t="s">
        <v>4044</v>
      </c>
      <c r="I681" s="3" t="s">
        <v>38</v>
      </c>
      <c r="J681" t="s">
        <v>139</v>
      </c>
      <c r="K681" s="3" t="s">
        <v>140</v>
      </c>
      <c r="L681" s="3" t="s">
        <v>471</v>
      </c>
      <c r="M681" s="7" t="s">
        <v>2757</v>
      </c>
      <c r="N681" s="9" t="s">
        <v>2722</v>
      </c>
      <c r="O681" s="20">
        <f>_xlfn.DAYS([1]hospital_records_2021_2024_with!I681,[1]hospital_records_2021_2024_with!H681)</f>
        <v>1</v>
      </c>
      <c r="P681" s="7" t="s">
        <v>2722</v>
      </c>
      <c r="Q681" s="20">
        <v>12321.99</v>
      </c>
    </row>
    <row r="682" spans="1:17" x14ac:dyDescent="0.35">
      <c r="A682" s="4">
        <v>780</v>
      </c>
      <c r="B682" t="s">
        <v>2811</v>
      </c>
      <c r="C682" s="2" t="str">
        <f t="shared" si="32"/>
        <v>(c8d89d81-2ff9-4d6a-a28c-1b4c0c64d83c)</v>
      </c>
      <c r="D682" s="3" t="s">
        <v>2812</v>
      </c>
      <c r="E682" s="7">
        <v>35115</v>
      </c>
      <c r="F682" s="20">
        <f t="shared" ca="1" si="30"/>
        <v>28.964383561643835</v>
      </c>
      <c r="G682" s="20" t="str">
        <f t="shared" ca="1" si="31"/>
        <v>Young Adult</v>
      </c>
      <c r="H682" s="23" t="s">
        <v>4046</v>
      </c>
      <c r="I682" s="3" t="s">
        <v>14</v>
      </c>
      <c r="J682" t="s">
        <v>183</v>
      </c>
      <c r="K682" s="3" t="s">
        <v>155</v>
      </c>
      <c r="L682" s="3" t="s">
        <v>184</v>
      </c>
      <c r="M682" s="7" t="s">
        <v>2757</v>
      </c>
      <c r="N682" s="9" t="s">
        <v>2803</v>
      </c>
      <c r="O682" s="20">
        <f>_xlfn.DAYS([1]hospital_records_2021_2024_with!I682,[1]hospital_records_2021_2024_with!H682)</f>
        <v>7</v>
      </c>
      <c r="P682" s="7" t="s">
        <v>2803</v>
      </c>
      <c r="Q682" s="20">
        <v>669.57</v>
      </c>
    </row>
    <row r="683" spans="1:17" x14ac:dyDescent="0.35">
      <c r="A683" s="4">
        <v>781</v>
      </c>
      <c r="B683" t="s">
        <v>2814</v>
      </c>
      <c r="C683" s="2" t="str">
        <f t="shared" si="32"/>
        <v>(42ac1358-e579-4432-9093-dbfc68d51225)</v>
      </c>
      <c r="D683" s="3" t="s">
        <v>2815</v>
      </c>
      <c r="E683" s="7">
        <v>39931</v>
      </c>
      <c r="F683" s="20">
        <f t="shared" ca="1" si="30"/>
        <v>15.769863013698631</v>
      </c>
      <c r="G683" s="20" t="str">
        <f t="shared" ca="1" si="31"/>
        <v>Teen</v>
      </c>
      <c r="H683" s="23" t="s">
        <v>4047</v>
      </c>
      <c r="I683" s="3" t="s">
        <v>38</v>
      </c>
      <c r="J683" t="s">
        <v>127</v>
      </c>
      <c r="K683" s="3" t="s">
        <v>711</v>
      </c>
      <c r="L683" s="3" t="s">
        <v>404</v>
      </c>
      <c r="M683" s="7" t="s">
        <v>2773</v>
      </c>
      <c r="N683" s="9" t="s">
        <v>2816</v>
      </c>
      <c r="O683" s="20">
        <f>_xlfn.DAYS([1]hospital_records_2021_2024_with!I683,[1]hospital_records_2021_2024_with!H683)</f>
        <v>27</v>
      </c>
      <c r="P683" s="7" t="s">
        <v>2816</v>
      </c>
      <c r="Q683" s="20">
        <v>9618.17</v>
      </c>
    </row>
    <row r="684" spans="1:17" x14ac:dyDescent="0.35">
      <c r="A684" s="4">
        <v>782</v>
      </c>
      <c r="B684" s="1" t="s">
        <v>2818</v>
      </c>
      <c r="C684" s="2" t="str">
        <f t="shared" si="32"/>
        <v>(8e829c72-a817-4b04-b7a1-fa9a0dbd26ca)</v>
      </c>
      <c r="D684" s="3" t="s">
        <v>2819</v>
      </c>
      <c r="E684" s="7">
        <v>10986</v>
      </c>
      <c r="F684" s="20">
        <f t="shared" ca="1" si="30"/>
        <v>95.07123287671233</v>
      </c>
      <c r="G684" s="20" t="str">
        <f t="shared" ca="1" si="31"/>
        <v>Senior</v>
      </c>
      <c r="H684" s="23" t="s">
        <v>4044</v>
      </c>
      <c r="I684" s="3" t="s">
        <v>14</v>
      </c>
      <c r="J684" t="s">
        <v>139</v>
      </c>
      <c r="K684" s="3" t="s">
        <v>16</v>
      </c>
      <c r="L684" s="3" t="s">
        <v>471</v>
      </c>
      <c r="M684" s="7" t="s">
        <v>2745</v>
      </c>
      <c r="N684" s="9" t="s">
        <v>2820</v>
      </c>
      <c r="O684" s="20">
        <f>_xlfn.DAYS([1]hospital_records_2021_2024_with!I684,[1]hospital_records_2021_2024_with!H684)</f>
        <v>22</v>
      </c>
      <c r="P684" s="7" t="s">
        <v>2820</v>
      </c>
      <c r="Q684" s="20">
        <v>5774.94</v>
      </c>
    </row>
    <row r="685" spans="1:17" x14ac:dyDescent="0.35">
      <c r="A685" s="4">
        <v>783</v>
      </c>
      <c r="B685" t="s">
        <v>2821</v>
      </c>
      <c r="C685" s="2" t="str">
        <f t="shared" si="32"/>
        <v>(66d93f7f-6678-4048-a338-0058f180881b)</v>
      </c>
      <c r="D685" s="3" t="s">
        <v>2822</v>
      </c>
      <c r="E685" s="7">
        <v>23544</v>
      </c>
      <c r="F685" s="20">
        <f t="shared" ca="1" si="30"/>
        <v>60.665753424657531</v>
      </c>
      <c r="G685" s="20" t="str">
        <f t="shared" ca="1" si="31"/>
        <v>Senior</v>
      </c>
      <c r="H685" s="23" t="s">
        <v>4044</v>
      </c>
      <c r="I685" s="3" t="s">
        <v>38</v>
      </c>
      <c r="J685" t="s">
        <v>95</v>
      </c>
      <c r="K685" s="3" t="s">
        <v>879</v>
      </c>
      <c r="L685" s="3" t="s">
        <v>96</v>
      </c>
      <c r="M685" s="7" t="s">
        <v>2745</v>
      </c>
      <c r="N685" s="9" t="s">
        <v>2823</v>
      </c>
      <c r="O685" s="20">
        <f>_xlfn.DAYS([1]hospital_records_2021_2024_with!I685,[1]hospital_records_2021_2024_with!H685)</f>
        <v>30</v>
      </c>
      <c r="P685" s="7" t="s">
        <v>2823</v>
      </c>
      <c r="Q685" s="20">
        <v>2389.81</v>
      </c>
    </row>
    <row r="686" spans="1:17" x14ac:dyDescent="0.35">
      <c r="A686" s="4">
        <v>784</v>
      </c>
      <c r="B686" t="s">
        <v>2825</v>
      </c>
      <c r="C686" s="2" t="str">
        <f t="shared" si="32"/>
        <v>(e23b5213-8c05-4aa0-8083-5ff55f79dd74)</v>
      </c>
      <c r="D686" s="3" t="s">
        <v>2826</v>
      </c>
      <c r="E686" s="7">
        <v>41425</v>
      </c>
      <c r="F686" s="20">
        <f t="shared" ca="1" si="30"/>
        <v>11.676712328767124</v>
      </c>
      <c r="G686" s="20" t="str">
        <f t="shared" ca="1" si="31"/>
        <v>Child</v>
      </c>
      <c r="H686" s="23" t="s">
        <v>4045</v>
      </c>
      <c r="I686" s="3" t="s">
        <v>14</v>
      </c>
      <c r="J686" t="s">
        <v>432</v>
      </c>
      <c r="K686" s="3" t="s">
        <v>475</v>
      </c>
      <c r="L686" s="3" t="s">
        <v>501</v>
      </c>
      <c r="M686" s="7" t="s">
        <v>2803</v>
      </c>
      <c r="N686" s="9" t="s">
        <v>2827</v>
      </c>
      <c r="O686" s="20">
        <f>_xlfn.DAYS([1]hospital_records_2021_2024_with!I686,[1]hospital_records_2021_2024_with!H686)</f>
        <v>1</v>
      </c>
      <c r="P686" s="7" t="s">
        <v>2827</v>
      </c>
      <c r="Q686" s="20">
        <v>23351.26</v>
      </c>
    </row>
    <row r="687" spans="1:17" x14ac:dyDescent="0.35">
      <c r="A687" s="4">
        <v>785</v>
      </c>
      <c r="B687" t="s">
        <v>2828</v>
      </c>
      <c r="C687" s="2" t="str">
        <f t="shared" si="32"/>
        <v>(79ebd281-a4ea-43ca-80a0-939e33f6555e)</v>
      </c>
      <c r="D687" s="3" t="s">
        <v>2829</v>
      </c>
      <c r="E687" s="7">
        <v>8753</v>
      </c>
      <c r="F687" s="20">
        <f t="shared" ca="1" si="30"/>
        <v>101.18904109589042</v>
      </c>
      <c r="G687" s="20" t="str">
        <f t="shared" ca="1" si="31"/>
        <v>Senior</v>
      </c>
      <c r="H687" s="23" t="s">
        <v>4044</v>
      </c>
      <c r="I687" s="3" t="s">
        <v>14</v>
      </c>
      <c r="J687" t="s">
        <v>30</v>
      </c>
      <c r="K687" s="3" t="s">
        <v>167</v>
      </c>
      <c r="L687" s="3" t="s">
        <v>168</v>
      </c>
      <c r="M687" s="7" t="s">
        <v>2827</v>
      </c>
      <c r="N687" s="9" t="s">
        <v>2830</v>
      </c>
      <c r="O687" s="20">
        <f>_xlfn.DAYS([1]hospital_records_2021_2024_with!I687,[1]hospital_records_2021_2024_with!H687)</f>
        <v>7</v>
      </c>
      <c r="P687" s="7" t="s">
        <v>2830</v>
      </c>
      <c r="Q687" s="20">
        <v>1926.77</v>
      </c>
    </row>
    <row r="688" spans="1:17" x14ac:dyDescent="0.35">
      <c r="A688" s="4">
        <v>786</v>
      </c>
      <c r="B688" t="s">
        <v>2832</v>
      </c>
      <c r="C688" s="2" t="str">
        <f t="shared" si="32"/>
        <v>(03fbceac-b8c2-4542-a1bd-35f861e2d36d)</v>
      </c>
      <c r="D688" s="3" t="s">
        <v>2833</v>
      </c>
      <c r="E688" s="7">
        <v>11689</v>
      </c>
      <c r="F688" s="20">
        <f t="shared" ca="1" si="30"/>
        <v>93.145205479452059</v>
      </c>
      <c r="G688" s="20" t="str">
        <f t="shared" ca="1" si="31"/>
        <v>Senior</v>
      </c>
      <c r="H688" s="23" t="s">
        <v>4044</v>
      </c>
      <c r="I688" s="3" t="s">
        <v>14</v>
      </c>
      <c r="J688" t="s">
        <v>146</v>
      </c>
      <c r="K688" s="3" t="s">
        <v>921</v>
      </c>
      <c r="L688" s="3" t="s">
        <v>204</v>
      </c>
      <c r="M688" s="7" t="s">
        <v>2766</v>
      </c>
      <c r="N688" s="9" t="s">
        <v>2834</v>
      </c>
      <c r="O688" s="20">
        <f>_xlfn.DAYS([1]hospital_records_2021_2024_with!I688,[1]hospital_records_2021_2024_with!H688)</f>
        <v>22</v>
      </c>
      <c r="P688" s="7" t="s">
        <v>2834</v>
      </c>
      <c r="Q688" s="20">
        <v>1892.46</v>
      </c>
    </row>
    <row r="689" spans="1:17" x14ac:dyDescent="0.35">
      <c r="A689" s="4">
        <v>787</v>
      </c>
      <c r="B689" t="s">
        <v>2836</v>
      </c>
      <c r="C689" s="2" t="str">
        <f t="shared" si="32"/>
        <v>(7df5fb64-6059-4fc7-8a5b-d18a290ffd03)</v>
      </c>
      <c r="D689" s="3" t="s">
        <v>2837</v>
      </c>
      <c r="E689" s="7">
        <v>19857</v>
      </c>
      <c r="F689" s="20">
        <f t="shared" ca="1" si="30"/>
        <v>70.767123287671239</v>
      </c>
      <c r="G689" s="20" t="str">
        <f t="shared" ca="1" si="31"/>
        <v>Senior</v>
      </c>
      <c r="H689" s="23" t="s">
        <v>4044</v>
      </c>
      <c r="I689" s="3" t="s">
        <v>14</v>
      </c>
      <c r="J689" t="s">
        <v>55</v>
      </c>
      <c r="K689" s="3" t="s">
        <v>16</v>
      </c>
      <c r="L689" s="3" t="s">
        <v>57</v>
      </c>
      <c r="M689" s="7" t="s">
        <v>2766</v>
      </c>
      <c r="N689" s="9" t="s">
        <v>2838</v>
      </c>
      <c r="O689" s="20">
        <f>_xlfn.DAYS([1]hospital_records_2021_2024_with!I689,[1]hospital_records_2021_2024_with!H689)</f>
        <v>9</v>
      </c>
      <c r="P689" s="7" t="s">
        <v>2838</v>
      </c>
      <c r="Q689" s="20">
        <v>42218.98</v>
      </c>
    </row>
    <row r="690" spans="1:17" x14ac:dyDescent="0.35">
      <c r="A690" s="4">
        <v>788</v>
      </c>
      <c r="B690" t="s">
        <v>2840</v>
      </c>
      <c r="C690" s="2" t="str">
        <f t="shared" si="32"/>
        <v>(17459f1b-9182-40d6-a527-10e4cf7c3f8a)</v>
      </c>
      <c r="D690" s="3" t="s">
        <v>2841</v>
      </c>
      <c r="E690" s="7">
        <v>23509</v>
      </c>
      <c r="F690" s="20">
        <f t="shared" ca="1" si="30"/>
        <v>60.761643835616439</v>
      </c>
      <c r="G690" s="20" t="str">
        <f t="shared" ca="1" si="31"/>
        <v>Senior</v>
      </c>
      <c r="H690" s="23" t="s">
        <v>4044</v>
      </c>
      <c r="I690" s="3" t="s">
        <v>14</v>
      </c>
      <c r="J690" t="s">
        <v>481</v>
      </c>
      <c r="K690" s="3" t="s">
        <v>40</v>
      </c>
      <c r="L690" s="3" t="s">
        <v>674</v>
      </c>
      <c r="M690" s="7" t="s">
        <v>2842</v>
      </c>
      <c r="N690" s="9" t="s">
        <v>2843</v>
      </c>
      <c r="O690" s="20">
        <f>_xlfn.DAYS([1]hospital_records_2021_2024_with!I690,[1]hospital_records_2021_2024_with!H690)</f>
        <v>10</v>
      </c>
      <c r="P690" s="7" t="s">
        <v>2843</v>
      </c>
      <c r="Q690" s="20">
        <v>29149.16</v>
      </c>
    </row>
    <row r="691" spans="1:17" x14ac:dyDescent="0.35">
      <c r="A691" s="4">
        <v>789</v>
      </c>
      <c r="B691" t="s">
        <v>2845</v>
      </c>
      <c r="C691" s="2" t="str">
        <f t="shared" si="32"/>
        <v>(906091a8-4349-49a3-9bfb-60639b4080df)</v>
      </c>
      <c r="D691" s="3" t="s">
        <v>2846</v>
      </c>
      <c r="E691" s="7">
        <v>36195</v>
      </c>
      <c r="F691" s="20">
        <f t="shared" ca="1" si="30"/>
        <v>26.005479452054793</v>
      </c>
      <c r="G691" s="20" t="str">
        <f t="shared" ca="1" si="31"/>
        <v>Young Adult</v>
      </c>
      <c r="H691" s="23" t="s">
        <v>4046</v>
      </c>
      <c r="I691" s="3" t="s">
        <v>14</v>
      </c>
      <c r="J691" t="s">
        <v>183</v>
      </c>
      <c r="K691" s="3" t="s">
        <v>155</v>
      </c>
      <c r="L691" s="3" t="s">
        <v>487</v>
      </c>
      <c r="M691" s="7" t="s">
        <v>2847</v>
      </c>
      <c r="N691" s="9" t="s">
        <v>2848</v>
      </c>
      <c r="O691" s="20">
        <f>_xlfn.DAYS([1]hospital_records_2021_2024_with!I691,[1]hospital_records_2021_2024_with!H691)</f>
        <v>12</v>
      </c>
      <c r="P691" s="7" t="s">
        <v>2848</v>
      </c>
      <c r="Q691" s="20">
        <v>3686.05</v>
      </c>
    </row>
    <row r="692" spans="1:17" x14ac:dyDescent="0.35">
      <c r="A692" s="4">
        <v>790</v>
      </c>
      <c r="B692" t="s">
        <v>2850</v>
      </c>
      <c r="C692" s="2" t="str">
        <f t="shared" si="32"/>
        <v>(4a10abc0-40da-4170-bd0f-706dbee9efb7)</v>
      </c>
      <c r="D692" s="3" t="s">
        <v>2851</v>
      </c>
      <c r="E692" s="7">
        <v>23798</v>
      </c>
      <c r="F692" s="20">
        <f t="shared" ca="1" si="30"/>
        <v>59.969863013698628</v>
      </c>
      <c r="G692" s="20" t="str">
        <f t="shared" ca="1" si="31"/>
        <v>Senior</v>
      </c>
      <c r="H692" s="23" t="s">
        <v>4044</v>
      </c>
      <c r="I692" s="3" t="s">
        <v>38</v>
      </c>
      <c r="J692" t="s">
        <v>95</v>
      </c>
      <c r="K692" s="3" t="s">
        <v>879</v>
      </c>
      <c r="L692" s="3" t="s">
        <v>96</v>
      </c>
      <c r="M692" s="7" t="s">
        <v>2847</v>
      </c>
      <c r="N692" s="9" t="s">
        <v>2852</v>
      </c>
      <c r="O692" s="20">
        <f>_xlfn.DAYS([1]hospital_records_2021_2024_with!I692,[1]hospital_records_2021_2024_with!H692)</f>
        <v>20</v>
      </c>
      <c r="P692" s="7" t="s">
        <v>2852</v>
      </c>
      <c r="Q692" s="20">
        <v>11445.28</v>
      </c>
    </row>
    <row r="693" spans="1:17" x14ac:dyDescent="0.35">
      <c r="A693" s="4">
        <v>791</v>
      </c>
      <c r="B693" t="s">
        <v>2854</v>
      </c>
      <c r="C693" s="2" t="str">
        <f t="shared" si="32"/>
        <v>(d8e675b9-0419-4870-b514-29cc50249885)</v>
      </c>
      <c r="D693" s="3" t="s">
        <v>2855</v>
      </c>
      <c r="E693" s="7">
        <v>13614</v>
      </c>
      <c r="F693" s="20">
        <f t="shared" ca="1" si="30"/>
        <v>87.871232876712327</v>
      </c>
      <c r="G693" s="20" t="str">
        <f t="shared" ca="1" si="31"/>
        <v>Senior</v>
      </c>
      <c r="H693" s="23" t="s">
        <v>4044</v>
      </c>
      <c r="I693" s="3" t="s">
        <v>38</v>
      </c>
      <c r="J693" t="s">
        <v>121</v>
      </c>
      <c r="K693" s="3" t="s">
        <v>16</v>
      </c>
      <c r="L693" s="3" t="s">
        <v>992</v>
      </c>
      <c r="M693" s="7" t="s">
        <v>2791</v>
      </c>
      <c r="N693" s="9" t="s">
        <v>2795</v>
      </c>
      <c r="O693" s="20">
        <f>_xlfn.DAYS([1]hospital_records_2021_2024_with!I693,[1]hospital_records_2021_2024_with!H693)</f>
        <v>2</v>
      </c>
      <c r="P693" s="7" t="s">
        <v>2795</v>
      </c>
      <c r="Q693" s="20">
        <v>17702.8</v>
      </c>
    </row>
    <row r="694" spans="1:17" x14ac:dyDescent="0.35">
      <c r="A694" s="4">
        <v>792</v>
      </c>
      <c r="B694" t="s">
        <v>2857</v>
      </c>
      <c r="C694" s="2" t="str">
        <f t="shared" si="32"/>
        <v>(7bb2d8ef-cde0-449b-b5b7-6debba767066)</v>
      </c>
      <c r="D694" s="3" t="s">
        <v>2858</v>
      </c>
      <c r="E694" s="7">
        <v>42964</v>
      </c>
      <c r="F694" s="20">
        <f t="shared" ca="1" si="30"/>
        <v>7.4602739726027396</v>
      </c>
      <c r="G694" s="20" t="str">
        <f t="shared" ca="1" si="31"/>
        <v>Child</v>
      </c>
      <c r="H694" s="23" t="s">
        <v>4045</v>
      </c>
      <c r="I694" s="3" t="s">
        <v>14</v>
      </c>
      <c r="J694" t="s">
        <v>23</v>
      </c>
      <c r="K694" s="3" t="s">
        <v>24</v>
      </c>
      <c r="L694" s="3" t="s">
        <v>210</v>
      </c>
      <c r="M694" s="7" t="s">
        <v>2791</v>
      </c>
      <c r="N694" s="9" t="s">
        <v>2859</v>
      </c>
      <c r="O694" s="20">
        <f>_xlfn.DAYS([1]hospital_records_2021_2024_with!I694,[1]hospital_records_2021_2024_with!H694)</f>
        <v>12</v>
      </c>
      <c r="P694" s="7" t="s">
        <v>2859</v>
      </c>
      <c r="Q694" s="20">
        <v>1311.35</v>
      </c>
    </row>
    <row r="695" spans="1:17" x14ac:dyDescent="0.35">
      <c r="A695" s="4">
        <v>793</v>
      </c>
      <c r="B695" t="s">
        <v>2861</v>
      </c>
      <c r="C695" s="2" t="str">
        <f t="shared" si="32"/>
        <v>(2d90f7bd-9a49-4aee-bb81-b51c626db732)</v>
      </c>
      <c r="D695" s="3" t="s">
        <v>2862</v>
      </c>
      <c r="E695" s="7">
        <v>42980</v>
      </c>
      <c r="F695" s="20">
        <f t="shared" ca="1" si="30"/>
        <v>7.4164383561643836</v>
      </c>
      <c r="G695" s="20" t="str">
        <f t="shared" ca="1" si="31"/>
        <v>Child</v>
      </c>
      <c r="H695" s="23" t="s">
        <v>4045</v>
      </c>
      <c r="I695" s="3" t="s">
        <v>38</v>
      </c>
      <c r="J695" t="s">
        <v>154</v>
      </c>
      <c r="K695" s="3" t="s">
        <v>898</v>
      </c>
      <c r="L695" s="3" t="s">
        <v>248</v>
      </c>
      <c r="M695" s="7" t="s">
        <v>2795</v>
      </c>
      <c r="N695" s="9" t="s">
        <v>2843</v>
      </c>
      <c r="O695" s="20">
        <f>_xlfn.DAYS([1]hospital_records_2021_2024_with!I695,[1]hospital_records_2021_2024_with!H695)</f>
        <v>5</v>
      </c>
      <c r="P695" s="7" t="s">
        <v>2843</v>
      </c>
      <c r="Q695" s="20">
        <v>12186.67</v>
      </c>
    </row>
    <row r="696" spans="1:17" x14ac:dyDescent="0.35">
      <c r="A696" s="4">
        <v>794</v>
      </c>
      <c r="B696" t="s">
        <v>2864</v>
      </c>
      <c r="C696" s="2" t="str">
        <f t="shared" si="32"/>
        <v>(72b07908-c62c-4d50-b84a-73c953caf917)</v>
      </c>
      <c r="D696" s="3" t="s">
        <v>2865</v>
      </c>
      <c r="E696" s="7">
        <v>27577</v>
      </c>
      <c r="F696" s="20">
        <f t="shared" ca="1" si="30"/>
        <v>49.61643835616438</v>
      </c>
      <c r="G696" s="20" t="str">
        <f t="shared" ca="1" si="31"/>
        <v>Mid-Age Adult</v>
      </c>
      <c r="H696" s="23" t="s">
        <v>4043</v>
      </c>
      <c r="I696" s="3" t="s">
        <v>38</v>
      </c>
      <c r="J696" t="s">
        <v>146</v>
      </c>
      <c r="K696" s="3" t="s">
        <v>921</v>
      </c>
      <c r="L696" s="3" t="s">
        <v>347</v>
      </c>
      <c r="M696" s="7" t="s">
        <v>2866</v>
      </c>
      <c r="N696" s="9" t="s">
        <v>2867</v>
      </c>
      <c r="O696" s="20">
        <f>_xlfn.DAYS([1]hospital_records_2021_2024_with!I696,[1]hospital_records_2021_2024_with!H696)</f>
        <v>30</v>
      </c>
      <c r="P696" s="7" t="s">
        <v>2867</v>
      </c>
      <c r="Q696" s="20">
        <v>19565.53</v>
      </c>
    </row>
    <row r="697" spans="1:17" x14ac:dyDescent="0.35">
      <c r="A697" s="4">
        <v>795</v>
      </c>
      <c r="B697" t="s">
        <v>2869</v>
      </c>
      <c r="C697" s="2" t="str">
        <f t="shared" si="32"/>
        <v>(6280078b-f482-4e34-8c13-a2171cbe41c5)</v>
      </c>
      <c r="D697" s="3" t="s">
        <v>2870</v>
      </c>
      <c r="E697" s="7">
        <v>17744</v>
      </c>
      <c r="F697" s="20">
        <f t="shared" ca="1" si="30"/>
        <v>76.556164383561651</v>
      </c>
      <c r="G697" s="20" t="str">
        <f t="shared" ca="1" si="31"/>
        <v>Senior</v>
      </c>
      <c r="H697" s="23" t="s">
        <v>4044</v>
      </c>
      <c r="I697" s="3" t="s">
        <v>38</v>
      </c>
      <c r="J697" t="s">
        <v>215</v>
      </c>
      <c r="K697" s="3" t="s">
        <v>327</v>
      </c>
      <c r="L697" s="3" t="s">
        <v>216</v>
      </c>
      <c r="M697" s="7" t="s">
        <v>2838</v>
      </c>
      <c r="N697" s="9" t="s">
        <v>2871</v>
      </c>
      <c r="O697" s="20">
        <f>_xlfn.DAYS([1]hospital_records_2021_2024_with!I697,[1]hospital_records_2021_2024_with!H697)</f>
        <v>11</v>
      </c>
      <c r="P697" s="7" t="s">
        <v>2871</v>
      </c>
      <c r="Q697" s="20">
        <v>1662.39</v>
      </c>
    </row>
    <row r="698" spans="1:17" x14ac:dyDescent="0.35">
      <c r="A698" s="4">
        <v>796</v>
      </c>
      <c r="B698" t="s">
        <v>2873</v>
      </c>
      <c r="C698" s="2" t="str">
        <f t="shared" si="32"/>
        <v>(b238cc65-967c-4c70-b93c-0e27d867941c)</v>
      </c>
      <c r="D698" s="3" t="s">
        <v>2874</v>
      </c>
      <c r="E698" s="7">
        <v>13607</v>
      </c>
      <c r="F698" s="20">
        <f t="shared" ca="1" si="30"/>
        <v>87.890410958904113</v>
      </c>
      <c r="G698" s="20" t="str">
        <f t="shared" ca="1" si="31"/>
        <v>Senior</v>
      </c>
      <c r="H698" s="23" t="s">
        <v>4044</v>
      </c>
      <c r="I698" s="3" t="s">
        <v>14</v>
      </c>
      <c r="J698" t="s">
        <v>432</v>
      </c>
      <c r="K698" s="3" t="s">
        <v>475</v>
      </c>
      <c r="L698" s="3" t="s">
        <v>434</v>
      </c>
      <c r="M698" s="7" t="s">
        <v>2875</v>
      </c>
      <c r="N698" s="9" t="s">
        <v>2867</v>
      </c>
      <c r="O698" s="20">
        <f>_xlfn.DAYS([1]hospital_records_2021_2024_with!I698,[1]hospital_records_2021_2024_with!H698)</f>
        <v>27</v>
      </c>
      <c r="P698" s="7" t="s">
        <v>2867</v>
      </c>
      <c r="Q698" s="20">
        <v>7391.17</v>
      </c>
    </row>
    <row r="699" spans="1:17" x14ac:dyDescent="0.35">
      <c r="A699" s="4">
        <v>797</v>
      </c>
      <c r="B699" t="s">
        <v>2877</v>
      </c>
      <c r="C699" s="2" t="str">
        <f t="shared" si="32"/>
        <v>(0a4bcb32-39b2-49c9-ae11-a7aa19e23d42)</v>
      </c>
      <c r="D699" s="3" t="s">
        <v>2878</v>
      </c>
      <c r="E699" s="7">
        <v>29717</v>
      </c>
      <c r="F699" s="20">
        <f t="shared" ca="1" si="30"/>
        <v>43.753424657534246</v>
      </c>
      <c r="G699" s="20" t="str">
        <f t="shared" ca="1" si="31"/>
        <v>Mid-Age Adult</v>
      </c>
      <c r="H699" s="23" t="s">
        <v>4043</v>
      </c>
      <c r="I699" s="3" t="s">
        <v>38</v>
      </c>
      <c r="J699" t="s">
        <v>47</v>
      </c>
      <c r="K699" s="3" t="s">
        <v>48</v>
      </c>
      <c r="L699" s="3" t="s">
        <v>617</v>
      </c>
      <c r="M699" s="7" t="s">
        <v>2879</v>
      </c>
      <c r="N699" s="9" t="s">
        <v>2880</v>
      </c>
      <c r="O699" s="20">
        <f>_xlfn.DAYS([1]hospital_records_2021_2024_with!I699,[1]hospital_records_2021_2024_with!H699)</f>
        <v>27</v>
      </c>
      <c r="P699" s="7" t="s">
        <v>2880</v>
      </c>
      <c r="Q699" s="20">
        <v>257.82</v>
      </c>
    </row>
    <row r="700" spans="1:17" x14ac:dyDescent="0.35">
      <c r="A700" s="4">
        <v>798</v>
      </c>
      <c r="B700" t="s">
        <v>2882</v>
      </c>
      <c r="C700" s="2" t="str">
        <f t="shared" si="32"/>
        <v>(e92d3741-3534-4a5f-a9c3-b7c491417de3)</v>
      </c>
      <c r="D700" s="3" t="s">
        <v>2883</v>
      </c>
      <c r="E700" s="7">
        <v>38209</v>
      </c>
      <c r="F700" s="20">
        <f t="shared" ca="1" si="30"/>
        <v>20.487671232876714</v>
      </c>
      <c r="G700" s="20" t="str">
        <f t="shared" ca="1" si="31"/>
        <v>Young Adult</v>
      </c>
      <c r="H700" s="23" t="s">
        <v>4046</v>
      </c>
      <c r="I700" s="3" t="s">
        <v>14</v>
      </c>
      <c r="J700" t="s">
        <v>139</v>
      </c>
      <c r="K700" s="3" t="s">
        <v>140</v>
      </c>
      <c r="L700" s="3" t="s">
        <v>141</v>
      </c>
      <c r="M700" s="7" t="s">
        <v>2781</v>
      </c>
      <c r="N700" s="9" t="s">
        <v>2884</v>
      </c>
      <c r="O700" s="20">
        <f>_xlfn.DAYS([1]hospital_records_2021_2024_with!I700,[1]hospital_records_2021_2024_with!H700)</f>
        <v>14</v>
      </c>
      <c r="P700" s="7" t="s">
        <v>2884</v>
      </c>
      <c r="Q700" s="20">
        <v>28489.14</v>
      </c>
    </row>
    <row r="701" spans="1:17" x14ac:dyDescent="0.35">
      <c r="A701" s="4">
        <v>799</v>
      </c>
      <c r="B701" t="s">
        <v>2886</v>
      </c>
      <c r="C701" s="2" t="str">
        <f t="shared" si="32"/>
        <v>(37296fb3-f154-47d0-b53c-c474215e8526)</v>
      </c>
      <c r="D701" s="3" t="s">
        <v>2887</v>
      </c>
      <c r="E701" s="7">
        <v>11529</v>
      </c>
      <c r="F701" s="20">
        <f t="shared" ca="1" si="30"/>
        <v>93.583561643835623</v>
      </c>
      <c r="G701" s="20" t="str">
        <f t="shared" ca="1" si="31"/>
        <v>Senior</v>
      </c>
      <c r="H701" s="23" t="s">
        <v>4044</v>
      </c>
      <c r="I701" s="3" t="s">
        <v>38</v>
      </c>
      <c r="J701" t="s">
        <v>95</v>
      </c>
      <c r="K701" s="3" t="s">
        <v>879</v>
      </c>
      <c r="L701" s="3" t="s">
        <v>96</v>
      </c>
      <c r="M701" s="7" t="s">
        <v>2848</v>
      </c>
      <c r="N701" s="9" t="s">
        <v>2888</v>
      </c>
      <c r="O701" s="20">
        <f>_xlfn.DAYS([1]hospital_records_2021_2024_with!I701,[1]hospital_records_2021_2024_with!H701)</f>
        <v>18</v>
      </c>
      <c r="P701" s="7" t="s">
        <v>2888</v>
      </c>
      <c r="Q701" s="20">
        <v>7525.45</v>
      </c>
    </row>
    <row r="702" spans="1:17" x14ac:dyDescent="0.35">
      <c r="A702" s="4">
        <v>800</v>
      </c>
      <c r="B702" t="s">
        <v>2890</v>
      </c>
      <c r="C702" s="2" t="str">
        <f t="shared" si="32"/>
        <v>(b01682b8-9fb0-47c3-87cf-40d45c8539e4)</v>
      </c>
      <c r="D702" s="3" t="s">
        <v>2891</v>
      </c>
      <c r="E702" s="7">
        <v>13008</v>
      </c>
      <c r="F702" s="20">
        <f t="shared" ca="1" si="30"/>
        <v>89.531506849315065</v>
      </c>
      <c r="G702" s="20" t="str">
        <f t="shared" ca="1" si="31"/>
        <v>Senior</v>
      </c>
      <c r="H702" s="23" t="s">
        <v>4044</v>
      </c>
      <c r="I702" s="3" t="s">
        <v>38</v>
      </c>
      <c r="J702" t="s">
        <v>68</v>
      </c>
      <c r="K702" s="3" t="s">
        <v>289</v>
      </c>
      <c r="L702" s="3" t="s">
        <v>69</v>
      </c>
      <c r="M702" s="7" t="s">
        <v>2859</v>
      </c>
      <c r="N702" s="9" t="s">
        <v>2892</v>
      </c>
      <c r="O702" s="20">
        <f>_xlfn.DAYS([1]hospital_records_2021_2024_with!I702,[1]hospital_records_2021_2024_with!H702)</f>
        <v>19</v>
      </c>
      <c r="P702" s="7" t="s">
        <v>2892</v>
      </c>
      <c r="Q702" s="20">
        <v>3159.35</v>
      </c>
    </row>
    <row r="703" spans="1:17" x14ac:dyDescent="0.35">
      <c r="A703" s="4">
        <v>801</v>
      </c>
      <c r="B703" t="s">
        <v>2894</v>
      </c>
      <c r="C703" s="2" t="str">
        <f t="shared" si="32"/>
        <v>(7835e1c6-1aa1-4632-95b2-da4bb0e55a0f)</v>
      </c>
      <c r="D703" s="3" t="s">
        <v>2895</v>
      </c>
      <c r="E703" s="7">
        <v>16106</v>
      </c>
      <c r="F703" s="20">
        <f t="shared" ca="1" si="30"/>
        <v>81.043835616438358</v>
      </c>
      <c r="G703" s="20" t="str">
        <f t="shared" ca="1" si="31"/>
        <v>Senior</v>
      </c>
      <c r="H703" s="23" t="s">
        <v>4044</v>
      </c>
      <c r="I703" s="3" t="s">
        <v>38</v>
      </c>
      <c r="J703" t="s">
        <v>446</v>
      </c>
      <c r="K703" s="3" t="s">
        <v>16</v>
      </c>
      <c r="L703" s="3" t="s">
        <v>734</v>
      </c>
      <c r="M703" s="7" t="s">
        <v>2896</v>
      </c>
      <c r="N703" s="9" t="s">
        <v>2897</v>
      </c>
      <c r="O703" s="20">
        <f>_xlfn.DAYS([1]hospital_records_2021_2024_with!I703,[1]hospital_records_2021_2024_with!H703)</f>
        <v>23</v>
      </c>
      <c r="P703" s="7" t="s">
        <v>2897</v>
      </c>
      <c r="Q703" s="20">
        <v>10525.4</v>
      </c>
    </row>
    <row r="704" spans="1:17" x14ac:dyDescent="0.35">
      <c r="A704" s="4">
        <v>802</v>
      </c>
      <c r="B704" t="s">
        <v>2899</v>
      </c>
      <c r="C704" s="2" t="str">
        <f t="shared" si="32"/>
        <v>(bf502320-6cfd-4130-814f-e9f94b305e5e)</v>
      </c>
      <c r="D704" s="3" t="s">
        <v>2900</v>
      </c>
      <c r="E704" s="7">
        <v>26236</v>
      </c>
      <c r="F704" s="20">
        <f t="shared" ca="1" si="30"/>
        <v>53.290410958904111</v>
      </c>
      <c r="G704" s="20" t="str">
        <f t="shared" ca="1" si="31"/>
        <v>Mid-Age Adult</v>
      </c>
      <c r="H704" s="23" t="s">
        <v>4043</v>
      </c>
      <c r="I704" s="3" t="s">
        <v>38</v>
      </c>
      <c r="J704" t="s">
        <v>590</v>
      </c>
      <c r="K704" s="3" t="s">
        <v>1425</v>
      </c>
      <c r="L704" s="3" t="s">
        <v>1044</v>
      </c>
      <c r="M704" s="7" t="s">
        <v>2896</v>
      </c>
      <c r="N704" s="9" t="s">
        <v>2892</v>
      </c>
      <c r="O704" s="20">
        <f>_xlfn.DAYS([1]hospital_records_2021_2024_with!I704,[1]hospital_records_2021_2024_with!H704)</f>
        <v>18</v>
      </c>
      <c r="P704" s="7" t="s">
        <v>2892</v>
      </c>
      <c r="Q704" s="20">
        <v>520.09</v>
      </c>
    </row>
    <row r="705" spans="1:17" x14ac:dyDescent="0.35">
      <c r="A705" s="4">
        <v>803</v>
      </c>
      <c r="B705" t="s">
        <v>2902</v>
      </c>
      <c r="C705" s="2" t="str">
        <f t="shared" si="32"/>
        <v>(82c83903-2e1f-41af-8a88-e522f0aa9700)</v>
      </c>
      <c r="D705" s="3" t="s">
        <v>2903</v>
      </c>
      <c r="E705" s="7">
        <v>26824</v>
      </c>
      <c r="F705" s="20">
        <f t="shared" ca="1" si="30"/>
        <v>51.679452054794524</v>
      </c>
      <c r="G705" s="20" t="str">
        <f t="shared" ca="1" si="31"/>
        <v>Mid-Age Adult</v>
      </c>
      <c r="H705" s="23" t="s">
        <v>4043</v>
      </c>
      <c r="I705" s="3" t="s">
        <v>38</v>
      </c>
      <c r="J705" t="s">
        <v>590</v>
      </c>
      <c r="K705" s="3" t="s">
        <v>1425</v>
      </c>
      <c r="L705" s="3" t="s">
        <v>591</v>
      </c>
      <c r="M705" s="7" t="s">
        <v>2820</v>
      </c>
      <c r="N705" s="9" t="s">
        <v>2904</v>
      </c>
      <c r="O705" s="20">
        <f>_xlfn.DAYS([1]hospital_records_2021_2024_with!I705,[1]hospital_records_2021_2024_with!H705)</f>
        <v>10</v>
      </c>
      <c r="P705" s="7" t="s">
        <v>2904</v>
      </c>
      <c r="Q705" s="20">
        <v>922.7</v>
      </c>
    </row>
    <row r="706" spans="1:17" x14ac:dyDescent="0.35">
      <c r="A706" s="4">
        <v>804</v>
      </c>
      <c r="B706" t="s">
        <v>2906</v>
      </c>
      <c r="C706" s="2" t="str">
        <f t="shared" si="32"/>
        <v>(6818856a-cf11-4ca8-a7d8-b385bea45a20)</v>
      </c>
      <c r="D706" s="3" t="s">
        <v>2907</v>
      </c>
      <c r="E706" s="7">
        <v>20867</v>
      </c>
      <c r="F706" s="20">
        <f t="shared" ref="F706:F769" ca="1" si="33">_xlfn.DAYS(TODAY(),E706)/365</f>
        <v>68</v>
      </c>
      <c r="G706" s="20" t="str">
        <f t="shared" ref="G706:G769" ca="1" si="34">_xlfn.IFS(F706&lt;=12,"Child",F706&lt;=19,"Teen",F706&lt;=35,"Young Adult",F706&lt;=55,"Mid-Age Adult",F706&gt;55,"Senior")</f>
        <v>Senior</v>
      </c>
      <c r="H706" s="23" t="s">
        <v>4044</v>
      </c>
      <c r="I706" s="3" t="s">
        <v>38</v>
      </c>
      <c r="J706" t="s">
        <v>107</v>
      </c>
      <c r="K706" s="3" t="s">
        <v>16</v>
      </c>
      <c r="L706" s="3" t="s">
        <v>441</v>
      </c>
      <c r="M706" s="7" t="s">
        <v>2820</v>
      </c>
      <c r="N706" s="9" t="s">
        <v>2908</v>
      </c>
      <c r="O706" s="20">
        <f>_xlfn.DAYS([1]hospital_records_2021_2024_with!I706,[1]hospital_records_2021_2024_with!H706)</f>
        <v>12</v>
      </c>
      <c r="P706" s="7" t="s">
        <v>2908</v>
      </c>
      <c r="Q706" s="20">
        <v>19191.59</v>
      </c>
    </row>
    <row r="707" spans="1:17" x14ac:dyDescent="0.35">
      <c r="A707" s="4">
        <v>805</v>
      </c>
      <c r="B707" t="s">
        <v>2910</v>
      </c>
      <c r="C707" s="2" t="str">
        <f t="shared" ref="C707:C770" si="35">"("&amp;B707&amp;")"</f>
        <v>(93b76011-c1e7-47dd-895f-ebd60dfc5b25)</v>
      </c>
      <c r="D707" s="3" t="s">
        <v>2911</v>
      </c>
      <c r="E707" s="7">
        <v>8733</v>
      </c>
      <c r="F707" s="20">
        <f t="shared" ca="1" si="33"/>
        <v>101.24383561643836</v>
      </c>
      <c r="G707" s="20" t="str">
        <f t="shared" ca="1" si="34"/>
        <v>Senior</v>
      </c>
      <c r="H707" s="23" t="s">
        <v>4044</v>
      </c>
      <c r="I707" s="3" t="s">
        <v>14</v>
      </c>
      <c r="J707" t="s">
        <v>146</v>
      </c>
      <c r="K707" s="3" t="s">
        <v>921</v>
      </c>
      <c r="L707" s="3" t="s">
        <v>148</v>
      </c>
      <c r="M707" s="7" t="s">
        <v>2871</v>
      </c>
      <c r="N707" s="9" t="s">
        <v>2912</v>
      </c>
      <c r="O707" s="20">
        <f>_xlfn.DAYS([1]hospital_records_2021_2024_with!I707,[1]hospital_records_2021_2024_with!H707)</f>
        <v>25</v>
      </c>
      <c r="P707" s="7" t="s">
        <v>2912</v>
      </c>
      <c r="Q707" s="20">
        <v>2517.7399999999998</v>
      </c>
    </row>
    <row r="708" spans="1:17" x14ac:dyDescent="0.35">
      <c r="A708" s="4">
        <v>806</v>
      </c>
      <c r="B708" t="s">
        <v>2914</v>
      </c>
      <c r="C708" s="2" t="str">
        <f t="shared" si="35"/>
        <v>(1d9e1215-b536-45d2-a00d-50898e2648bd)</v>
      </c>
      <c r="D708" s="3" t="s">
        <v>2915</v>
      </c>
      <c r="E708" s="7">
        <v>12521</v>
      </c>
      <c r="F708" s="20">
        <f t="shared" ca="1" si="33"/>
        <v>90.865753424657541</v>
      </c>
      <c r="G708" s="20" t="str">
        <f t="shared" ca="1" si="34"/>
        <v>Senior</v>
      </c>
      <c r="H708" s="23" t="s">
        <v>4044</v>
      </c>
      <c r="I708" s="3" t="s">
        <v>38</v>
      </c>
      <c r="J708" t="s">
        <v>481</v>
      </c>
      <c r="K708" s="3" t="s">
        <v>16</v>
      </c>
      <c r="L708" s="3" t="s">
        <v>482</v>
      </c>
      <c r="M708" s="7" t="s">
        <v>2871</v>
      </c>
      <c r="N708" s="9" t="s">
        <v>2916</v>
      </c>
      <c r="O708" s="20">
        <f>_xlfn.DAYS([1]hospital_records_2021_2024_with!I708,[1]hospital_records_2021_2024_with!H708)</f>
        <v>26</v>
      </c>
      <c r="P708" s="7" t="s">
        <v>2916</v>
      </c>
      <c r="Q708" s="20">
        <v>2260.2800000000002</v>
      </c>
    </row>
    <row r="709" spans="1:17" x14ac:dyDescent="0.35">
      <c r="A709" s="4">
        <v>807</v>
      </c>
      <c r="B709" t="s">
        <v>2918</v>
      </c>
      <c r="C709" s="2" t="str">
        <f t="shared" si="35"/>
        <v>(b0581529-bade-4359-af75-b83918c0012a)</v>
      </c>
      <c r="D709" s="3" t="s">
        <v>2919</v>
      </c>
      <c r="E709" s="7">
        <v>32435</v>
      </c>
      <c r="F709" s="20">
        <f t="shared" ca="1" si="33"/>
        <v>36.30684931506849</v>
      </c>
      <c r="G709" s="20" t="str">
        <f t="shared" ca="1" si="34"/>
        <v>Mid-Age Adult</v>
      </c>
      <c r="H709" s="23" t="s">
        <v>4043</v>
      </c>
      <c r="I709" s="3" t="s">
        <v>38</v>
      </c>
      <c r="J709" t="s">
        <v>432</v>
      </c>
      <c r="K709" s="3" t="s">
        <v>475</v>
      </c>
      <c r="L709" s="3" t="s">
        <v>501</v>
      </c>
      <c r="M709" s="7" t="s">
        <v>2871</v>
      </c>
      <c r="N709" s="9" t="s">
        <v>2880</v>
      </c>
      <c r="O709" s="20">
        <f>_xlfn.DAYS([1]hospital_records_2021_2024_with!I709,[1]hospital_records_2021_2024_with!H709)</f>
        <v>19</v>
      </c>
      <c r="P709" s="7" t="s">
        <v>2880</v>
      </c>
      <c r="Q709" s="20">
        <v>2584.96</v>
      </c>
    </row>
    <row r="710" spans="1:17" x14ac:dyDescent="0.35">
      <c r="A710" s="4">
        <v>808</v>
      </c>
      <c r="B710" t="s">
        <v>2921</v>
      </c>
      <c r="C710" s="2" t="str">
        <f t="shared" si="35"/>
        <v>(dafdb765-d24b-4a9f-9fef-9c1fa44cd8b5)</v>
      </c>
      <c r="D710" s="3" t="s">
        <v>2922</v>
      </c>
      <c r="E710" s="7">
        <v>32053</v>
      </c>
      <c r="F710" s="20">
        <f t="shared" ca="1" si="33"/>
        <v>37.353424657534248</v>
      </c>
      <c r="G710" s="20" t="str">
        <f t="shared" ca="1" si="34"/>
        <v>Mid-Age Adult</v>
      </c>
      <c r="H710" s="23" t="s">
        <v>4043</v>
      </c>
      <c r="I710" s="3" t="s">
        <v>38</v>
      </c>
      <c r="J710" t="s">
        <v>47</v>
      </c>
      <c r="K710" s="3" t="s">
        <v>48</v>
      </c>
      <c r="L710" s="3" t="s">
        <v>806</v>
      </c>
      <c r="M710" s="7" t="s">
        <v>2816</v>
      </c>
      <c r="N710" s="9" t="s">
        <v>2923</v>
      </c>
      <c r="O710" s="20">
        <f>_xlfn.DAYS([1]hospital_records_2021_2024_with!I710,[1]hospital_records_2021_2024_with!H710)</f>
        <v>3</v>
      </c>
      <c r="P710" s="7" t="s">
        <v>2923</v>
      </c>
      <c r="Q710" s="20">
        <v>49163.76</v>
      </c>
    </row>
    <row r="711" spans="1:17" x14ac:dyDescent="0.35">
      <c r="A711" s="4">
        <v>809</v>
      </c>
      <c r="B711" t="s">
        <v>2925</v>
      </c>
      <c r="C711" s="2" t="str">
        <f t="shared" si="35"/>
        <v>(3cbd1209-ca6e-459f-b1b0-5587faf93e39)</v>
      </c>
      <c r="D711" s="3" t="s">
        <v>2926</v>
      </c>
      <c r="E711" s="7">
        <v>33032</v>
      </c>
      <c r="F711" s="20">
        <f t="shared" ca="1" si="33"/>
        <v>34.671232876712331</v>
      </c>
      <c r="G711" s="20" t="str">
        <f t="shared" ca="1" si="34"/>
        <v>Young Adult</v>
      </c>
      <c r="H711" s="23" t="s">
        <v>4046</v>
      </c>
      <c r="I711" s="3" t="s">
        <v>38</v>
      </c>
      <c r="J711" t="s">
        <v>107</v>
      </c>
      <c r="K711" s="3" t="s">
        <v>16</v>
      </c>
      <c r="L711" s="3" t="s">
        <v>109</v>
      </c>
      <c r="M711" s="7" t="s">
        <v>2816</v>
      </c>
      <c r="N711" s="9" t="s">
        <v>2927</v>
      </c>
      <c r="O711" s="20">
        <f>_xlfn.DAYS([1]hospital_records_2021_2024_with!I711,[1]hospital_records_2021_2024_with!H711)</f>
        <v>15</v>
      </c>
      <c r="P711" s="7" t="s">
        <v>2927</v>
      </c>
      <c r="Q711" s="20">
        <v>14147.35</v>
      </c>
    </row>
    <row r="712" spans="1:17" x14ac:dyDescent="0.35">
      <c r="A712" s="4">
        <v>810</v>
      </c>
      <c r="B712" t="s">
        <v>2928</v>
      </c>
      <c r="C712" s="2" t="str">
        <f t="shared" si="35"/>
        <v>(4abee7b8-8d85-4b41-a9e5-98c2bd98af43)</v>
      </c>
      <c r="D712" s="3" t="s">
        <v>2929</v>
      </c>
      <c r="E712" s="7">
        <v>22906</v>
      </c>
      <c r="F712" s="20">
        <f t="shared" ca="1" si="33"/>
        <v>62.413698630136984</v>
      </c>
      <c r="G712" s="20" t="str">
        <f t="shared" ca="1" si="34"/>
        <v>Senior</v>
      </c>
      <c r="H712" s="23" t="s">
        <v>4044</v>
      </c>
      <c r="I712" s="3" t="s">
        <v>14</v>
      </c>
      <c r="J712" t="s">
        <v>15</v>
      </c>
      <c r="K712" s="3" t="s">
        <v>16</v>
      </c>
      <c r="L712" s="3" t="s">
        <v>102</v>
      </c>
      <c r="M712" s="7" t="s">
        <v>2852</v>
      </c>
      <c r="N712" s="9" t="s">
        <v>2930</v>
      </c>
      <c r="O712" s="20">
        <f>_xlfn.DAYS([1]hospital_records_2021_2024_with!I712,[1]hospital_records_2021_2024_with!H712)</f>
        <v>30</v>
      </c>
      <c r="P712" s="7" t="s">
        <v>2930</v>
      </c>
      <c r="Q712" s="20">
        <v>4759.12</v>
      </c>
    </row>
    <row r="713" spans="1:17" x14ac:dyDescent="0.35">
      <c r="A713" s="4">
        <v>811</v>
      </c>
      <c r="B713" s="1" t="s">
        <v>2932</v>
      </c>
      <c r="C713" s="2" t="str">
        <f t="shared" si="35"/>
        <v>(30e22762-b64d-43af-99b8-b0bfe232344b)</v>
      </c>
      <c r="D713" s="3" t="s">
        <v>2933</v>
      </c>
      <c r="E713" s="7">
        <v>10789</v>
      </c>
      <c r="F713" s="20">
        <f t="shared" ca="1" si="33"/>
        <v>95.610958904109594</v>
      </c>
      <c r="G713" s="20" t="str">
        <f t="shared" ca="1" si="34"/>
        <v>Senior</v>
      </c>
      <c r="H713" s="23" t="s">
        <v>4044</v>
      </c>
      <c r="I713" s="3" t="s">
        <v>14</v>
      </c>
      <c r="J713" t="s">
        <v>236</v>
      </c>
      <c r="K713" s="3" t="s">
        <v>16</v>
      </c>
      <c r="L713" s="3" t="s">
        <v>335</v>
      </c>
      <c r="M713" s="7" t="s">
        <v>2923</v>
      </c>
      <c r="N713" s="9" t="s">
        <v>2934</v>
      </c>
      <c r="O713" s="20">
        <f>_xlfn.DAYS([1]hospital_records_2021_2024_with!I713,[1]hospital_records_2021_2024_with!H713)</f>
        <v>25</v>
      </c>
      <c r="P713" s="7" t="s">
        <v>2934</v>
      </c>
      <c r="Q713" s="20">
        <v>1549.45</v>
      </c>
    </row>
    <row r="714" spans="1:17" x14ac:dyDescent="0.35">
      <c r="A714" s="4">
        <v>812</v>
      </c>
      <c r="B714" t="s">
        <v>2936</v>
      </c>
      <c r="C714" s="2" t="str">
        <f t="shared" si="35"/>
        <v>(b3e4ad9e-9cad-4c26-b1c2-17082f00e570)</v>
      </c>
      <c r="D714" s="3" t="s">
        <v>2937</v>
      </c>
      <c r="E714" s="7">
        <v>8689</v>
      </c>
      <c r="F714" s="20">
        <f t="shared" ca="1" si="33"/>
        <v>101.36438356164383</v>
      </c>
      <c r="G714" s="20" t="str">
        <f t="shared" ca="1" si="34"/>
        <v>Senior</v>
      </c>
      <c r="H714" s="23" t="s">
        <v>4044</v>
      </c>
      <c r="I714" s="3" t="s">
        <v>14</v>
      </c>
      <c r="J714" t="s">
        <v>55</v>
      </c>
      <c r="K714" s="3" t="s">
        <v>56</v>
      </c>
      <c r="L714" s="3" t="s">
        <v>57</v>
      </c>
      <c r="M714" s="7" t="s">
        <v>2823</v>
      </c>
      <c r="N714" s="9" t="s">
        <v>2912</v>
      </c>
      <c r="O714" s="20">
        <f>_xlfn.DAYS([1]hospital_records_2021_2024_with!I714,[1]hospital_records_2021_2024_with!H714)</f>
        <v>19</v>
      </c>
      <c r="P714" s="7" t="s">
        <v>2912</v>
      </c>
      <c r="Q714" s="20">
        <v>996.39</v>
      </c>
    </row>
    <row r="715" spans="1:17" x14ac:dyDescent="0.35">
      <c r="A715" s="4">
        <v>813</v>
      </c>
      <c r="B715" t="s">
        <v>2939</v>
      </c>
      <c r="C715" s="2" t="str">
        <f t="shared" si="35"/>
        <v>(926da6f4-6393-467b-920a-2d25d3c6059c)</v>
      </c>
      <c r="D715" s="3" t="s">
        <v>2940</v>
      </c>
      <c r="E715" s="7">
        <v>13357</v>
      </c>
      <c r="F715" s="20">
        <f t="shared" ca="1" si="33"/>
        <v>88.575342465753423</v>
      </c>
      <c r="G715" s="20" t="str">
        <f t="shared" ca="1" si="34"/>
        <v>Senior</v>
      </c>
      <c r="H715" s="23" t="s">
        <v>4044</v>
      </c>
      <c r="I715" s="3" t="s">
        <v>38</v>
      </c>
      <c r="J715" t="s">
        <v>194</v>
      </c>
      <c r="K715" s="3" t="s">
        <v>1795</v>
      </c>
      <c r="L715" s="3" t="s">
        <v>32</v>
      </c>
      <c r="M715" s="7" t="s">
        <v>2823</v>
      </c>
      <c r="N715" s="9" t="s">
        <v>2941</v>
      </c>
      <c r="O715" s="20">
        <f>_xlfn.DAYS([1]hospital_records_2021_2024_with!I715,[1]hospital_records_2021_2024_with!H715)</f>
        <v>17</v>
      </c>
      <c r="P715" s="7" t="s">
        <v>2941</v>
      </c>
      <c r="Q715" s="20">
        <v>989.71</v>
      </c>
    </row>
    <row r="716" spans="1:17" x14ac:dyDescent="0.35">
      <c r="A716" s="4">
        <v>814</v>
      </c>
      <c r="B716" t="s">
        <v>2943</v>
      </c>
      <c r="C716" s="2" t="str">
        <f t="shared" si="35"/>
        <v>(fb90643f-603e-438f-96a9-dfd5f13a5e86)</v>
      </c>
      <c r="D716" s="3" t="s">
        <v>2944</v>
      </c>
      <c r="E716" s="7">
        <v>13094</v>
      </c>
      <c r="F716" s="20">
        <f t="shared" ca="1" si="33"/>
        <v>89.295890410958904</v>
      </c>
      <c r="G716" s="20" t="str">
        <f t="shared" ca="1" si="34"/>
        <v>Senior</v>
      </c>
      <c r="H716" s="23" t="s">
        <v>4044</v>
      </c>
      <c r="I716" s="3" t="s">
        <v>14</v>
      </c>
      <c r="J716" t="s">
        <v>432</v>
      </c>
      <c r="K716" s="3" t="s">
        <v>433</v>
      </c>
      <c r="L716" s="3" t="s">
        <v>629</v>
      </c>
      <c r="M716" s="7" t="s">
        <v>2884</v>
      </c>
      <c r="N716" s="9" t="s">
        <v>2945</v>
      </c>
      <c r="O716" s="20">
        <f>_xlfn.DAYS([1]hospital_records_2021_2024_with!I716,[1]hospital_records_2021_2024_with!H716)</f>
        <v>15</v>
      </c>
      <c r="P716" s="7" t="s">
        <v>2945</v>
      </c>
      <c r="Q716" s="20">
        <v>41862.74</v>
      </c>
    </row>
    <row r="717" spans="1:17" x14ac:dyDescent="0.35">
      <c r="A717" s="4">
        <v>815</v>
      </c>
      <c r="B717" t="s">
        <v>2946</v>
      </c>
      <c r="C717" s="2" t="str">
        <f t="shared" si="35"/>
        <v>(ff6f1b56-6f4c-417d-a66e-bc3c4ce968af)</v>
      </c>
      <c r="D717" s="3" t="s">
        <v>2947</v>
      </c>
      <c r="E717" s="7">
        <v>22566</v>
      </c>
      <c r="F717" s="20">
        <f t="shared" ca="1" si="33"/>
        <v>63.345205479452055</v>
      </c>
      <c r="G717" s="20" t="str">
        <f t="shared" ca="1" si="34"/>
        <v>Senior</v>
      </c>
      <c r="H717" s="23" t="s">
        <v>4044</v>
      </c>
      <c r="I717" s="3" t="s">
        <v>38</v>
      </c>
      <c r="J717" t="s">
        <v>590</v>
      </c>
      <c r="K717" s="3" t="s">
        <v>167</v>
      </c>
      <c r="L717" s="3" t="s">
        <v>591</v>
      </c>
      <c r="M717" s="7" t="s">
        <v>2904</v>
      </c>
      <c r="N717" s="9" t="s">
        <v>2948</v>
      </c>
      <c r="O717" s="20">
        <f>_xlfn.DAYS([1]hospital_records_2021_2024_with!I717,[1]hospital_records_2021_2024_with!H717)</f>
        <v>16</v>
      </c>
      <c r="P717" s="7" t="s">
        <v>2948</v>
      </c>
      <c r="Q717" s="20">
        <v>12911.13</v>
      </c>
    </row>
    <row r="718" spans="1:17" x14ac:dyDescent="0.35">
      <c r="A718" s="4">
        <v>816</v>
      </c>
      <c r="B718" t="s">
        <v>2950</v>
      </c>
      <c r="C718" s="2" t="str">
        <f t="shared" si="35"/>
        <v>(78f2a9eb-723c-44ac-a2b5-72f934bc6bbb)</v>
      </c>
      <c r="D718" s="3" t="s">
        <v>2951</v>
      </c>
      <c r="E718" s="7">
        <v>13125</v>
      </c>
      <c r="F718" s="20">
        <f t="shared" ca="1" si="33"/>
        <v>89.210958904109589</v>
      </c>
      <c r="G718" s="20" t="str">
        <f t="shared" ca="1" si="34"/>
        <v>Senior</v>
      </c>
      <c r="H718" s="23" t="s">
        <v>4044</v>
      </c>
      <c r="I718" s="3" t="s">
        <v>38</v>
      </c>
      <c r="J718" t="s">
        <v>95</v>
      </c>
      <c r="K718" s="3" t="s">
        <v>173</v>
      </c>
      <c r="L718" s="3" t="s">
        <v>96</v>
      </c>
      <c r="M718" s="7" t="s">
        <v>2908</v>
      </c>
      <c r="N718" s="9" t="s">
        <v>2952</v>
      </c>
      <c r="O718" s="20">
        <f>_xlfn.DAYS([1]hospital_records_2021_2024_with!I718,[1]hospital_records_2021_2024_with!H718)</f>
        <v>1</v>
      </c>
      <c r="P718" s="7" t="s">
        <v>2952</v>
      </c>
      <c r="Q718" s="20">
        <v>2837.71</v>
      </c>
    </row>
    <row r="719" spans="1:17" x14ac:dyDescent="0.35">
      <c r="A719" s="4">
        <v>817</v>
      </c>
      <c r="B719" t="s">
        <v>2954</v>
      </c>
      <c r="C719" s="2" t="str">
        <f t="shared" si="35"/>
        <v>(8fa4a9b8-1829-4bbf-81e9-85d08353e8bb)</v>
      </c>
      <c r="D719" s="3" t="s">
        <v>2955</v>
      </c>
      <c r="E719" s="7">
        <v>42658</v>
      </c>
      <c r="F719" s="20">
        <f t="shared" ca="1" si="33"/>
        <v>8.2986301369863007</v>
      </c>
      <c r="G719" s="20" t="str">
        <f t="shared" ca="1" si="34"/>
        <v>Child</v>
      </c>
      <c r="H719" s="23" t="s">
        <v>4045</v>
      </c>
      <c r="I719" s="3" t="s">
        <v>38</v>
      </c>
      <c r="J719" t="s">
        <v>432</v>
      </c>
      <c r="K719" s="3" t="s">
        <v>433</v>
      </c>
      <c r="L719" s="3" t="s">
        <v>501</v>
      </c>
      <c r="M719" s="7" t="s">
        <v>2908</v>
      </c>
      <c r="N719" s="9" t="s">
        <v>2956</v>
      </c>
      <c r="O719" s="20">
        <f>_xlfn.DAYS([1]hospital_records_2021_2024_with!I719,[1]hospital_records_2021_2024_with!H719)</f>
        <v>22</v>
      </c>
      <c r="P719" s="7" t="s">
        <v>2956</v>
      </c>
      <c r="Q719" s="20">
        <v>2125.5100000000002</v>
      </c>
    </row>
    <row r="720" spans="1:17" x14ac:dyDescent="0.35">
      <c r="A720" s="4">
        <v>818</v>
      </c>
      <c r="B720" t="s">
        <v>2958</v>
      </c>
      <c r="C720" s="2" t="str">
        <f t="shared" si="35"/>
        <v>(b846b535-a8df-4948-bfa2-fef065e25c2d)</v>
      </c>
      <c r="D720" s="3" t="s">
        <v>2959</v>
      </c>
      <c r="E720" s="7">
        <v>45119</v>
      </c>
      <c r="F720" s="20">
        <f t="shared" ca="1" si="33"/>
        <v>1.5561643835616439</v>
      </c>
      <c r="G720" s="20" t="str">
        <f t="shared" ca="1" si="34"/>
        <v>Child</v>
      </c>
      <c r="H720" s="23" t="s">
        <v>4045</v>
      </c>
      <c r="I720" s="3" t="s">
        <v>38</v>
      </c>
      <c r="J720" t="s">
        <v>183</v>
      </c>
      <c r="K720" s="3" t="s">
        <v>173</v>
      </c>
      <c r="L720" s="3" t="s">
        <v>184</v>
      </c>
      <c r="M720" s="7" t="s">
        <v>2952</v>
      </c>
      <c r="N720" s="9" t="s">
        <v>2945</v>
      </c>
      <c r="O720" s="20">
        <f>_xlfn.DAYS([1]hospital_records_2021_2024_with!I720,[1]hospital_records_2021_2024_with!H720)</f>
        <v>11</v>
      </c>
      <c r="P720" s="7" t="s">
        <v>2945</v>
      </c>
      <c r="Q720" s="20">
        <v>2480.62</v>
      </c>
    </row>
    <row r="721" spans="1:17" x14ac:dyDescent="0.35">
      <c r="A721" s="4">
        <v>819</v>
      </c>
      <c r="B721" t="s">
        <v>2961</v>
      </c>
      <c r="C721" s="2" t="str">
        <f t="shared" si="35"/>
        <v>(aa5989f1-0261-4bd6-8b4d-2aecd468c0de)</v>
      </c>
      <c r="D721" s="3" t="s">
        <v>2962</v>
      </c>
      <c r="E721" s="7">
        <v>20489</v>
      </c>
      <c r="F721" s="20">
        <f t="shared" ca="1" si="33"/>
        <v>69.035616438356158</v>
      </c>
      <c r="G721" s="20" t="str">
        <f t="shared" ca="1" si="34"/>
        <v>Senior</v>
      </c>
      <c r="H721" s="23" t="s">
        <v>4044</v>
      </c>
      <c r="I721" s="3" t="s">
        <v>38</v>
      </c>
      <c r="J721" t="s">
        <v>73</v>
      </c>
      <c r="K721" s="3" t="s">
        <v>40</v>
      </c>
      <c r="L721" s="3" t="s">
        <v>1157</v>
      </c>
      <c r="M721" s="7" t="s">
        <v>2952</v>
      </c>
      <c r="N721" s="9" t="s">
        <v>2880</v>
      </c>
      <c r="O721" s="20">
        <f>_xlfn.DAYS([1]hospital_records_2021_2024_with!I721,[1]hospital_records_2021_2024_with!H721)</f>
        <v>8</v>
      </c>
      <c r="P721" s="7" t="s">
        <v>2880</v>
      </c>
      <c r="Q721" s="20">
        <v>1163.02</v>
      </c>
    </row>
    <row r="722" spans="1:17" x14ac:dyDescent="0.35">
      <c r="A722" s="4">
        <v>820</v>
      </c>
      <c r="B722" t="s">
        <v>2964</v>
      </c>
      <c r="C722" s="2" t="str">
        <f t="shared" si="35"/>
        <v>(effa888e-c13c-405c-9d07-ed3520e5b8f5)</v>
      </c>
      <c r="D722" s="3" t="s">
        <v>2965</v>
      </c>
      <c r="E722" s="7">
        <v>12318</v>
      </c>
      <c r="F722" s="20">
        <f t="shared" ca="1" si="33"/>
        <v>91.421917808219177</v>
      </c>
      <c r="G722" s="20" t="str">
        <f t="shared" ca="1" si="34"/>
        <v>Senior</v>
      </c>
      <c r="H722" s="23" t="s">
        <v>4044</v>
      </c>
      <c r="I722" s="3" t="s">
        <v>38</v>
      </c>
      <c r="J722" t="s">
        <v>30</v>
      </c>
      <c r="K722" s="3" t="s">
        <v>167</v>
      </c>
      <c r="L722" s="3" t="s">
        <v>161</v>
      </c>
      <c r="M722" s="7" t="s">
        <v>2952</v>
      </c>
      <c r="N722" s="9" t="s">
        <v>2897</v>
      </c>
      <c r="O722" s="20">
        <f>_xlfn.DAYS([1]hospital_records_2021_2024_with!I722,[1]hospital_records_2021_2024_with!H722)</f>
        <v>9</v>
      </c>
      <c r="P722" s="7" t="s">
        <v>2897</v>
      </c>
      <c r="Q722" s="20">
        <v>2398.3200000000002</v>
      </c>
    </row>
    <row r="723" spans="1:17" x14ac:dyDescent="0.35">
      <c r="A723" s="4">
        <v>821</v>
      </c>
      <c r="B723" t="s">
        <v>2967</v>
      </c>
      <c r="C723" s="2" t="str">
        <f t="shared" si="35"/>
        <v>(fe0186f8-3a90-4150-a680-3e68e255e746)</v>
      </c>
      <c r="D723" s="3" t="s">
        <v>2968</v>
      </c>
      <c r="E723" s="7">
        <v>40562</v>
      </c>
      <c r="F723" s="20">
        <f t="shared" ca="1" si="33"/>
        <v>14.04109589041096</v>
      </c>
      <c r="G723" s="20" t="str">
        <f t="shared" ca="1" si="34"/>
        <v>Teen</v>
      </c>
      <c r="H723" s="23" t="s">
        <v>4047</v>
      </c>
      <c r="I723" s="3" t="s">
        <v>14</v>
      </c>
      <c r="J723" t="s">
        <v>121</v>
      </c>
      <c r="K723" s="3" t="s">
        <v>16</v>
      </c>
      <c r="L723" s="3" t="s">
        <v>747</v>
      </c>
      <c r="M723" s="7" t="s">
        <v>2969</v>
      </c>
      <c r="N723" s="9" t="s">
        <v>2867</v>
      </c>
      <c r="O723" s="20">
        <f>_xlfn.DAYS([1]hospital_records_2021_2024_with!I723,[1]hospital_records_2021_2024_with!H723)</f>
        <v>5</v>
      </c>
      <c r="P723" s="7" t="s">
        <v>2867</v>
      </c>
      <c r="Q723" s="20">
        <v>2194.42</v>
      </c>
    </row>
    <row r="724" spans="1:17" x14ac:dyDescent="0.35">
      <c r="A724" s="4">
        <v>822</v>
      </c>
      <c r="B724" t="s">
        <v>2971</v>
      </c>
      <c r="C724" s="2" t="str">
        <f t="shared" si="35"/>
        <v>(5d0122ba-ce5c-4e07-8bf0-da0c3f0a8c82)</v>
      </c>
      <c r="D724" s="3" t="s">
        <v>2972</v>
      </c>
      <c r="E724" s="7">
        <v>22952</v>
      </c>
      <c r="F724" s="20">
        <f t="shared" ca="1" si="33"/>
        <v>62.287671232876711</v>
      </c>
      <c r="G724" s="20" t="str">
        <f t="shared" ca="1" si="34"/>
        <v>Senior</v>
      </c>
      <c r="H724" s="23" t="s">
        <v>4044</v>
      </c>
      <c r="I724" s="3" t="s">
        <v>38</v>
      </c>
      <c r="J724" t="s">
        <v>590</v>
      </c>
      <c r="K724" s="3" t="s">
        <v>1425</v>
      </c>
      <c r="L724" s="3" t="s">
        <v>591</v>
      </c>
      <c r="M724" s="7" t="s">
        <v>2927</v>
      </c>
      <c r="N724" s="9" t="s">
        <v>2973</v>
      </c>
      <c r="O724" s="20">
        <f>_xlfn.DAYS([1]hospital_records_2021_2024_with!I724,[1]hospital_records_2021_2024_with!H724)</f>
        <v>20</v>
      </c>
      <c r="P724" s="7" t="s">
        <v>2973</v>
      </c>
      <c r="Q724" s="20">
        <v>6171.86</v>
      </c>
    </row>
    <row r="725" spans="1:17" x14ac:dyDescent="0.35">
      <c r="A725" s="4">
        <v>823</v>
      </c>
      <c r="B725" t="s">
        <v>2975</v>
      </c>
      <c r="C725" s="2" t="str">
        <f t="shared" si="35"/>
        <v>(bd377942-7b98-4bf3-834c-4ad673b87bff)</v>
      </c>
      <c r="D725" s="3" t="s">
        <v>2976</v>
      </c>
      <c r="E725" s="7">
        <v>25036</v>
      </c>
      <c r="F725" s="20">
        <f t="shared" ca="1" si="33"/>
        <v>56.578082191780823</v>
      </c>
      <c r="G725" s="20" t="str">
        <f t="shared" ca="1" si="34"/>
        <v>Senior</v>
      </c>
      <c r="H725" s="23" t="s">
        <v>4044</v>
      </c>
      <c r="I725" s="3" t="s">
        <v>14</v>
      </c>
      <c r="J725" t="s">
        <v>481</v>
      </c>
      <c r="K725" s="3" t="s">
        <v>40</v>
      </c>
      <c r="L725" s="3" t="s">
        <v>654</v>
      </c>
      <c r="M725" s="7" t="s">
        <v>2867</v>
      </c>
      <c r="N725" s="9" t="s">
        <v>2956</v>
      </c>
      <c r="O725" s="20">
        <f>_xlfn.DAYS([1]hospital_records_2021_2024_with!I725,[1]hospital_records_2021_2024_with!H725)</f>
        <v>15</v>
      </c>
      <c r="P725" s="7" t="s">
        <v>2956</v>
      </c>
      <c r="Q725" s="20">
        <v>1559.68</v>
      </c>
    </row>
    <row r="726" spans="1:17" x14ac:dyDescent="0.35">
      <c r="A726" s="4">
        <v>824</v>
      </c>
      <c r="B726" t="s">
        <v>2978</v>
      </c>
      <c r="C726" s="2" t="str">
        <f t="shared" si="35"/>
        <v>(d6a92bf0-b93c-48e2-95f1-50f4a9e9c2e6)</v>
      </c>
      <c r="D726" s="3" t="s">
        <v>2979</v>
      </c>
      <c r="E726" s="7">
        <v>10928</v>
      </c>
      <c r="F726" s="20">
        <f t="shared" ca="1" si="33"/>
        <v>95.230136986301375</v>
      </c>
      <c r="G726" s="20" t="str">
        <f t="shared" ca="1" si="34"/>
        <v>Senior</v>
      </c>
      <c r="H726" s="23" t="s">
        <v>4044</v>
      </c>
      <c r="I726" s="3" t="s">
        <v>38</v>
      </c>
      <c r="J726" t="s">
        <v>194</v>
      </c>
      <c r="K726" s="3" t="s">
        <v>173</v>
      </c>
      <c r="L726" s="3" t="s">
        <v>32</v>
      </c>
      <c r="M726" s="7" t="s">
        <v>2867</v>
      </c>
      <c r="N726" s="9" t="s">
        <v>2980</v>
      </c>
      <c r="O726" s="20">
        <f>_xlfn.DAYS([1]hospital_records_2021_2024_with!I726,[1]hospital_records_2021_2024_with!H726)</f>
        <v>28</v>
      </c>
      <c r="P726" s="7" t="s">
        <v>2980</v>
      </c>
      <c r="Q726" s="20">
        <v>8168.12</v>
      </c>
    </row>
    <row r="727" spans="1:17" x14ac:dyDescent="0.35">
      <c r="A727" s="4">
        <v>825</v>
      </c>
      <c r="B727" t="s">
        <v>2982</v>
      </c>
      <c r="C727" s="2" t="str">
        <f t="shared" si="35"/>
        <v>(399c8f9f-a88c-4f94-ae8e-261e3d244731)</v>
      </c>
      <c r="D727" s="3" t="s">
        <v>2983</v>
      </c>
      <c r="E727" s="7">
        <v>35270</v>
      </c>
      <c r="F727" s="20">
        <f t="shared" ca="1" si="33"/>
        <v>28.539726027397261</v>
      </c>
      <c r="G727" s="20" t="str">
        <f t="shared" ca="1" si="34"/>
        <v>Young Adult</v>
      </c>
      <c r="H727" s="23" t="s">
        <v>4046</v>
      </c>
      <c r="I727" s="3" t="s">
        <v>38</v>
      </c>
      <c r="J727" t="s">
        <v>47</v>
      </c>
      <c r="K727" s="3" t="s">
        <v>48</v>
      </c>
      <c r="L727" s="3" t="s">
        <v>806</v>
      </c>
      <c r="M727" s="7" t="s">
        <v>2984</v>
      </c>
      <c r="N727" s="9" t="s">
        <v>2930</v>
      </c>
      <c r="O727" s="20">
        <f>_xlfn.DAYS([1]hospital_records_2021_2024_with!I727,[1]hospital_records_2021_2024_with!H727)</f>
        <v>15</v>
      </c>
      <c r="P727" s="7" t="s">
        <v>2930</v>
      </c>
      <c r="Q727" s="20">
        <v>973.02</v>
      </c>
    </row>
    <row r="728" spans="1:17" x14ac:dyDescent="0.35">
      <c r="A728" s="4">
        <v>826</v>
      </c>
      <c r="B728" t="s">
        <v>2986</v>
      </c>
      <c r="C728" s="2" t="str">
        <f t="shared" si="35"/>
        <v>(8da27ad5-ea01-44a0-89c9-0058ede8dbdc)</v>
      </c>
      <c r="D728" s="3" t="s">
        <v>2987</v>
      </c>
      <c r="E728" s="7">
        <v>12381</v>
      </c>
      <c r="F728" s="20">
        <f t="shared" ca="1" si="33"/>
        <v>91.249315068493146</v>
      </c>
      <c r="G728" s="20" t="str">
        <f t="shared" ca="1" si="34"/>
        <v>Senior</v>
      </c>
      <c r="H728" s="23" t="s">
        <v>4044</v>
      </c>
      <c r="I728" s="3" t="s">
        <v>38</v>
      </c>
      <c r="J728" t="s">
        <v>590</v>
      </c>
      <c r="K728" s="3" t="s">
        <v>266</v>
      </c>
      <c r="L728" s="3" t="s">
        <v>1153</v>
      </c>
      <c r="M728" s="7" t="s">
        <v>2984</v>
      </c>
      <c r="N728" s="9" t="s">
        <v>2934</v>
      </c>
      <c r="O728" s="20">
        <f>_xlfn.DAYS([1]hospital_records_2021_2024_with!I728,[1]hospital_records_2021_2024_with!H728)</f>
        <v>11</v>
      </c>
      <c r="P728" s="7" t="s">
        <v>2934</v>
      </c>
      <c r="Q728" s="20">
        <v>36435.730000000003</v>
      </c>
    </row>
    <row r="729" spans="1:17" x14ac:dyDescent="0.35">
      <c r="A729" s="4">
        <v>827</v>
      </c>
      <c r="B729" t="s">
        <v>2989</v>
      </c>
      <c r="C729" s="2" t="str">
        <f t="shared" si="35"/>
        <v>(bd647e2d-4d1f-4680-a567-c3ae8b162ae3)</v>
      </c>
      <c r="D729" s="3" t="s">
        <v>2990</v>
      </c>
      <c r="E729" s="7">
        <v>32115</v>
      </c>
      <c r="F729" s="20">
        <f t="shared" ca="1" si="33"/>
        <v>37.183561643835617</v>
      </c>
      <c r="G729" s="20" t="str">
        <f t="shared" ca="1" si="34"/>
        <v>Mid-Age Adult</v>
      </c>
      <c r="H729" s="23" t="s">
        <v>4043</v>
      </c>
      <c r="I729" s="3" t="s">
        <v>38</v>
      </c>
      <c r="J729" t="s">
        <v>95</v>
      </c>
      <c r="K729" s="3" t="s">
        <v>879</v>
      </c>
      <c r="L729" s="3" t="s">
        <v>563</v>
      </c>
      <c r="M729" s="7" t="s">
        <v>2880</v>
      </c>
      <c r="N729" s="9" t="s">
        <v>2991</v>
      </c>
      <c r="O729" s="20">
        <f>_xlfn.DAYS([1]hospital_records_2021_2024_with!I729,[1]hospital_records_2021_2024_with!H729)</f>
        <v>25</v>
      </c>
      <c r="P729" s="7" t="s">
        <v>2991</v>
      </c>
      <c r="Q729" s="20">
        <v>2154.41</v>
      </c>
    </row>
    <row r="730" spans="1:17" x14ac:dyDescent="0.35">
      <c r="A730" s="4">
        <v>828</v>
      </c>
      <c r="B730" t="s">
        <v>2993</v>
      </c>
      <c r="C730" s="2" t="str">
        <f t="shared" si="35"/>
        <v>(623da97a-e775-41d9-b59d-2b4092194e13)</v>
      </c>
      <c r="D730" s="3" t="s">
        <v>2994</v>
      </c>
      <c r="E730" s="7">
        <v>22159</v>
      </c>
      <c r="F730" s="20">
        <f t="shared" ca="1" si="33"/>
        <v>64.460273972602735</v>
      </c>
      <c r="G730" s="20" t="str">
        <f t="shared" ca="1" si="34"/>
        <v>Senior</v>
      </c>
      <c r="H730" s="23" t="s">
        <v>4044</v>
      </c>
      <c r="I730" s="3" t="s">
        <v>38</v>
      </c>
      <c r="J730" t="s">
        <v>446</v>
      </c>
      <c r="K730" s="3" t="s">
        <v>16</v>
      </c>
      <c r="L730" s="3" t="s">
        <v>447</v>
      </c>
      <c r="M730" s="7" t="s">
        <v>2995</v>
      </c>
      <c r="N730" s="9" t="s">
        <v>2996</v>
      </c>
      <c r="O730" s="20">
        <f>_xlfn.DAYS([1]hospital_records_2021_2024_with!I730,[1]hospital_records_2021_2024_with!H730)</f>
        <v>18</v>
      </c>
      <c r="P730" s="7" t="s">
        <v>2996</v>
      </c>
      <c r="Q730" s="20">
        <v>462.03</v>
      </c>
    </row>
    <row r="731" spans="1:17" x14ac:dyDescent="0.35">
      <c r="A731" s="4">
        <v>829</v>
      </c>
      <c r="B731" t="s">
        <v>2998</v>
      </c>
      <c r="C731" s="2" t="str">
        <f t="shared" si="35"/>
        <v>(3cccf679-d750-4180-8290-4f9f51c880aa)</v>
      </c>
      <c r="D731" s="3" t="s">
        <v>2999</v>
      </c>
      <c r="E731" s="7">
        <v>29827</v>
      </c>
      <c r="F731" s="20">
        <f t="shared" ca="1" si="33"/>
        <v>43.452054794520549</v>
      </c>
      <c r="G731" s="20" t="str">
        <f t="shared" ca="1" si="34"/>
        <v>Mid-Age Adult</v>
      </c>
      <c r="H731" s="23" t="s">
        <v>4043</v>
      </c>
      <c r="I731" s="3" t="s">
        <v>38</v>
      </c>
      <c r="J731" t="s">
        <v>88</v>
      </c>
      <c r="K731" s="3" t="s">
        <v>133</v>
      </c>
      <c r="L731" s="3" t="s">
        <v>231</v>
      </c>
      <c r="M731" s="7" t="s">
        <v>2941</v>
      </c>
      <c r="N731" s="9" t="s">
        <v>3000</v>
      </c>
      <c r="O731" s="20">
        <f>_xlfn.DAYS([1]hospital_records_2021_2024_with!I731,[1]hospital_records_2021_2024_with!H731)</f>
        <v>11</v>
      </c>
      <c r="P731" s="7" t="s">
        <v>3000</v>
      </c>
      <c r="Q731" s="20">
        <v>8803.19</v>
      </c>
    </row>
    <row r="732" spans="1:17" x14ac:dyDescent="0.35">
      <c r="A732" s="4">
        <v>830</v>
      </c>
      <c r="B732" t="s">
        <v>3002</v>
      </c>
      <c r="C732" s="2" t="str">
        <f t="shared" si="35"/>
        <v>(07b46259-07fb-4c62-bbc4-683f5356a5e6)</v>
      </c>
      <c r="D732" s="3" t="s">
        <v>3003</v>
      </c>
      <c r="E732" s="7">
        <v>41906</v>
      </c>
      <c r="F732" s="20">
        <f t="shared" ca="1" si="33"/>
        <v>10.358904109589041</v>
      </c>
      <c r="G732" s="20" t="str">
        <f t="shared" ca="1" si="34"/>
        <v>Child</v>
      </c>
      <c r="H732" s="23" t="s">
        <v>4045</v>
      </c>
      <c r="I732" s="3" t="s">
        <v>38</v>
      </c>
      <c r="J732" t="s">
        <v>590</v>
      </c>
      <c r="K732" s="3" t="s">
        <v>1425</v>
      </c>
      <c r="L732" s="3" t="s">
        <v>1153</v>
      </c>
      <c r="M732" s="7" t="s">
        <v>2941</v>
      </c>
      <c r="N732" s="9" t="s">
        <v>3004</v>
      </c>
      <c r="O732" s="20">
        <f>_xlfn.DAYS([1]hospital_records_2021_2024_with!I732,[1]hospital_records_2021_2024_with!H732)</f>
        <v>7</v>
      </c>
      <c r="P732" s="7" t="s">
        <v>3004</v>
      </c>
      <c r="Q732" s="20">
        <v>1188.72</v>
      </c>
    </row>
    <row r="733" spans="1:17" x14ac:dyDescent="0.35">
      <c r="A733" s="4">
        <v>831</v>
      </c>
      <c r="B733" t="s">
        <v>3006</v>
      </c>
      <c r="C733" s="2" t="str">
        <f t="shared" si="35"/>
        <v>(24772bfa-fb2c-4b57-b06e-166cd7b93523)</v>
      </c>
      <c r="D733" s="3" t="s">
        <v>3007</v>
      </c>
      <c r="E733" s="7">
        <v>44124</v>
      </c>
      <c r="F733" s="20">
        <f t="shared" ca="1" si="33"/>
        <v>4.2821917808219174</v>
      </c>
      <c r="G733" s="20" t="str">
        <f t="shared" ca="1" si="34"/>
        <v>Child</v>
      </c>
      <c r="H733" s="23" t="s">
        <v>4045</v>
      </c>
      <c r="I733" s="3" t="s">
        <v>38</v>
      </c>
      <c r="J733" t="s">
        <v>88</v>
      </c>
      <c r="K733" s="3" t="s">
        <v>289</v>
      </c>
      <c r="L733" s="3" t="s">
        <v>231</v>
      </c>
      <c r="M733" s="7" t="s">
        <v>2948</v>
      </c>
      <c r="N733" s="9" t="s">
        <v>3004</v>
      </c>
      <c r="O733" s="20">
        <f>_xlfn.DAYS([1]hospital_records_2021_2024_with!I733,[1]hospital_records_2021_2024_with!H733)</f>
        <v>6</v>
      </c>
      <c r="P733" s="7" t="s">
        <v>3004</v>
      </c>
      <c r="Q733" s="20">
        <v>7656.3</v>
      </c>
    </row>
    <row r="734" spans="1:17" x14ac:dyDescent="0.35">
      <c r="A734" s="4">
        <v>832</v>
      </c>
      <c r="B734" t="s">
        <v>3009</v>
      </c>
      <c r="C734" s="2" t="str">
        <f t="shared" si="35"/>
        <v>(8007c165-af68-419c-b7dc-79c9fcc7798f)</v>
      </c>
      <c r="D734" s="3" t="s">
        <v>3010</v>
      </c>
      <c r="E734" s="7">
        <v>38491</v>
      </c>
      <c r="F734" s="20">
        <f t="shared" ca="1" si="33"/>
        <v>19.715068493150685</v>
      </c>
      <c r="G734" s="20" t="str">
        <f t="shared" ca="1" si="34"/>
        <v>Young Adult</v>
      </c>
      <c r="H734" s="23" t="s">
        <v>4046</v>
      </c>
      <c r="I734" s="3" t="s">
        <v>14</v>
      </c>
      <c r="J734" t="s">
        <v>183</v>
      </c>
      <c r="K734" s="3" t="s">
        <v>31</v>
      </c>
      <c r="L734" s="3" t="s">
        <v>874</v>
      </c>
      <c r="M734" s="7" t="s">
        <v>2948</v>
      </c>
      <c r="N734" s="9" t="s">
        <v>3004</v>
      </c>
      <c r="O734" s="20">
        <f>_xlfn.DAYS([1]hospital_records_2021_2024_with!I734,[1]hospital_records_2021_2024_with!H734)</f>
        <v>6</v>
      </c>
      <c r="P734" s="7" t="s">
        <v>3004</v>
      </c>
      <c r="Q734" s="20">
        <v>1055.42</v>
      </c>
    </row>
    <row r="735" spans="1:17" x14ac:dyDescent="0.35">
      <c r="A735" s="4">
        <v>833</v>
      </c>
      <c r="B735" t="s">
        <v>3012</v>
      </c>
      <c r="C735" s="2" t="str">
        <f t="shared" si="35"/>
        <v>(12bbac23-34d8-4f51-9373-345d8b306213)</v>
      </c>
      <c r="D735" s="3" t="s">
        <v>3013</v>
      </c>
      <c r="E735" s="7">
        <v>19144</v>
      </c>
      <c r="F735" s="20">
        <f t="shared" ca="1" si="33"/>
        <v>72.720547945205482</v>
      </c>
      <c r="G735" s="20" t="str">
        <f t="shared" ca="1" si="34"/>
        <v>Senior</v>
      </c>
      <c r="H735" s="23" t="s">
        <v>4044</v>
      </c>
      <c r="I735" s="3" t="s">
        <v>38</v>
      </c>
      <c r="J735" t="s">
        <v>183</v>
      </c>
      <c r="K735" s="3" t="s">
        <v>173</v>
      </c>
      <c r="L735" s="3" t="s">
        <v>487</v>
      </c>
      <c r="M735" s="7" t="s">
        <v>2912</v>
      </c>
      <c r="N735" s="9" t="s">
        <v>3014</v>
      </c>
      <c r="O735" s="20">
        <f>_xlfn.DAYS([1]hospital_records_2021_2024_with!I735,[1]hospital_records_2021_2024_with!H735)</f>
        <v>24</v>
      </c>
      <c r="P735" s="7" t="s">
        <v>3014</v>
      </c>
      <c r="Q735" s="20">
        <v>8194.67</v>
      </c>
    </row>
    <row r="736" spans="1:17" x14ac:dyDescent="0.35">
      <c r="A736" s="4">
        <v>834</v>
      </c>
      <c r="B736" t="s">
        <v>3016</v>
      </c>
      <c r="C736" s="2" t="str">
        <f t="shared" si="35"/>
        <v>(139eeba3-992a-48da-b97e-6d2ae229957d)</v>
      </c>
      <c r="D736" s="3" t="s">
        <v>3017</v>
      </c>
      <c r="E736" s="7">
        <v>32236</v>
      </c>
      <c r="F736" s="20">
        <f t="shared" ca="1" si="33"/>
        <v>36.852054794520548</v>
      </c>
      <c r="G736" s="20" t="str">
        <f t="shared" ca="1" si="34"/>
        <v>Mid-Age Adult</v>
      </c>
      <c r="H736" s="23" t="s">
        <v>4043</v>
      </c>
      <c r="I736" s="3" t="s">
        <v>38</v>
      </c>
      <c r="J736" t="s">
        <v>221</v>
      </c>
      <c r="K736" s="3" t="s">
        <v>173</v>
      </c>
      <c r="L736" s="3" t="s">
        <v>451</v>
      </c>
      <c r="M736" s="7" t="s">
        <v>2934</v>
      </c>
      <c r="N736" s="9" t="s">
        <v>3000</v>
      </c>
      <c r="O736" s="20">
        <f>_xlfn.DAYS([1]hospital_records_2021_2024_with!I736,[1]hospital_records_2021_2024_with!H736)</f>
        <v>5</v>
      </c>
      <c r="P736" s="7" t="s">
        <v>3000</v>
      </c>
      <c r="Q736" s="20">
        <v>2890.43</v>
      </c>
    </row>
    <row r="737" spans="1:17" x14ac:dyDescent="0.35">
      <c r="A737" s="4">
        <v>835</v>
      </c>
      <c r="B737" t="s">
        <v>3019</v>
      </c>
      <c r="C737" s="2" t="str">
        <f t="shared" si="35"/>
        <v>(2cf88579-ddd0-42dd-9b98-93703694b1fb)</v>
      </c>
      <c r="D737" s="3" t="s">
        <v>3020</v>
      </c>
      <c r="E737" s="7">
        <v>36481</v>
      </c>
      <c r="F737" s="20">
        <f t="shared" ca="1" si="33"/>
        <v>25.221917808219178</v>
      </c>
      <c r="G737" s="20" t="str">
        <f t="shared" ca="1" si="34"/>
        <v>Young Adult</v>
      </c>
      <c r="H737" s="23" t="s">
        <v>4046</v>
      </c>
      <c r="I737" s="3" t="s">
        <v>38</v>
      </c>
      <c r="J737" t="s">
        <v>55</v>
      </c>
      <c r="K737" s="3" t="s">
        <v>16</v>
      </c>
      <c r="L737" s="3" t="s">
        <v>115</v>
      </c>
      <c r="M737" s="7" t="s">
        <v>3004</v>
      </c>
      <c r="N737" s="9" t="s">
        <v>3021</v>
      </c>
      <c r="O737" s="20">
        <f>_xlfn.DAYS([1]hospital_records_2021_2024_with!I737,[1]hospital_records_2021_2024_with!H737)</f>
        <v>17</v>
      </c>
      <c r="P737" s="7" t="s">
        <v>3021</v>
      </c>
      <c r="Q737" s="20">
        <v>976.6</v>
      </c>
    </row>
    <row r="738" spans="1:17" x14ac:dyDescent="0.35">
      <c r="A738" s="4">
        <v>836</v>
      </c>
      <c r="B738" t="s">
        <v>3023</v>
      </c>
      <c r="C738" s="2" t="str">
        <f t="shared" si="35"/>
        <v>(d48ca678-265e-42e4-86b0-3104b49c5d6d)</v>
      </c>
      <c r="D738" s="3" t="s">
        <v>3024</v>
      </c>
      <c r="E738" s="7">
        <v>35589</v>
      </c>
      <c r="F738" s="20">
        <f t="shared" ca="1" si="33"/>
        <v>27.665753424657535</v>
      </c>
      <c r="G738" s="20" t="str">
        <f t="shared" ca="1" si="34"/>
        <v>Young Adult</v>
      </c>
      <c r="H738" s="23" t="s">
        <v>4046</v>
      </c>
      <c r="I738" s="3" t="s">
        <v>38</v>
      </c>
      <c r="J738" t="s">
        <v>88</v>
      </c>
      <c r="K738" s="3" t="s">
        <v>289</v>
      </c>
      <c r="L738" s="3" t="s">
        <v>134</v>
      </c>
      <c r="M738" s="7" t="s">
        <v>3025</v>
      </c>
      <c r="N738" s="9" t="s">
        <v>3026</v>
      </c>
      <c r="O738" s="20">
        <f>_xlfn.DAYS([1]hospital_records_2021_2024_with!I738,[1]hospital_records_2021_2024_with!H738)</f>
        <v>28</v>
      </c>
      <c r="P738" s="7" t="s">
        <v>3026</v>
      </c>
      <c r="Q738" s="20">
        <v>15848.64</v>
      </c>
    </row>
    <row r="739" spans="1:17" x14ac:dyDescent="0.35">
      <c r="A739" s="4">
        <v>837</v>
      </c>
      <c r="B739" t="s">
        <v>3028</v>
      </c>
      <c r="C739" s="2" t="str">
        <f t="shared" si="35"/>
        <v>(ea5b1203-abbe-4647-9c45-449eb2fc87d8)</v>
      </c>
      <c r="D739" s="3" t="s">
        <v>3029</v>
      </c>
      <c r="E739" s="7">
        <v>36717</v>
      </c>
      <c r="F739" s="20">
        <f t="shared" ca="1" si="33"/>
        <v>24.575342465753426</v>
      </c>
      <c r="G739" s="20" t="str">
        <f t="shared" ca="1" si="34"/>
        <v>Young Adult</v>
      </c>
      <c r="H739" s="23" t="s">
        <v>4046</v>
      </c>
      <c r="I739" s="3" t="s">
        <v>14</v>
      </c>
      <c r="J739" t="s">
        <v>15</v>
      </c>
      <c r="K739" s="3" t="s">
        <v>16</v>
      </c>
      <c r="L739" s="3" t="s">
        <v>267</v>
      </c>
      <c r="M739" s="7" t="s">
        <v>3025</v>
      </c>
      <c r="N739" s="9" t="s">
        <v>3030</v>
      </c>
      <c r="O739" s="20">
        <f>_xlfn.DAYS([1]hospital_records_2021_2024_with!I739,[1]hospital_records_2021_2024_with!H739)</f>
        <v>15</v>
      </c>
      <c r="P739" s="7" t="s">
        <v>3030</v>
      </c>
      <c r="Q739" s="20">
        <v>928.95</v>
      </c>
    </row>
    <row r="740" spans="1:17" x14ac:dyDescent="0.35">
      <c r="A740" s="4">
        <v>838</v>
      </c>
      <c r="B740" t="s">
        <v>3032</v>
      </c>
      <c r="C740" s="2" t="str">
        <f t="shared" si="35"/>
        <v>(3cf7cc92-ec45-4738-8d34-654a640079bb)</v>
      </c>
      <c r="D740" s="3" t="s">
        <v>3033</v>
      </c>
      <c r="E740" s="7">
        <v>30511</v>
      </c>
      <c r="F740" s="20">
        <f t="shared" ca="1" si="33"/>
        <v>41.578082191780823</v>
      </c>
      <c r="G740" s="20" t="str">
        <f t="shared" ca="1" si="34"/>
        <v>Mid-Age Adult</v>
      </c>
      <c r="H740" s="23" t="s">
        <v>4043</v>
      </c>
      <c r="I740" s="3" t="s">
        <v>38</v>
      </c>
      <c r="J740" t="s">
        <v>127</v>
      </c>
      <c r="K740" s="3" t="s">
        <v>711</v>
      </c>
      <c r="L740" s="3" t="s">
        <v>375</v>
      </c>
      <c r="M740" s="7" t="s">
        <v>3025</v>
      </c>
      <c r="N740" s="9" t="s">
        <v>3034</v>
      </c>
      <c r="O740" s="20">
        <f>_xlfn.DAYS([1]hospital_records_2021_2024_with!I740,[1]hospital_records_2021_2024_with!H740)</f>
        <v>19</v>
      </c>
      <c r="P740" s="7" t="s">
        <v>3034</v>
      </c>
      <c r="Q740" s="20">
        <v>7630.11</v>
      </c>
    </row>
    <row r="741" spans="1:17" x14ac:dyDescent="0.35">
      <c r="A741" s="4">
        <v>839</v>
      </c>
      <c r="B741" t="s">
        <v>3036</v>
      </c>
      <c r="C741" s="2" t="str">
        <f t="shared" si="35"/>
        <v>(1cf912cc-aa49-40bf-b175-4bd9da15eae1)</v>
      </c>
      <c r="D741" s="3" t="s">
        <v>3037</v>
      </c>
      <c r="E741" s="7">
        <v>13823</v>
      </c>
      <c r="F741" s="20">
        <f t="shared" ca="1" si="33"/>
        <v>87.298630136986304</v>
      </c>
      <c r="G741" s="20" t="str">
        <f t="shared" ca="1" si="34"/>
        <v>Senior</v>
      </c>
      <c r="H741" s="23" t="s">
        <v>4044</v>
      </c>
      <c r="I741" s="3" t="s">
        <v>38</v>
      </c>
      <c r="J741" t="s">
        <v>253</v>
      </c>
      <c r="K741" s="3" t="s">
        <v>16</v>
      </c>
      <c r="L741" s="3" t="s">
        <v>1342</v>
      </c>
      <c r="M741" s="7" t="s">
        <v>3038</v>
      </c>
      <c r="N741" s="9" t="s">
        <v>3039</v>
      </c>
      <c r="O741" s="20">
        <f>_xlfn.DAYS([1]hospital_records_2021_2024_with!I741,[1]hospital_records_2021_2024_with!H741)</f>
        <v>4</v>
      </c>
      <c r="P741" s="7" t="s">
        <v>3039</v>
      </c>
      <c r="Q741" s="20">
        <v>4122.78</v>
      </c>
    </row>
    <row r="742" spans="1:17" x14ac:dyDescent="0.35">
      <c r="A742" s="4">
        <v>840</v>
      </c>
      <c r="B742" t="s">
        <v>3041</v>
      </c>
      <c r="C742" s="2" t="str">
        <f t="shared" si="35"/>
        <v>(9c5d6a72-17f2-4442-9b5d-4117347497d9)</v>
      </c>
      <c r="D742" s="3" t="s">
        <v>3042</v>
      </c>
      <c r="E742" s="7">
        <v>44993</v>
      </c>
      <c r="F742" s="20">
        <f t="shared" ca="1" si="33"/>
        <v>1.9013698630136986</v>
      </c>
      <c r="G742" s="20" t="str">
        <f t="shared" ca="1" si="34"/>
        <v>Child</v>
      </c>
      <c r="H742" s="23" t="s">
        <v>4045</v>
      </c>
      <c r="I742" s="3" t="s">
        <v>14</v>
      </c>
      <c r="J742" t="s">
        <v>15</v>
      </c>
      <c r="K742" s="3" t="s">
        <v>266</v>
      </c>
      <c r="L742" s="3" t="s">
        <v>102</v>
      </c>
      <c r="M742" s="7" t="s">
        <v>3038</v>
      </c>
      <c r="N742" s="9" t="s">
        <v>3043</v>
      </c>
      <c r="O742" s="20">
        <f>_xlfn.DAYS([1]hospital_records_2021_2024_with!I742,[1]hospital_records_2021_2024_with!H742)</f>
        <v>5</v>
      </c>
      <c r="P742" s="7" t="s">
        <v>3043</v>
      </c>
      <c r="Q742" s="20">
        <v>13513.47</v>
      </c>
    </row>
    <row r="743" spans="1:17" x14ac:dyDescent="0.35">
      <c r="A743" s="4">
        <v>841</v>
      </c>
      <c r="B743" t="s">
        <v>3045</v>
      </c>
      <c r="C743" s="2" t="str">
        <f t="shared" si="35"/>
        <v>(d57d4fc3-8b86-42b2-9098-c40cdd802b40)</v>
      </c>
      <c r="D743" s="3" t="s">
        <v>3046</v>
      </c>
      <c r="E743" s="7">
        <v>11126</v>
      </c>
      <c r="F743" s="20">
        <f t="shared" ca="1" si="33"/>
        <v>94.68767123287671</v>
      </c>
      <c r="G743" s="20" t="str">
        <f t="shared" ca="1" si="34"/>
        <v>Senior</v>
      </c>
      <c r="H743" s="23" t="s">
        <v>4044</v>
      </c>
      <c r="I743" s="3" t="s">
        <v>14</v>
      </c>
      <c r="J743" t="s">
        <v>590</v>
      </c>
      <c r="K743" s="3" t="s">
        <v>1425</v>
      </c>
      <c r="L743" s="3" t="s">
        <v>1044</v>
      </c>
      <c r="M743" s="7" t="s">
        <v>3047</v>
      </c>
      <c r="N743" s="9" t="s">
        <v>3048</v>
      </c>
      <c r="O743" s="20">
        <f>_xlfn.DAYS([1]hospital_records_2021_2024_with!I743,[1]hospital_records_2021_2024_with!H743)</f>
        <v>27</v>
      </c>
      <c r="P743" s="7" t="s">
        <v>3048</v>
      </c>
      <c r="Q743" s="20">
        <v>37523.1</v>
      </c>
    </row>
    <row r="744" spans="1:17" x14ac:dyDescent="0.35">
      <c r="A744" s="4">
        <v>842</v>
      </c>
      <c r="B744" t="s">
        <v>3050</v>
      </c>
      <c r="C744" s="2" t="str">
        <f t="shared" si="35"/>
        <v>(82d3f1a8-9127-4fb1-8975-31590b917e5c)</v>
      </c>
      <c r="D744" s="3" t="s">
        <v>3051</v>
      </c>
      <c r="E744" s="7">
        <v>27795</v>
      </c>
      <c r="F744" s="20">
        <f t="shared" ca="1" si="33"/>
        <v>49.019178082191779</v>
      </c>
      <c r="G744" s="20" t="str">
        <f t="shared" ca="1" si="34"/>
        <v>Mid-Age Adult</v>
      </c>
      <c r="H744" s="23" t="s">
        <v>4043</v>
      </c>
      <c r="I744" s="3" t="s">
        <v>14</v>
      </c>
      <c r="J744" t="s">
        <v>215</v>
      </c>
      <c r="K744" s="3" t="s">
        <v>327</v>
      </c>
      <c r="L744" s="3" t="s">
        <v>222</v>
      </c>
      <c r="M744" s="7" t="s">
        <v>3043</v>
      </c>
      <c r="N744" s="9" t="s">
        <v>3052</v>
      </c>
      <c r="O744" s="20">
        <f>_xlfn.DAYS([1]hospital_records_2021_2024_with!I744,[1]hospital_records_2021_2024_with!H744)</f>
        <v>25</v>
      </c>
      <c r="P744" s="7" t="s">
        <v>3052</v>
      </c>
      <c r="Q744" s="20">
        <v>6976.82</v>
      </c>
    </row>
    <row r="745" spans="1:17" x14ac:dyDescent="0.35">
      <c r="A745" s="4">
        <v>843</v>
      </c>
      <c r="B745" t="s">
        <v>3054</v>
      </c>
      <c r="C745" s="2" t="str">
        <f t="shared" si="35"/>
        <v>(49728ec7-ee45-43f4-ac76-ccca264846cc)</v>
      </c>
      <c r="D745" s="3" t="s">
        <v>3055</v>
      </c>
      <c r="E745" s="7">
        <v>10174</v>
      </c>
      <c r="F745" s="20">
        <f t="shared" ca="1" si="33"/>
        <v>97.295890410958904</v>
      </c>
      <c r="G745" s="20" t="str">
        <f t="shared" ca="1" si="34"/>
        <v>Senior</v>
      </c>
      <c r="H745" s="23" t="s">
        <v>4044</v>
      </c>
      <c r="I745" s="3" t="s">
        <v>38</v>
      </c>
      <c r="J745" t="s">
        <v>194</v>
      </c>
      <c r="K745" s="3" t="s">
        <v>242</v>
      </c>
      <c r="L745" s="3" t="s">
        <v>243</v>
      </c>
      <c r="M745" s="7" t="s">
        <v>3043</v>
      </c>
      <c r="N745" s="9" t="s">
        <v>3056</v>
      </c>
      <c r="O745" s="20">
        <f>_xlfn.DAYS([1]hospital_records_2021_2024_with!I745,[1]hospital_records_2021_2024_with!H745)</f>
        <v>14</v>
      </c>
      <c r="P745" s="7" t="s">
        <v>3056</v>
      </c>
      <c r="Q745" s="20">
        <v>2468.69</v>
      </c>
    </row>
    <row r="746" spans="1:17" x14ac:dyDescent="0.35">
      <c r="A746" s="4">
        <v>844</v>
      </c>
      <c r="B746" t="s">
        <v>3058</v>
      </c>
      <c r="C746" s="2" t="str">
        <f t="shared" si="35"/>
        <v>(d5d010ba-0fd1-4ef8-8040-fefdc5555b41)</v>
      </c>
      <c r="D746" s="3" t="s">
        <v>3059</v>
      </c>
      <c r="E746" s="7">
        <v>29599</v>
      </c>
      <c r="F746" s="20">
        <f t="shared" ca="1" si="33"/>
        <v>44.076712328767123</v>
      </c>
      <c r="G746" s="20" t="str">
        <f t="shared" ca="1" si="34"/>
        <v>Mid-Age Adult</v>
      </c>
      <c r="H746" s="23" t="s">
        <v>4043</v>
      </c>
      <c r="I746" s="3" t="s">
        <v>14</v>
      </c>
      <c r="J746" t="s">
        <v>30</v>
      </c>
      <c r="K746" s="3" t="s">
        <v>167</v>
      </c>
      <c r="L746" s="3" t="s">
        <v>168</v>
      </c>
      <c r="M746" s="7" t="s">
        <v>3060</v>
      </c>
      <c r="N746" s="9" t="s">
        <v>3061</v>
      </c>
      <c r="O746" s="20">
        <f>_xlfn.DAYS([1]hospital_records_2021_2024_with!I746,[1]hospital_records_2021_2024_with!H746)</f>
        <v>8</v>
      </c>
      <c r="P746" s="7" t="s">
        <v>3061</v>
      </c>
      <c r="Q746" s="20">
        <v>6525.32</v>
      </c>
    </row>
    <row r="747" spans="1:17" x14ac:dyDescent="0.35">
      <c r="A747" s="4">
        <v>845</v>
      </c>
      <c r="B747" t="s">
        <v>3062</v>
      </c>
      <c r="C747" s="2" t="str">
        <f t="shared" si="35"/>
        <v>(65a19a2b-b147-42bc-b805-c9924dc43825)</v>
      </c>
      <c r="D747" s="3" t="s">
        <v>1631</v>
      </c>
      <c r="E747" s="7">
        <v>19775</v>
      </c>
      <c r="F747" s="20">
        <f t="shared" ca="1" si="33"/>
        <v>70.991780821917814</v>
      </c>
      <c r="G747" s="20" t="str">
        <f t="shared" ca="1" si="34"/>
        <v>Senior</v>
      </c>
      <c r="H747" s="23" t="s">
        <v>4044</v>
      </c>
      <c r="I747" s="3" t="s">
        <v>38</v>
      </c>
      <c r="J747" t="s">
        <v>127</v>
      </c>
      <c r="K747" s="3" t="s">
        <v>711</v>
      </c>
      <c r="L747" s="3" t="s">
        <v>25</v>
      </c>
      <c r="M747" s="7" t="s">
        <v>2980</v>
      </c>
      <c r="N747" s="9" t="s">
        <v>3056</v>
      </c>
      <c r="O747" s="20">
        <f>_xlfn.DAYS([1]hospital_records_2021_2024_with!I747,[1]hospital_records_2021_2024_with!H747)</f>
        <v>11</v>
      </c>
      <c r="P747" s="7" t="s">
        <v>3056</v>
      </c>
      <c r="Q747" s="20">
        <v>2571.09</v>
      </c>
    </row>
    <row r="748" spans="1:17" x14ac:dyDescent="0.35">
      <c r="A748" s="4">
        <v>846</v>
      </c>
      <c r="B748" t="s">
        <v>3064</v>
      </c>
      <c r="C748" s="2" t="str">
        <f t="shared" si="35"/>
        <v>(d233b531-958b-45c6-a089-5c047817293f)</v>
      </c>
      <c r="D748" s="3" t="s">
        <v>3065</v>
      </c>
      <c r="E748" s="7">
        <v>30175</v>
      </c>
      <c r="F748" s="20">
        <f t="shared" ca="1" si="33"/>
        <v>42.4986301369863</v>
      </c>
      <c r="G748" s="20" t="str">
        <f t="shared" ca="1" si="34"/>
        <v>Mid-Age Adult</v>
      </c>
      <c r="H748" s="23" t="s">
        <v>4043</v>
      </c>
      <c r="I748" s="3" t="s">
        <v>38</v>
      </c>
      <c r="J748" t="s">
        <v>127</v>
      </c>
      <c r="K748" s="3" t="s">
        <v>128</v>
      </c>
      <c r="L748" s="3" t="s">
        <v>375</v>
      </c>
      <c r="M748" s="7" t="s">
        <v>3030</v>
      </c>
      <c r="N748" s="9" t="s">
        <v>3066</v>
      </c>
      <c r="O748" s="20">
        <f>_xlfn.DAYS([1]hospital_records_2021_2024_with!I748,[1]hospital_records_2021_2024_with!H748)</f>
        <v>14</v>
      </c>
      <c r="P748" s="7" t="s">
        <v>3066</v>
      </c>
      <c r="Q748" s="20">
        <v>14389.28</v>
      </c>
    </row>
    <row r="749" spans="1:17" x14ac:dyDescent="0.35">
      <c r="A749" s="4">
        <v>847</v>
      </c>
      <c r="B749" t="s">
        <v>3067</v>
      </c>
      <c r="C749" s="2" t="str">
        <f t="shared" si="35"/>
        <v>(8c644d04-2abf-429d-9464-327d572b84df)</v>
      </c>
      <c r="D749" s="3" t="s">
        <v>3068</v>
      </c>
      <c r="E749" s="7">
        <v>20248</v>
      </c>
      <c r="F749" s="20">
        <f t="shared" ca="1" si="33"/>
        <v>69.69589041095891</v>
      </c>
      <c r="G749" s="20" t="str">
        <f t="shared" ca="1" si="34"/>
        <v>Senior</v>
      </c>
      <c r="H749" s="23" t="s">
        <v>4044</v>
      </c>
      <c r="I749" s="3" t="s">
        <v>38</v>
      </c>
      <c r="J749" t="s">
        <v>95</v>
      </c>
      <c r="K749" s="3" t="s">
        <v>879</v>
      </c>
      <c r="L749" s="3" t="s">
        <v>563</v>
      </c>
      <c r="M749" s="7" t="s">
        <v>3021</v>
      </c>
      <c r="N749" s="9" t="s">
        <v>3069</v>
      </c>
      <c r="O749" s="20">
        <f>_xlfn.DAYS([1]hospital_records_2021_2024_with!I749,[1]hospital_records_2021_2024_with!H749)</f>
        <v>6</v>
      </c>
      <c r="P749" s="7" t="s">
        <v>3069</v>
      </c>
      <c r="Q749" s="20">
        <v>172.09</v>
      </c>
    </row>
    <row r="750" spans="1:17" x14ac:dyDescent="0.35">
      <c r="A750" s="4">
        <v>848</v>
      </c>
      <c r="B750" t="s">
        <v>3071</v>
      </c>
      <c r="C750" s="2" t="str">
        <f t="shared" si="35"/>
        <v>(6bf9dbeb-33d9-4ef6-84f2-501d443de4ce)</v>
      </c>
      <c r="D750" s="3" t="s">
        <v>3072</v>
      </c>
      <c r="E750" s="7">
        <v>19647</v>
      </c>
      <c r="F750" s="20">
        <f t="shared" ca="1" si="33"/>
        <v>71.342465753424662</v>
      </c>
      <c r="G750" s="20" t="str">
        <f t="shared" ca="1" si="34"/>
        <v>Senior</v>
      </c>
      <c r="H750" s="23" t="s">
        <v>4044</v>
      </c>
      <c r="I750" s="3" t="s">
        <v>38</v>
      </c>
      <c r="J750" t="s">
        <v>107</v>
      </c>
      <c r="K750" s="3" t="s">
        <v>108</v>
      </c>
      <c r="L750" s="3" t="s">
        <v>536</v>
      </c>
      <c r="M750" s="7" t="s">
        <v>3021</v>
      </c>
      <c r="N750" s="9" t="s">
        <v>3073</v>
      </c>
      <c r="O750" s="20">
        <f>_xlfn.DAYS([1]hospital_records_2021_2024_with!I750,[1]hospital_records_2021_2024_with!H750)</f>
        <v>29</v>
      </c>
      <c r="P750" s="7" t="s">
        <v>3073</v>
      </c>
      <c r="Q750" s="20">
        <v>973.68</v>
      </c>
    </row>
    <row r="751" spans="1:17" x14ac:dyDescent="0.35">
      <c r="A751" s="4">
        <v>849</v>
      </c>
      <c r="B751" t="s">
        <v>3075</v>
      </c>
      <c r="C751" s="2" t="str">
        <f t="shared" si="35"/>
        <v>(d57d5de6-d9a0-4b43-b0e4-475c6524f9ba)</v>
      </c>
      <c r="D751" s="3" t="s">
        <v>3076</v>
      </c>
      <c r="E751" s="7">
        <v>26273</v>
      </c>
      <c r="F751" s="20">
        <f t="shared" ca="1" si="33"/>
        <v>53.18904109589041</v>
      </c>
      <c r="G751" s="20" t="str">
        <f t="shared" ca="1" si="34"/>
        <v>Mid-Age Adult</v>
      </c>
      <c r="H751" s="23" t="s">
        <v>4043</v>
      </c>
      <c r="I751" s="3" t="s">
        <v>14</v>
      </c>
      <c r="J751" t="s">
        <v>107</v>
      </c>
      <c r="K751" s="3" t="s">
        <v>108</v>
      </c>
      <c r="L751" s="3" t="s">
        <v>109</v>
      </c>
      <c r="M751" s="7" t="s">
        <v>3077</v>
      </c>
      <c r="N751" s="9" t="s">
        <v>3078</v>
      </c>
      <c r="O751" s="20">
        <f>_xlfn.DAYS([1]hospital_records_2021_2024_with!I751,[1]hospital_records_2021_2024_with!H751)</f>
        <v>26</v>
      </c>
      <c r="P751" s="7" t="s">
        <v>3078</v>
      </c>
      <c r="Q751" s="20">
        <v>3519.02</v>
      </c>
    </row>
    <row r="752" spans="1:17" x14ac:dyDescent="0.35">
      <c r="A752" s="4">
        <v>850</v>
      </c>
      <c r="B752" t="s">
        <v>3080</v>
      </c>
      <c r="C752" s="2" t="str">
        <f t="shared" si="35"/>
        <v>(96658828-7acc-4957-ae0a-9d71786846a9)</v>
      </c>
      <c r="D752" s="3" t="s">
        <v>3081</v>
      </c>
      <c r="E752" s="7">
        <v>19982</v>
      </c>
      <c r="F752" s="20">
        <f t="shared" ca="1" si="33"/>
        <v>70.424657534246577</v>
      </c>
      <c r="G752" s="20" t="str">
        <f t="shared" ca="1" si="34"/>
        <v>Senior</v>
      </c>
      <c r="H752" s="23" t="s">
        <v>4044</v>
      </c>
      <c r="I752" s="3" t="s">
        <v>14</v>
      </c>
      <c r="J752" t="s">
        <v>221</v>
      </c>
      <c r="K752" s="3" t="s">
        <v>173</v>
      </c>
      <c r="L752" s="3" t="s">
        <v>451</v>
      </c>
      <c r="M752" s="7" t="s">
        <v>3077</v>
      </c>
      <c r="N752" s="9" t="s">
        <v>3082</v>
      </c>
      <c r="O752" s="20">
        <f>_xlfn.DAYS([1]hospital_records_2021_2024_with!I752,[1]hospital_records_2021_2024_with!H752)</f>
        <v>7</v>
      </c>
      <c r="P752" s="7" t="s">
        <v>3082</v>
      </c>
      <c r="Q752" s="20">
        <v>722.12</v>
      </c>
    </row>
    <row r="753" spans="1:17" x14ac:dyDescent="0.35">
      <c r="A753" s="4">
        <v>851</v>
      </c>
      <c r="B753" t="s">
        <v>3084</v>
      </c>
      <c r="C753" s="2" t="str">
        <f t="shared" si="35"/>
        <v>(4e7edd8d-b666-4b41-8bb0-df367f9c7d69)</v>
      </c>
      <c r="D753" s="3" t="s">
        <v>3085</v>
      </c>
      <c r="E753" s="7">
        <v>15177</v>
      </c>
      <c r="F753" s="20">
        <f t="shared" ca="1" si="33"/>
        <v>83.589041095890408</v>
      </c>
      <c r="G753" s="20" t="str">
        <f t="shared" ca="1" si="34"/>
        <v>Senior</v>
      </c>
      <c r="H753" s="23" t="s">
        <v>4044</v>
      </c>
      <c r="I753" s="3" t="s">
        <v>38</v>
      </c>
      <c r="J753" t="s">
        <v>221</v>
      </c>
      <c r="K753" s="3" t="s">
        <v>167</v>
      </c>
      <c r="L753" s="3" t="s">
        <v>222</v>
      </c>
      <c r="M753" s="7" t="s">
        <v>3034</v>
      </c>
      <c r="N753" s="9" t="s">
        <v>3086</v>
      </c>
      <c r="O753" s="20">
        <f>_xlfn.DAYS([1]hospital_records_2021_2024_with!I753,[1]hospital_records_2021_2024_with!H753)</f>
        <v>29</v>
      </c>
      <c r="P753" s="7" t="s">
        <v>3086</v>
      </c>
      <c r="Q753" s="20">
        <v>16855.080000000002</v>
      </c>
    </row>
    <row r="754" spans="1:17" x14ac:dyDescent="0.35">
      <c r="A754" s="4">
        <v>852</v>
      </c>
      <c r="B754" t="s">
        <v>3088</v>
      </c>
      <c r="C754" s="2" t="str">
        <f t="shared" si="35"/>
        <v>(f6c2bcc2-9489-4c44-b0a5-9259076c5849)</v>
      </c>
      <c r="D754" s="3" t="s">
        <v>3089</v>
      </c>
      <c r="E754" s="7">
        <v>26574</v>
      </c>
      <c r="F754" s="20">
        <f t="shared" ca="1" si="33"/>
        <v>52.364383561643834</v>
      </c>
      <c r="G754" s="20" t="str">
        <f t="shared" ca="1" si="34"/>
        <v>Mid-Age Adult</v>
      </c>
      <c r="H754" s="23" t="s">
        <v>4043</v>
      </c>
      <c r="I754" s="3" t="s">
        <v>38</v>
      </c>
      <c r="J754" t="s">
        <v>30</v>
      </c>
      <c r="K754" s="3" t="s">
        <v>167</v>
      </c>
      <c r="L754" s="3" t="s">
        <v>168</v>
      </c>
      <c r="M754" s="7" t="s">
        <v>3069</v>
      </c>
      <c r="N754" s="9" t="s">
        <v>3090</v>
      </c>
      <c r="O754" s="20">
        <f>_xlfn.DAYS([1]hospital_records_2021_2024_with!I754,[1]hospital_records_2021_2024_with!H754)</f>
        <v>5</v>
      </c>
      <c r="P754" s="7" t="s">
        <v>3090</v>
      </c>
      <c r="Q754" s="20">
        <v>7997.64</v>
      </c>
    </row>
    <row r="755" spans="1:17" x14ac:dyDescent="0.35">
      <c r="A755" s="4">
        <v>853</v>
      </c>
      <c r="B755" t="s">
        <v>3092</v>
      </c>
      <c r="C755" s="2" t="str">
        <f t="shared" si="35"/>
        <v>(e92e88b4-c3d6-486f-a683-68f0658bdd20)</v>
      </c>
      <c r="D755" s="3" t="s">
        <v>3093</v>
      </c>
      <c r="E755" s="7">
        <v>26930</v>
      </c>
      <c r="F755" s="20">
        <f t="shared" ca="1" si="33"/>
        <v>51.389041095890413</v>
      </c>
      <c r="G755" s="20" t="str">
        <f t="shared" ca="1" si="34"/>
        <v>Mid-Age Adult</v>
      </c>
      <c r="H755" s="23" t="s">
        <v>4043</v>
      </c>
      <c r="I755" s="3" t="s">
        <v>14</v>
      </c>
      <c r="J755" t="s">
        <v>47</v>
      </c>
      <c r="K755" s="3" t="s">
        <v>48</v>
      </c>
      <c r="L755" s="3" t="s">
        <v>617</v>
      </c>
      <c r="M755" s="7" t="s">
        <v>3069</v>
      </c>
      <c r="N755" s="9" t="s">
        <v>3094</v>
      </c>
      <c r="O755" s="20">
        <f>_xlfn.DAYS([1]hospital_records_2021_2024_with!I755,[1]hospital_records_2021_2024_with!H755)</f>
        <v>17</v>
      </c>
      <c r="P755" s="7" t="s">
        <v>3094</v>
      </c>
      <c r="Q755" s="20">
        <v>2923.69</v>
      </c>
    </row>
    <row r="756" spans="1:17" x14ac:dyDescent="0.35">
      <c r="A756" s="4">
        <v>854</v>
      </c>
      <c r="B756" s="1" t="s">
        <v>3095</v>
      </c>
      <c r="C756" s="2" t="str">
        <f t="shared" si="35"/>
        <v>(94e391b9-f37d-4e88-902c-0ab3551949bb)</v>
      </c>
      <c r="D756" s="3" t="s">
        <v>3096</v>
      </c>
      <c r="E756" s="7">
        <v>27485</v>
      </c>
      <c r="F756" s="20">
        <f t="shared" ca="1" si="33"/>
        <v>49.868493150684934</v>
      </c>
      <c r="G756" s="20" t="str">
        <f t="shared" ca="1" si="34"/>
        <v>Mid-Age Adult</v>
      </c>
      <c r="H756" s="23" t="s">
        <v>4043</v>
      </c>
      <c r="I756" s="3" t="s">
        <v>38</v>
      </c>
      <c r="J756" t="s">
        <v>139</v>
      </c>
      <c r="K756" s="3" t="s">
        <v>16</v>
      </c>
      <c r="L756" s="3" t="s">
        <v>471</v>
      </c>
      <c r="M756" s="7" t="s">
        <v>3097</v>
      </c>
      <c r="N756" s="9" t="s">
        <v>3098</v>
      </c>
      <c r="O756" s="20">
        <f>_xlfn.DAYS([1]hospital_records_2021_2024_with!I756,[1]hospital_records_2021_2024_with!H756)</f>
        <v>27</v>
      </c>
      <c r="P756" s="7" t="s">
        <v>3098</v>
      </c>
      <c r="Q756" s="20">
        <v>1338.19</v>
      </c>
    </row>
    <row r="757" spans="1:17" x14ac:dyDescent="0.35">
      <c r="A757" s="4">
        <v>855</v>
      </c>
      <c r="B757" t="s">
        <v>3100</v>
      </c>
      <c r="C757" s="2" t="str">
        <f t="shared" si="35"/>
        <v>(7e78fa36-abc1-4773-b5e1-1ab48b4a88f1)</v>
      </c>
      <c r="D757" s="3" t="s">
        <v>3101</v>
      </c>
      <c r="E757" s="7">
        <v>29683</v>
      </c>
      <c r="F757" s="20">
        <f t="shared" ca="1" si="33"/>
        <v>43.846575342465755</v>
      </c>
      <c r="G757" s="20" t="str">
        <f t="shared" ca="1" si="34"/>
        <v>Mid-Age Adult</v>
      </c>
      <c r="H757" s="23" t="s">
        <v>4043</v>
      </c>
      <c r="I757" s="3" t="s">
        <v>38</v>
      </c>
      <c r="J757" t="s">
        <v>95</v>
      </c>
      <c r="K757" s="3" t="s">
        <v>173</v>
      </c>
      <c r="L757" s="3" t="s">
        <v>563</v>
      </c>
      <c r="M757" s="7" t="s">
        <v>3082</v>
      </c>
      <c r="N757" s="9" t="s">
        <v>3056</v>
      </c>
      <c r="O757" s="20">
        <f>_xlfn.DAYS([1]hospital_records_2021_2024_with!I757,[1]hospital_records_2021_2024_with!H757)</f>
        <v>1</v>
      </c>
      <c r="P757" s="7" t="s">
        <v>3056</v>
      </c>
      <c r="Q757" s="20">
        <v>12544.43</v>
      </c>
    </row>
    <row r="758" spans="1:17" x14ac:dyDescent="0.35">
      <c r="A758" s="4">
        <v>856</v>
      </c>
      <c r="B758" t="s">
        <v>3103</v>
      </c>
      <c r="C758" s="2" t="str">
        <f t="shared" si="35"/>
        <v>(f41f54ce-33a2-4946-87b5-9224084cdce1)</v>
      </c>
      <c r="D758" s="3" t="s">
        <v>3104</v>
      </c>
      <c r="E758" s="7">
        <v>41133</v>
      </c>
      <c r="F758" s="20">
        <f t="shared" ca="1" si="33"/>
        <v>12.476712328767123</v>
      </c>
      <c r="G758" s="20" t="str">
        <f t="shared" ca="1" si="34"/>
        <v>Teen</v>
      </c>
      <c r="H758" s="23" t="s">
        <v>4047</v>
      </c>
      <c r="I758" s="3" t="s">
        <v>38</v>
      </c>
      <c r="J758" t="s">
        <v>88</v>
      </c>
      <c r="K758" s="3" t="s">
        <v>289</v>
      </c>
      <c r="L758" s="3" t="s">
        <v>231</v>
      </c>
      <c r="M758" s="7" t="s">
        <v>3056</v>
      </c>
      <c r="N758" s="9" t="s">
        <v>3105</v>
      </c>
      <c r="O758" s="20">
        <f>_xlfn.DAYS([1]hospital_records_2021_2024_with!I758,[1]hospital_records_2021_2024_with!H758)</f>
        <v>26</v>
      </c>
      <c r="P758" s="7" t="s">
        <v>3105</v>
      </c>
      <c r="Q758" s="20">
        <v>606.69000000000005</v>
      </c>
    </row>
    <row r="759" spans="1:17" x14ac:dyDescent="0.35">
      <c r="A759" s="4">
        <v>857</v>
      </c>
      <c r="B759" t="s">
        <v>3107</v>
      </c>
      <c r="C759" s="2" t="str">
        <f t="shared" si="35"/>
        <v>(beec3bc7-e94e-4e5b-9e07-53b3233192b1)</v>
      </c>
      <c r="D759" s="3" t="s">
        <v>3108</v>
      </c>
      <c r="E759" s="7">
        <v>34689</v>
      </c>
      <c r="F759" s="20">
        <f t="shared" ca="1" si="33"/>
        <v>30.13150684931507</v>
      </c>
      <c r="G759" s="20" t="str">
        <f t="shared" ca="1" si="34"/>
        <v>Young Adult</v>
      </c>
      <c r="H759" s="23" t="s">
        <v>4046</v>
      </c>
      <c r="I759" s="3" t="s">
        <v>38</v>
      </c>
      <c r="J759" t="s">
        <v>446</v>
      </c>
      <c r="K759" s="3" t="s">
        <v>16</v>
      </c>
      <c r="L759" s="3" t="s">
        <v>734</v>
      </c>
      <c r="M759" s="7" t="s">
        <v>3056</v>
      </c>
      <c r="N759" s="9" t="s">
        <v>3066</v>
      </c>
      <c r="O759" s="20">
        <f>_xlfn.DAYS([1]hospital_records_2021_2024_with!I759,[1]hospital_records_2021_2024_with!H759)</f>
        <v>4</v>
      </c>
      <c r="P759" s="7" t="s">
        <v>3066</v>
      </c>
      <c r="Q759" s="20">
        <v>441.81</v>
      </c>
    </row>
    <row r="760" spans="1:17" x14ac:dyDescent="0.35">
      <c r="A760" s="4">
        <v>858</v>
      </c>
      <c r="B760" t="s">
        <v>3110</v>
      </c>
      <c r="C760" s="2" t="str">
        <f t="shared" si="35"/>
        <v>(e8a5ead4-7807-4e49-b5ee-4d095907a50a)</v>
      </c>
      <c r="D760" s="3" t="s">
        <v>3111</v>
      </c>
      <c r="E760" s="7">
        <v>22799</v>
      </c>
      <c r="F760" s="20">
        <f t="shared" ca="1" si="33"/>
        <v>62.706849315068496</v>
      </c>
      <c r="G760" s="20" t="str">
        <f t="shared" ca="1" si="34"/>
        <v>Senior</v>
      </c>
      <c r="H760" s="23" t="s">
        <v>4044</v>
      </c>
      <c r="I760" s="3" t="s">
        <v>14</v>
      </c>
      <c r="J760" t="s">
        <v>590</v>
      </c>
      <c r="K760" s="3" t="s">
        <v>266</v>
      </c>
      <c r="L760" s="3" t="s">
        <v>1044</v>
      </c>
      <c r="M760" s="7" t="s">
        <v>3112</v>
      </c>
      <c r="N760" s="9" t="s">
        <v>3113</v>
      </c>
      <c r="O760" s="20">
        <f>_xlfn.DAYS([1]hospital_records_2021_2024_with!I760,[1]hospital_records_2021_2024_with!H760)</f>
        <v>16</v>
      </c>
      <c r="P760" s="7" t="s">
        <v>3113</v>
      </c>
      <c r="Q760" s="20">
        <v>3693.85</v>
      </c>
    </row>
    <row r="761" spans="1:17" x14ac:dyDescent="0.35">
      <c r="A761" s="4">
        <v>859</v>
      </c>
      <c r="B761" t="s">
        <v>3115</v>
      </c>
      <c r="C761" s="2" t="str">
        <f t="shared" si="35"/>
        <v>(1358c045-661f-4c75-a4d3-b9f1e8b87f16)</v>
      </c>
      <c r="D761" s="3" t="s">
        <v>3116</v>
      </c>
      <c r="E761" s="7">
        <v>34473</v>
      </c>
      <c r="F761" s="20">
        <f t="shared" ca="1" si="33"/>
        <v>30.723287671232878</v>
      </c>
      <c r="G761" s="20" t="str">
        <f t="shared" ca="1" si="34"/>
        <v>Young Adult</v>
      </c>
      <c r="H761" s="23" t="s">
        <v>4046</v>
      </c>
      <c r="I761" s="3" t="s">
        <v>14</v>
      </c>
      <c r="J761" t="s">
        <v>481</v>
      </c>
      <c r="K761" s="3" t="s">
        <v>40</v>
      </c>
      <c r="L761" s="3" t="s">
        <v>482</v>
      </c>
      <c r="M761" s="7" t="s">
        <v>3117</v>
      </c>
      <c r="N761" s="9" t="s">
        <v>3105</v>
      </c>
      <c r="O761" s="20">
        <f>_xlfn.DAYS([1]hospital_records_2021_2024_with!I761,[1]hospital_records_2021_2024_with!H761)</f>
        <v>21</v>
      </c>
      <c r="P761" s="7" t="s">
        <v>3105</v>
      </c>
      <c r="Q761" s="20">
        <v>1191.77</v>
      </c>
    </row>
    <row r="762" spans="1:17" x14ac:dyDescent="0.35">
      <c r="A762" s="4">
        <v>860</v>
      </c>
      <c r="B762" t="s">
        <v>3119</v>
      </c>
      <c r="C762" s="2" t="str">
        <f t="shared" si="35"/>
        <v>(c815af1f-e407-432b-bacb-59c29d538335)</v>
      </c>
      <c r="D762" s="3" t="s">
        <v>3120</v>
      </c>
      <c r="E762" s="7">
        <v>16432</v>
      </c>
      <c r="F762" s="20">
        <f t="shared" ca="1" si="33"/>
        <v>80.150684931506845</v>
      </c>
      <c r="G762" s="20" t="str">
        <f t="shared" ca="1" si="34"/>
        <v>Senior</v>
      </c>
      <c r="H762" s="23" t="s">
        <v>4044</v>
      </c>
      <c r="I762" s="3" t="s">
        <v>38</v>
      </c>
      <c r="J762" t="s">
        <v>127</v>
      </c>
      <c r="K762" s="3" t="s">
        <v>128</v>
      </c>
      <c r="L762" s="3" t="s">
        <v>25</v>
      </c>
      <c r="M762" s="7" t="s">
        <v>3121</v>
      </c>
      <c r="N762" s="9" t="s">
        <v>3122</v>
      </c>
      <c r="O762" s="20">
        <f>_xlfn.DAYS([1]hospital_records_2021_2024_with!I762,[1]hospital_records_2021_2024_with!H762)</f>
        <v>13</v>
      </c>
      <c r="P762" s="7" t="s">
        <v>3122</v>
      </c>
      <c r="Q762" s="20">
        <v>19990.04</v>
      </c>
    </row>
    <row r="763" spans="1:17" x14ac:dyDescent="0.35">
      <c r="A763" s="4">
        <v>861</v>
      </c>
      <c r="B763" t="s">
        <v>3123</v>
      </c>
      <c r="C763" s="2" t="str">
        <f t="shared" si="35"/>
        <v>(829862ba-7428-4966-9d7c-ac6c4be5d110)</v>
      </c>
      <c r="D763" s="3" t="s">
        <v>3124</v>
      </c>
      <c r="E763" s="7">
        <v>13422</v>
      </c>
      <c r="F763" s="20">
        <f t="shared" ca="1" si="33"/>
        <v>88.397260273972606</v>
      </c>
      <c r="G763" s="20" t="str">
        <f t="shared" ca="1" si="34"/>
        <v>Senior</v>
      </c>
      <c r="H763" s="23" t="s">
        <v>4044</v>
      </c>
      <c r="I763" s="3" t="s">
        <v>38</v>
      </c>
      <c r="J763" t="s">
        <v>80</v>
      </c>
      <c r="K763" s="3" t="s">
        <v>81</v>
      </c>
      <c r="L763" s="3" t="s">
        <v>341</v>
      </c>
      <c r="M763" s="7" t="s">
        <v>3125</v>
      </c>
      <c r="N763" s="9" t="s">
        <v>3126</v>
      </c>
      <c r="O763" s="20">
        <f>_xlfn.DAYS([1]hospital_records_2021_2024_with!I763,[1]hospital_records_2021_2024_with!H763)</f>
        <v>22</v>
      </c>
      <c r="P763" s="7" t="s">
        <v>3126</v>
      </c>
      <c r="Q763" s="20">
        <v>435.53</v>
      </c>
    </row>
    <row r="764" spans="1:17" x14ac:dyDescent="0.35">
      <c r="A764" s="4">
        <v>862</v>
      </c>
      <c r="B764" t="s">
        <v>3128</v>
      </c>
      <c r="C764" s="2" t="str">
        <f t="shared" si="35"/>
        <v>(8a7005de-a8dd-4fea-9abb-cc581dcfbd9e)</v>
      </c>
      <c r="D764" s="3" t="s">
        <v>3129</v>
      </c>
      <c r="E764" s="7">
        <v>38495</v>
      </c>
      <c r="F764" s="20">
        <f t="shared" ca="1" si="33"/>
        <v>19.704109589041096</v>
      </c>
      <c r="G764" s="20" t="str">
        <f t="shared" ca="1" si="34"/>
        <v>Young Adult</v>
      </c>
      <c r="H764" s="23" t="s">
        <v>4046</v>
      </c>
      <c r="I764" s="3" t="s">
        <v>38</v>
      </c>
      <c r="J764" t="s">
        <v>107</v>
      </c>
      <c r="K764" s="3" t="s">
        <v>108</v>
      </c>
      <c r="L764" s="3" t="s">
        <v>441</v>
      </c>
      <c r="M764" s="7" t="s">
        <v>3052</v>
      </c>
      <c r="N764" s="9" t="s">
        <v>3086</v>
      </c>
      <c r="O764" s="20">
        <f>_xlfn.DAYS([1]hospital_records_2021_2024_with!I764,[1]hospital_records_2021_2024_with!H764)</f>
        <v>12</v>
      </c>
      <c r="P764" s="7" t="s">
        <v>3086</v>
      </c>
      <c r="Q764" s="20">
        <v>2681.85</v>
      </c>
    </row>
    <row r="765" spans="1:17" x14ac:dyDescent="0.35">
      <c r="A765" s="4">
        <v>863</v>
      </c>
      <c r="B765" t="s">
        <v>3131</v>
      </c>
      <c r="C765" s="2" t="str">
        <f t="shared" si="35"/>
        <v>(05151506-39b2-4733-acad-76e474e1511b)</v>
      </c>
      <c r="D765" s="3" t="s">
        <v>3132</v>
      </c>
      <c r="E765" s="7">
        <v>25433</v>
      </c>
      <c r="F765" s="20">
        <f t="shared" ca="1" si="33"/>
        <v>55.490410958904107</v>
      </c>
      <c r="G765" s="20" t="str">
        <f t="shared" ca="1" si="34"/>
        <v>Senior</v>
      </c>
      <c r="H765" s="23" t="s">
        <v>4044</v>
      </c>
      <c r="I765" s="3" t="s">
        <v>14</v>
      </c>
      <c r="J765" t="s">
        <v>183</v>
      </c>
      <c r="K765" s="3" t="s">
        <v>173</v>
      </c>
      <c r="L765" s="3" t="s">
        <v>487</v>
      </c>
      <c r="M765" s="7" t="s">
        <v>3133</v>
      </c>
      <c r="N765" s="9" t="s">
        <v>3134</v>
      </c>
      <c r="O765" s="20">
        <f>_xlfn.DAYS([1]hospital_records_2021_2024_with!I765,[1]hospital_records_2021_2024_with!H765)</f>
        <v>27</v>
      </c>
      <c r="P765" s="7" t="s">
        <v>3134</v>
      </c>
      <c r="Q765" s="20">
        <v>23956.28</v>
      </c>
    </row>
    <row r="766" spans="1:17" x14ac:dyDescent="0.35">
      <c r="A766" s="4">
        <v>864</v>
      </c>
      <c r="B766" t="s">
        <v>3135</v>
      </c>
      <c r="C766" s="2" t="str">
        <f t="shared" si="35"/>
        <v>(3431b698-63ba-4c55-b134-5eb528e10c62)</v>
      </c>
      <c r="D766" s="3" t="s">
        <v>3136</v>
      </c>
      <c r="E766" s="7">
        <v>36581</v>
      </c>
      <c r="F766" s="20">
        <f t="shared" ca="1" si="33"/>
        <v>24.947945205479453</v>
      </c>
      <c r="G766" s="20" t="str">
        <f t="shared" ca="1" si="34"/>
        <v>Young Adult</v>
      </c>
      <c r="H766" s="23" t="s">
        <v>4046</v>
      </c>
      <c r="I766" s="3" t="s">
        <v>38</v>
      </c>
      <c r="J766" t="s">
        <v>432</v>
      </c>
      <c r="K766" s="3" t="s">
        <v>475</v>
      </c>
      <c r="L766" s="3" t="s">
        <v>434</v>
      </c>
      <c r="M766" s="7" t="s">
        <v>3094</v>
      </c>
      <c r="N766" s="9" t="s">
        <v>3105</v>
      </c>
      <c r="O766" s="20">
        <f>_xlfn.DAYS([1]hospital_records_2021_2024_with!I766,[1]hospital_records_2021_2024_with!H766)</f>
        <v>12</v>
      </c>
      <c r="P766" s="7" t="s">
        <v>3105</v>
      </c>
      <c r="Q766" s="20">
        <v>13046.02</v>
      </c>
    </row>
    <row r="767" spans="1:17" x14ac:dyDescent="0.35">
      <c r="A767" s="4">
        <v>865</v>
      </c>
      <c r="B767" t="s">
        <v>3137</v>
      </c>
      <c r="C767" s="2" t="str">
        <f t="shared" si="35"/>
        <v>(e4d0e031-cded-4f40-8d08-d42d7736fd17)</v>
      </c>
      <c r="D767" s="3" t="s">
        <v>3138</v>
      </c>
      <c r="E767" s="7">
        <v>31469</v>
      </c>
      <c r="F767" s="20">
        <f t="shared" ca="1" si="33"/>
        <v>38.953424657534249</v>
      </c>
      <c r="G767" s="20" t="str">
        <f t="shared" ca="1" si="34"/>
        <v>Mid-Age Adult</v>
      </c>
      <c r="H767" s="23" t="s">
        <v>4043</v>
      </c>
      <c r="I767" s="3" t="s">
        <v>14</v>
      </c>
      <c r="J767" t="s">
        <v>127</v>
      </c>
      <c r="K767" s="3" t="s">
        <v>711</v>
      </c>
      <c r="L767" s="3" t="s">
        <v>404</v>
      </c>
      <c r="M767" s="7" t="s">
        <v>3094</v>
      </c>
      <c r="N767" s="9" t="s">
        <v>3139</v>
      </c>
      <c r="O767" s="20">
        <f>_xlfn.DAYS([1]hospital_records_2021_2024_with!I767,[1]hospital_records_2021_2024_with!H767)</f>
        <v>28</v>
      </c>
      <c r="P767" s="7" t="s">
        <v>3139</v>
      </c>
      <c r="Q767" s="20">
        <v>619.52</v>
      </c>
    </row>
    <row r="768" spans="1:17" x14ac:dyDescent="0.35">
      <c r="A768" s="4">
        <v>866</v>
      </c>
      <c r="B768" t="s">
        <v>3141</v>
      </c>
      <c r="C768" s="2" t="str">
        <f t="shared" si="35"/>
        <v>(be700cbe-caa1-4037-902d-02790b26e671)</v>
      </c>
      <c r="D768" s="3" t="s">
        <v>3142</v>
      </c>
      <c r="E768" s="7">
        <v>23130</v>
      </c>
      <c r="F768" s="20">
        <f t="shared" ca="1" si="33"/>
        <v>61.8</v>
      </c>
      <c r="G768" s="20" t="str">
        <f t="shared" ca="1" si="34"/>
        <v>Senior</v>
      </c>
      <c r="H768" s="23" t="s">
        <v>4044</v>
      </c>
      <c r="I768" s="3" t="s">
        <v>38</v>
      </c>
      <c r="J768" t="s">
        <v>253</v>
      </c>
      <c r="K768" s="3" t="s">
        <v>16</v>
      </c>
      <c r="L768" s="3" t="s">
        <v>255</v>
      </c>
      <c r="M768" s="7" t="s">
        <v>3143</v>
      </c>
      <c r="N768" s="9" t="s">
        <v>3144</v>
      </c>
      <c r="O768" s="20">
        <f>_xlfn.DAYS([1]hospital_records_2021_2024_with!I768,[1]hospital_records_2021_2024_with!H768)</f>
        <v>20</v>
      </c>
      <c r="P768" s="7" t="s">
        <v>3144</v>
      </c>
      <c r="Q768" s="20">
        <v>6729.24</v>
      </c>
    </row>
    <row r="769" spans="1:17" x14ac:dyDescent="0.35">
      <c r="A769" s="4">
        <v>867</v>
      </c>
      <c r="B769" t="s">
        <v>3146</v>
      </c>
      <c r="C769" s="2" t="str">
        <f t="shared" si="35"/>
        <v>(d8b00c9d-3b60-4ea2-95f7-5ab886c4f59d)</v>
      </c>
      <c r="D769" s="3" t="s">
        <v>3147</v>
      </c>
      <c r="E769" s="7">
        <v>43280</v>
      </c>
      <c r="F769" s="20">
        <f t="shared" ca="1" si="33"/>
        <v>6.5945205479452058</v>
      </c>
      <c r="G769" s="20" t="str">
        <f t="shared" ca="1" si="34"/>
        <v>Child</v>
      </c>
      <c r="H769" s="23" t="s">
        <v>4045</v>
      </c>
      <c r="I769" s="3" t="s">
        <v>14</v>
      </c>
      <c r="J769" t="s">
        <v>183</v>
      </c>
      <c r="K769" s="3" t="s">
        <v>173</v>
      </c>
      <c r="L769" s="3" t="s">
        <v>184</v>
      </c>
      <c r="M769" s="7" t="s">
        <v>3122</v>
      </c>
      <c r="N769" s="9" t="s">
        <v>3148</v>
      </c>
      <c r="O769" s="20">
        <f>_xlfn.DAYS([1]hospital_records_2021_2024_with!I769,[1]hospital_records_2021_2024_with!H769)</f>
        <v>18</v>
      </c>
      <c r="P769" s="7" t="s">
        <v>3148</v>
      </c>
      <c r="Q769" s="20">
        <v>14070.18</v>
      </c>
    </row>
    <row r="770" spans="1:17" x14ac:dyDescent="0.35">
      <c r="A770" s="4">
        <v>868</v>
      </c>
      <c r="B770" t="s">
        <v>3149</v>
      </c>
      <c r="C770" s="2" t="str">
        <f t="shared" si="35"/>
        <v>(4508f173-15f3-44f6-844e-38e0c962e850)</v>
      </c>
      <c r="D770" s="3" t="s">
        <v>3150</v>
      </c>
      <c r="E770" s="7">
        <v>20080</v>
      </c>
      <c r="F770" s="20">
        <f t="shared" ref="F770:F833" ca="1" si="36">_xlfn.DAYS(TODAY(),E770)/365</f>
        <v>70.156164383561645</v>
      </c>
      <c r="G770" s="20" t="str">
        <f t="shared" ref="G770:G833" ca="1" si="37">_xlfn.IFS(F770&lt;=12,"Child",F770&lt;=19,"Teen",F770&lt;=35,"Young Adult",F770&lt;=55,"Mid-Age Adult",F770&gt;55,"Senior")</f>
        <v>Senior</v>
      </c>
      <c r="H770" s="23" t="s">
        <v>4044</v>
      </c>
      <c r="I770" s="3" t="s">
        <v>14</v>
      </c>
      <c r="J770" t="s">
        <v>68</v>
      </c>
      <c r="K770" s="3" t="s">
        <v>40</v>
      </c>
      <c r="L770" s="3" t="s">
        <v>554</v>
      </c>
      <c r="M770" s="7" t="s">
        <v>3073</v>
      </c>
      <c r="N770" s="9" t="s">
        <v>3151</v>
      </c>
      <c r="O770" s="20">
        <f>_xlfn.DAYS([1]hospital_records_2021_2024_with!I770,[1]hospital_records_2021_2024_with!H770)</f>
        <v>18</v>
      </c>
      <c r="P770" s="7" t="s">
        <v>3151</v>
      </c>
      <c r="Q770" s="20">
        <v>5535.47</v>
      </c>
    </row>
    <row r="771" spans="1:17" x14ac:dyDescent="0.35">
      <c r="A771" s="4">
        <v>869</v>
      </c>
      <c r="B771" t="s">
        <v>3153</v>
      </c>
      <c r="C771" s="2" t="str">
        <f t="shared" ref="C771:C834" si="38">"("&amp;B771&amp;")"</f>
        <v>(287d96f8-f283-479d-905e-9d9a758a96e5)</v>
      </c>
      <c r="D771" s="3" t="s">
        <v>3154</v>
      </c>
      <c r="E771" s="7">
        <v>35325</v>
      </c>
      <c r="F771" s="20">
        <f t="shared" ca="1" si="36"/>
        <v>28.389041095890413</v>
      </c>
      <c r="G771" s="20" t="str">
        <f t="shared" ca="1" si="37"/>
        <v>Young Adult</v>
      </c>
      <c r="H771" s="23" t="s">
        <v>4046</v>
      </c>
      <c r="I771" s="3" t="s">
        <v>14</v>
      </c>
      <c r="J771" t="s">
        <v>275</v>
      </c>
      <c r="K771" s="3" t="s">
        <v>281</v>
      </c>
      <c r="L771" s="3" t="s">
        <v>728</v>
      </c>
      <c r="M771" s="7" t="s">
        <v>3155</v>
      </c>
      <c r="N771" s="9" t="s">
        <v>3126</v>
      </c>
      <c r="O771" s="20">
        <f>_xlfn.DAYS([1]hospital_records_2021_2024_with!I771,[1]hospital_records_2021_2024_with!H771)</f>
        <v>11</v>
      </c>
      <c r="P771" s="7" t="s">
        <v>3126</v>
      </c>
      <c r="Q771" s="20">
        <v>73517.149999999994</v>
      </c>
    </row>
    <row r="772" spans="1:17" x14ac:dyDescent="0.35">
      <c r="A772" s="4">
        <v>870</v>
      </c>
      <c r="B772" t="s">
        <v>3157</v>
      </c>
      <c r="C772" s="2" t="str">
        <f t="shared" si="38"/>
        <v>(3588db0e-461b-4d8b-87b9-2f95745808ed)</v>
      </c>
      <c r="D772" s="3" t="s">
        <v>3158</v>
      </c>
      <c r="E772" s="7">
        <v>19593</v>
      </c>
      <c r="F772" s="20">
        <f t="shared" ca="1" si="36"/>
        <v>71.490410958904107</v>
      </c>
      <c r="G772" s="20" t="str">
        <f t="shared" ca="1" si="37"/>
        <v>Senior</v>
      </c>
      <c r="H772" s="23" t="s">
        <v>4044</v>
      </c>
      <c r="I772" s="3" t="s">
        <v>14</v>
      </c>
      <c r="J772" t="s">
        <v>47</v>
      </c>
      <c r="K772" s="3" t="s">
        <v>48</v>
      </c>
      <c r="L772" s="3" t="s">
        <v>49</v>
      </c>
      <c r="M772" s="7" t="s">
        <v>3155</v>
      </c>
      <c r="N772" s="9" t="s">
        <v>3159</v>
      </c>
      <c r="O772" s="20">
        <f>_xlfn.DAYS([1]hospital_records_2021_2024_with!I772,[1]hospital_records_2021_2024_with!H772)</f>
        <v>22</v>
      </c>
      <c r="P772" s="7" t="s">
        <v>3159</v>
      </c>
      <c r="Q772" s="20">
        <v>14698.99</v>
      </c>
    </row>
    <row r="773" spans="1:17" x14ac:dyDescent="0.35">
      <c r="A773" s="4">
        <v>871</v>
      </c>
      <c r="B773" t="s">
        <v>3161</v>
      </c>
      <c r="C773" s="2" t="str">
        <f t="shared" si="38"/>
        <v>(fe2457f7-4143-4557-8eaf-9426c54cff51)</v>
      </c>
      <c r="D773" s="3" t="s">
        <v>3162</v>
      </c>
      <c r="E773" s="7">
        <v>44994</v>
      </c>
      <c r="F773" s="20">
        <f t="shared" ca="1" si="36"/>
        <v>1.8986301369863015</v>
      </c>
      <c r="G773" s="20" t="str">
        <f t="shared" ca="1" si="37"/>
        <v>Child</v>
      </c>
      <c r="H773" s="23" t="s">
        <v>4045</v>
      </c>
      <c r="I773" s="3" t="s">
        <v>38</v>
      </c>
      <c r="J773" t="s">
        <v>146</v>
      </c>
      <c r="K773" s="3" t="s">
        <v>147</v>
      </c>
      <c r="L773" s="3" t="s">
        <v>148</v>
      </c>
      <c r="M773" s="7" t="s">
        <v>3155</v>
      </c>
      <c r="N773" s="9" t="s">
        <v>3163</v>
      </c>
      <c r="O773" s="20">
        <f>_xlfn.DAYS([1]hospital_records_2021_2024_with!I773,[1]hospital_records_2021_2024_with!H773)</f>
        <v>8</v>
      </c>
      <c r="P773" s="7" t="s">
        <v>3163</v>
      </c>
      <c r="Q773" s="20">
        <v>1604.15</v>
      </c>
    </row>
    <row r="774" spans="1:17" x14ac:dyDescent="0.35">
      <c r="A774" s="4">
        <v>872</v>
      </c>
      <c r="B774" t="s">
        <v>3164</v>
      </c>
      <c r="C774" s="2" t="str">
        <f t="shared" si="38"/>
        <v>(72974db9-b5dd-433e-9f23-48c7755d9d39)</v>
      </c>
      <c r="D774" s="3" t="s">
        <v>3165</v>
      </c>
      <c r="E774" s="7">
        <v>39001</v>
      </c>
      <c r="F774" s="20">
        <f t="shared" ca="1" si="36"/>
        <v>18.317808219178083</v>
      </c>
      <c r="G774" s="20" t="str">
        <f t="shared" ca="1" si="37"/>
        <v>Teen</v>
      </c>
      <c r="H774" s="23" t="s">
        <v>4047</v>
      </c>
      <c r="I774" s="3" t="s">
        <v>14</v>
      </c>
      <c r="J774" t="s">
        <v>215</v>
      </c>
      <c r="K774" s="3" t="s">
        <v>167</v>
      </c>
      <c r="L774" s="3" t="s">
        <v>227</v>
      </c>
      <c r="M774" s="7" t="s">
        <v>3155</v>
      </c>
      <c r="N774" s="9" t="s">
        <v>3166</v>
      </c>
      <c r="O774" s="20">
        <f>_xlfn.DAYS([1]hospital_records_2021_2024_with!I774,[1]hospital_records_2021_2024_with!H774)</f>
        <v>28</v>
      </c>
      <c r="P774" s="7" t="s">
        <v>3166</v>
      </c>
      <c r="Q774" s="20">
        <v>2723.7</v>
      </c>
    </row>
    <row r="775" spans="1:17" x14ac:dyDescent="0.35">
      <c r="A775" s="4">
        <v>873</v>
      </c>
      <c r="B775" t="s">
        <v>3168</v>
      </c>
      <c r="C775" s="2" t="str">
        <f t="shared" si="38"/>
        <v>(c28c50d3-d1f1-4540-a31c-d4c4e5b26107)</v>
      </c>
      <c r="D775" s="3" t="s">
        <v>3169</v>
      </c>
      <c r="E775" s="7">
        <v>27695</v>
      </c>
      <c r="F775" s="20">
        <f t="shared" ca="1" si="36"/>
        <v>49.293150684931504</v>
      </c>
      <c r="G775" s="20" t="str">
        <f t="shared" ca="1" si="37"/>
        <v>Mid-Age Adult</v>
      </c>
      <c r="H775" s="23" t="s">
        <v>4043</v>
      </c>
      <c r="I775" s="3" t="s">
        <v>14</v>
      </c>
      <c r="J775" t="s">
        <v>194</v>
      </c>
      <c r="K775" s="3" t="s">
        <v>173</v>
      </c>
      <c r="L775" s="3" t="s">
        <v>865</v>
      </c>
      <c r="M775" s="7" t="s">
        <v>3170</v>
      </c>
      <c r="N775" s="9" t="s">
        <v>3171</v>
      </c>
      <c r="O775" s="20">
        <f>_xlfn.DAYS([1]hospital_records_2021_2024_with!I775,[1]hospital_records_2021_2024_with!H775)</f>
        <v>19</v>
      </c>
      <c r="P775" s="7" t="s">
        <v>3171</v>
      </c>
      <c r="Q775" s="20">
        <v>806.04</v>
      </c>
    </row>
    <row r="776" spans="1:17" x14ac:dyDescent="0.35">
      <c r="A776" s="4">
        <v>874</v>
      </c>
      <c r="B776" t="s">
        <v>3173</v>
      </c>
      <c r="C776" s="2" t="str">
        <f t="shared" si="38"/>
        <v>(ed525e42-3641-4643-9f17-5e4262fd36ac)</v>
      </c>
      <c r="D776" s="3" t="s">
        <v>3174</v>
      </c>
      <c r="E776" s="7">
        <v>35458</v>
      </c>
      <c r="F776" s="20">
        <f t="shared" ca="1" si="36"/>
        <v>28.024657534246575</v>
      </c>
      <c r="G776" s="20" t="str">
        <f t="shared" ca="1" si="37"/>
        <v>Young Adult</v>
      </c>
      <c r="H776" s="23" t="s">
        <v>4046</v>
      </c>
      <c r="I776" s="3" t="s">
        <v>38</v>
      </c>
      <c r="J776" t="s">
        <v>146</v>
      </c>
      <c r="K776" s="3" t="s">
        <v>147</v>
      </c>
      <c r="L776" s="3" t="s">
        <v>347</v>
      </c>
      <c r="M776" s="7" t="s">
        <v>3086</v>
      </c>
      <c r="N776" s="9" t="s">
        <v>3175</v>
      </c>
      <c r="O776" s="20">
        <f>_xlfn.DAYS([1]hospital_records_2021_2024_with!I776,[1]hospital_records_2021_2024_with!H776)</f>
        <v>8</v>
      </c>
      <c r="P776" s="7" t="s">
        <v>3175</v>
      </c>
      <c r="Q776" s="20">
        <v>4577.24</v>
      </c>
    </row>
    <row r="777" spans="1:17" x14ac:dyDescent="0.35">
      <c r="A777" s="4">
        <v>875</v>
      </c>
      <c r="B777" t="s">
        <v>3177</v>
      </c>
      <c r="C777" s="2" t="str">
        <f t="shared" si="38"/>
        <v>(85078e9b-7c20-45a2-9b30-33b233b23de3)</v>
      </c>
      <c r="D777" s="3" t="s">
        <v>3178</v>
      </c>
      <c r="E777" s="7">
        <v>41722</v>
      </c>
      <c r="F777" s="20">
        <f t="shared" ca="1" si="36"/>
        <v>10.863013698630137</v>
      </c>
      <c r="G777" s="20" t="str">
        <f t="shared" ca="1" si="37"/>
        <v>Child</v>
      </c>
      <c r="H777" s="23" t="s">
        <v>4045</v>
      </c>
      <c r="I777" s="3" t="s">
        <v>14</v>
      </c>
      <c r="J777" t="s">
        <v>121</v>
      </c>
      <c r="K777" s="3" t="s">
        <v>40</v>
      </c>
      <c r="L777" s="3" t="s">
        <v>747</v>
      </c>
      <c r="M777" s="7" t="s">
        <v>3086</v>
      </c>
      <c r="N777" s="9" t="s">
        <v>3148</v>
      </c>
      <c r="O777" s="20">
        <f>_xlfn.DAYS([1]hospital_records_2021_2024_with!I777,[1]hospital_records_2021_2024_with!H777)</f>
        <v>14</v>
      </c>
      <c r="P777" s="7" t="s">
        <v>3148</v>
      </c>
      <c r="Q777" s="20">
        <v>20798.71</v>
      </c>
    </row>
    <row r="778" spans="1:17" x14ac:dyDescent="0.35">
      <c r="A778" s="4">
        <v>876</v>
      </c>
      <c r="B778" t="s">
        <v>3180</v>
      </c>
      <c r="C778" s="2" t="str">
        <f t="shared" si="38"/>
        <v>(def0d02f-a8b0-494a-98ec-66dba71b8070)</v>
      </c>
      <c r="D778" s="3" t="s">
        <v>37</v>
      </c>
      <c r="E778" s="7">
        <v>31664</v>
      </c>
      <c r="F778" s="20">
        <f t="shared" ca="1" si="36"/>
        <v>38.419178082191777</v>
      </c>
      <c r="G778" s="20" t="str">
        <f t="shared" ca="1" si="37"/>
        <v>Mid-Age Adult</v>
      </c>
      <c r="H778" s="23" t="s">
        <v>4043</v>
      </c>
      <c r="I778" s="3" t="s">
        <v>38</v>
      </c>
      <c r="J778" t="s">
        <v>55</v>
      </c>
      <c r="K778" s="3" t="s">
        <v>56</v>
      </c>
      <c r="L778" s="3" t="s">
        <v>179</v>
      </c>
      <c r="M778" s="7" t="s">
        <v>3181</v>
      </c>
      <c r="N778" s="9" t="s">
        <v>3175</v>
      </c>
      <c r="O778" s="20">
        <f>_xlfn.DAYS([1]hospital_records_2021_2024_with!I778,[1]hospital_records_2021_2024_with!H778)</f>
        <v>7</v>
      </c>
      <c r="P778" s="7" t="s">
        <v>3175</v>
      </c>
      <c r="Q778" s="20">
        <v>3685.88</v>
      </c>
    </row>
    <row r="779" spans="1:17" x14ac:dyDescent="0.35">
      <c r="A779" s="4">
        <v>877</v>
      </c>
      <c r="B779" t="s">
        <v>3183</v>
      </c>
      <c r="C779" s="2" t="str">
        <f t="shared" si="38"/>
        <v>(34288381-9194-46aa-8897-e7f782fdcf6c)</v>
      </c>
      <c r="D779" s="3" t="s">
        <v>3184</v>
      </c>
      <c r="E779" s="7">
        <v>14340</v>
      </c>
      <c r="F779" s="20">
        <f t="shared" ca="1" si="36"/>
        <v>85.882191780821913</v>
      </c>
      <c r="G779" s="20" t="str">
        <f t="shared" ca="1" si="37"/>
        <v>Senior</v>
      </c>
      <c r="H779" s="23" t="s">
        <v>4044</v>
      </c>
      <c r="I779" s="3" t="s">
        <v>14</v>
      </c>
      <c r="J779" t="s">
        <v>221</v>
      </c>
      <c r="K779" s="3" t="s">
        <v>167</v>
      </c>
      <c r="L779" s="3" t="s">
        <v>645</v>
      </c>
      <c r="M779" s="7" t="s">
        <v>3098</v>
      </c>
      <c r="N779" s="9" t="s">
        <v>3185</v>
      </c>
      <c r="O779" s="20">
        <f>_xlfn.DAYS([1]hospital_records_2021_2024_with!I779,[1]hospital_records_2021_2024_with!H779)</f>
        <v>26</v>
      </c>
      <c r="P779" s="7" t="s">
        <v>3185</v>
      </c>
      <c r="Q779" s="20">
        <v>1694.78</v>
      </c>
    </row>
    <row r="780" spans="1:17" x14ac:dyDescent="0.35">
      <c r="A780" s="4">
        <v>878</v>
      </c>
      <c r="B780" t="s">
        <v>3187</v>
      </c>
      <c r="C780" s="2" t="str">
        <f t="shared" si="38"/>
        <v>(e3d66e27-d046-4d1a-860d-f564a590c552)</v>
      </c>
      <c r="D780" s="3" t="s">
        <v>3188</v>
      </c>
      <c r="E780" s="7">
        <v>25362</v>
      </c>
      <c r="F780" s="20">
        <f t="shared" ca="1" si="36"/>
        <v>55.684931506849317</v>
      </c>
      <c r="G780" s="20" t="str">
        <f t="shared" ca="1" si="37"/>
        <v>Senior</v>
      </c>
      <c r="H780" s="23" t="s">
        <v>4044</v>
      </c>
      <c r="I780" s="3" t="s">
        <v>38</v>
      </c>
      <c r="J780" t="s">
        <v>236</v>
      </c>
      <c r="K780" s="3" t="s">
        <v>81</v>
      </c>
      <c r="L780" s="3" t="s">
        <v>300</v>
      </c>
      <c r="M780" s="7" t="s">
        <v>3098</v>
      </c>
      <c r="N780" s="9" t="s">
        <v>3166</v>
      </c>
      <c r="O780" s="20">
        <f>_xlfn.DAYS([1]hospital_records_2021_2024_with!I780,[1]hospital_records_2021_2024_with!H780)</f>
        <v>24</v>
      </c>
      <c r="P780" s="7" t="s">
        <v>3166</v>
      </c>
      <c r="Q780" s="20">
        <v>686.96</v>
      </c>
    </row>
    <row r="781" spans="1:17" x14ac:dyDescent="0.35">
      <c r="A781" s="4">
        <v>879</v>
      </c>
      <c r="B781" t="s">
        <v>3190</v>
      </c>
      <c r="C781" s="2" t="str">
        <f t="shared" si="38"/>
        <v>(6b5f59c4-d449-46bc-8be9-ac4b069a5631)</v>
      </c>
      <c r="D781" s="3" t="s">
        <v>3191</v>
      </c>
      <c r="E781" s="7">
        <v>39506</v>
      </c>
      <c r="F781" s="20">
        <f t="shared" ca="1" si="36"/>
        <v>16.934246575342467</v>
      </c>
      <c r="G781" s="20" t="str">
        <f t="shared" ca="1" si="37"/>
        <v>Teen</v>
      </c>
      <c r="H781" s="23" t="s">
        <v>4047</v>
      </c>
      <c r="I781" s="3" t="s">
        <v>14</v>
      </c>
      <c r="J781" t="s">
        <v>432</v>
      </c>
      <c r="K781" s="3" t="s">
        <v>433</v>
      </c>
      <c r="L781" s="3" t="s">
        <v>434</v>
      </c>
      <c r="M781" s="7" t="s">
        <v>3192</v>
      </c>
      <c r="N781" s="9" t="s">
        <v>3193</v>
      </c>
      <c r="O781" s="20">
        <f>_xlfn.DAYS([1]hospital_records_2021_2024_with!I781,[1]hospital_records_2021_2024_with!H781)</f>
        <v>7</v>
      </c>
      <c r="P781" s="7" t="s">
        <v>3193</v>
      </c>
      <c r="Q781" s="20">
        <v>91683.71</v>
      </c>
    </row>
    <row r="782" spans="1:17" x14ac:dyDescent="0.35">
      <c r="A782" s="4">
        <v>880</v>
      </c>
      <c r="B782" t="s">
        <v>3194</v>
      </c>
      <c r="C782" s="2" t="str">
        <f t="shared" si="38"/>
        <v>(2964818a-8ed2-4b0a-9ed8-ca9216f12372)</v>
      </c>
      <c r="D782" s="3" t="s">
        <v>3195</v>
      </c>
      <c r="E782" s="7">
        <v>36466</v>
      </c>
      <c r="F782" s="20">
        <f t="shared" ca="1" si="36"/>
        <v>25.263013698630136</v>
      </c>
      <c r="G782" s="20" t="str">
        <f t="shared" ca="1" si="37"/>
        <v>Young Adult</v>
      </c>
      <c r="H782" s="23" t="s">
        <v>4046</v>
      </c>
      <c r="I782" s="3" t="s">
        <v>38</v>
      </c>
      <c r="J782" t="s">
        <v>73</v>
      </c>
      <c r="K782" s="3" t="s">
        <v>40</v>
      </c>
      <c r="L782" s="3" t="s">
        <v>798</v>
      </c>
      <c r="M782" s="7" t="s">
        <v>3192</v>
      </c>
      <c r="N782" s="9" t="s">
        <v>3185</v>
      </c>
      <c r="O782" s="20">
        <f>_xlfn.DAYS([1]hospital_records_2021_2024_with!I782,[1]hospital_records_2021_2024_with!H782)</f>
        <v>23</v>
      </c>
      <c r="P782" s="7" t="s">
        <v>3185</v>
      </c>
      <c r="Q782" s="20">
        <v>49010.2</v>
      </c>
    </row>
    <row r="783" spans="1:17" x14ac:dyDescent="0.35">
      <c r="A783" s="4">
        <v>881</v>
      </c>
      <c r="B783" t="s">
        <v>3197</v>
      </c>
      <c r="C783" s="2" t="str">
        <f t="shared" si="38"/>
        <v>(085114df-f5ed-462e-b858-e38fefa67a7e)</v>
      </c>
      <c r="D783" s="3" t="s">
        <v>3198</v>
      </c>
      <c r="E783" s="7">
        <v>9311</v>
      </c>
      <c r="F783" s="20">
        <f t="shared" ca="1" si="36"/>
        <v>99.660273972602738</v>
      </c>
      <c r="G783" s="20" t="str">
        <f t="shared" ca="1" si="37"/>
        <v>Senior</v>
      </c>
      <c r="H783" s="23" t="s">
        <v>4044</v>
      </c>
      <c r="I783" s="3" t="s">
        <v>14</v>
      </c>
      <c r="J783" t="s">
        <v>127</v>
      </c>
      <c r="K783" s="3" t="s">
        <v>128</v>
      </c>
      <c r="L783" s="3" t="s">
        <v>375</v>
      </c>
      <c r="M783" s="7" t="s">
        <v>3126</v>
      </c>
      <c r="N783" s="9" t="s">
        <v>3199</v>
      </c>
      <c r="O783" s="20">
        <f>_xlfn.DAYS([1]hospital_records_2021_2024_with!I783,[1]hospital_records_2021_2024_with!H783)</f>
        <v>25</v>
      </c>
      <c r="P783" s="7" t="s">
        <v>3199</v>
      </c>
      <c r="Q783" s="20">
        <v>96312.07</v>
      </c>
    </row>
    <row r="784" spans="1:17" x14ac:dyDescent="0.35">
      <c r="A784" s="4">
        <v>882</v>
      </c>
      <c r="B784" t="s">
        <v>3201</v>
      </c>
      <c r="C784" s="2" t="str">
        <f t="shared" si="38"/>
        <v>(06dd389c-c40a-4b94-9fa7-47abda754375)</v>
      </c>
      <c r="D784" s="3" t="s">
        <v>3202</v>
      </c>
      <c r="E784" s="7">
        <v>33395</v>
      </c>
      <c r="F784" s="20">
        <f t="shared" ca="1" si="36"/>
        <v>33.676712328767124</v>
      </c>
      <c r="G784" s="20" t="str">
        <f t="shared" ca="1" si="37"/>
        <v>Young Adult</v>
      </c>
      <c r="H784" s="23" t="s">
        <v>4046</v>
      </c>
      <c r="I784" s="3" t="s">
        <v>38</v>
      </c>
      <c r="J784" t="s">
        <v>146</v>
      </c>
      <c r="K784" s="3" t="s">
        <v>921</v>
      </c>
      <c r="L784" s="3" t="s">
        <v>347</v>
      </c>
      <c r="M784" s="7" t="s">
        <v>3126</v>
      </c>
      <c r="N784" s="9" t="s">
        <v>3203</v>
      </c>
      <c r="O784" s="20">
        <f>_xlfn.DAYS([1]hospital_records_2021_2024_with!I784,[1]hospital_records_2021_2024_with!H784)</f>
        <v>1</v>
      </c>
      <c r="P784" s="7" t="s">
        <v>3203</v>
      </c>
      <c r="Q784" s="20">
        <v>19146.98</v>
      </c>
    </row>
    <row r="785" spans="1:17" x14ac:dyDescent="0.35">
      <c r="A785" s="4">
        <v>883</v>
      </c>
      <c r="B785" t="s">
        <v>3205</v>
      </c>
      <c r="C785" s="2" t="str">
        <f t="shared" si="38"/>
        <v>(d577bcca-e848-4582-9b2f-d4907dd5e466)</v>
      </c>
      <c r="D785" s="3" t="s">
        <v>3206</v>
      </c>
      <c r="E785" s="7">
        <v>11416</v>
      </c>
      <c r="F785" s="20">
        <f t="shared" ca="1" si="36"/>
        <v>93.893150684931513</v>
      </c>
      <c r="G785" s="20" t="str">
        <f t="shared" ca="1" si="37"/>
        <v>Senior</v>
      </c>
      <c r="H785" s="23" t="s">
        <v>4044</v>
      </c>
      <c r="I785" s="3" t="s">
        <v>14</v>
      </c>
      <c r="J785" t="s">
        <v>590</v>
      </c>
      <c r="K785" s="3" t="s">
        <v>1425</v>
      </c>
      <c r="L785" s="3" t="s">
        <v>1044</v>
      </c>
      <c r="M785" s="7" t="s">
        <v>3203</v>
      </c>
      <c r="N785" s="9" t="s">
        <v>3166</v>
      </c>
      <c r="O785" s="20">
        <f>_xlfn.DAYS([1]hospital_records_2021_2024_with!I785,[1]hospital_records_2021_2024_with!H785)</f>
        <v>16</v>
      </c>
      <c r="P785" s="7" t="s">
        <v>3166</v>
      </c>
      <c r="Q785" s="20">
        <v>1624.42</v>
      </c>
    </row>
    <row r="786" spans="1:17" x14ac:dyDescent="0.35">
      <c r="A786" s="4">
        <v>884</v>
      </c>
      <c r="B786" t="s">
        <v>3208</v>
      </c>
      <c r="C786" s="2" t="str">
        <f t="shared" si="38"/>
        <v>(df0c29ed-c260-4424-8e1f-af83a79dce34)</v>
      </c>
      <c r="D786" s="3" t="s">
        <v>3209</v>
      </c>
      <c r="E786" s="7">
        <v>29469</v>
      </c>
      <c r="F786" s="20">
        <f t="shared" ca="1" si="36"/>
        <v>44.43287671232877</v>
      </c>
      <c r="G786" s="20" t="str">
        <f t="shared" ca="1" si="37"/>
        <v>Mid-Age Adult</v>
      </c>
      <c r="H786" s="23" t="s">
        <v>4043</v>
      </c>
      <c r="I786" s="3" t="s">
        <v>14</v>
      </c>
      <c r="J786" t="s">
        <v>80</v>
      </c>
      <c r="K786" s="3" t="s">
        <v>340</v>
      </c>
      <c r="L786" s="3" t="s">
        <v>357</v>
      </c>
      <c r="M786" s="7" t="s">
        <v>3210</v>
      </c>
      <c r="N786" s="9" t="s">
        <v>3211</v>
      </c>
      <c r="O786" s="20">
        <f>_xlfn.DAYS([1]hospital_records_2021_2024_with!I786,[1]hospital_records_2021_2024_with!H786)</f>
        <v>12</v>
      </c>
      <c r="P786" s="7" t="s">
        <v>3211</v>
      </c>
      <c r="Q786" s="20">
        <v>12527.18</v>
      </c>
    </row>
    <row r="787" spans="1:17" x14ac:dyDescent="0.35">
      <c r="A787" s="4">
        <v>885</v>
      </c>
      <c r="B787" t="s">
        <v>3213</v>
      </c>
      <c r="C787" s="2" t="str">
        <f t="shared" si="38"/>
        <v>(7b0f1424-1387-4e93-8447-e08d1f77fd9f)</v>
      </c>
      <c r="D787" s="3" t="s">
        <v>517</v>
      </c>
      <c r="E787" s="7">
        <v>13318</v>
      </c>
      <c r="F787" s="20">
        <f t="shared" ca="1" si="36"/>
        <v>88.682191780821924</v>
      </c>
      <c r="G787" s="20" t="str">
        <f t="shared" ca="1" si="37"/>
        <v>Senior</v>
      </c>
      <c r="H787" s="23" t="s">
        <v>4044</v>
      </c>
      <c r="I787" s="3" t="s">
        <v>38</v>
      </c>
      <c r="J787" t="s">
        <v>221</v>
      </c>
      <c r="K787" s="3" t="s">
        <v>167</v>
      </c>
      <c r="L787" s="3" t="s">
        <v>645</v>
      </c>
      <c r="M787" s="7" t="s">
        <v>3193</v>
      </c>
      <c r="N787" s="9" t="s">
        <v>3151</v>
      </c>
      <c r="O787" s="20">
        <f>_xlfn.DAYS([1]hospital_records_2021_2024_with!I787,[1]hospital_records_2021_2024_with!H787)</f>
        <v>3</v>
      </c>
      <c r="P787" s="7" t="s">
        <v>3151</v>
      </c>
      <c r="Q787" s="20">
        <v>2788.8</v>
      </c>
    </row>
    <row r="788" spans="1:17" x14ac:dyDescent="0.35">
      <c r="A788" s="4">
        <v>886</v>
      </c>
      <c r="B788" t="s">
        <v>3215</v>
      </c>
      <c r="C788" s="2" t="str">
        <f t="shared" si="38"/>
        <v>(22aa5f7d-0397-4c22-959a-6d1493d566fb)</v>
      </c>
      <c r="D788" s="3" t="s">
        <v>3216</v>
      </c>
      <c r="E788" s="7">
        <v>31615</v>
      </c>
      <c r="F788" s="20">
        <f t="shared" ca="1" si="36"/>
        <v>38.553424657534244</v>
      </c>
      <c r="G788" s="20" t="str">
        <f t="shared" ca="1" si="37"/>
        <v>Mid-Age Adult</v>
      </c>
      <c r="H788" s="23" t="s">
        <v>4043</v>
      </c>
      <c r="I788" s="3" t="s">
        <v>14</v>
      </c>
      <c r="J788" t="s">
        <v>88</v>
      </c>
      <c r="K788" s="3" t="s">
        <v>133</v>
      </c>
      <c r="L788" s="3" t="s">
        <v>90</v>
      </c>
      <c r="M788" s="7" t="s">
        <v>3193</v>
      </c>
      <c r="N788" s="9" t="s">
        <v>3159</v>
      </c>
      <c r="O788" s="20">
        <f>_xlfn.DAYS([1]hospital_records_2021_2024_with!I788,[1]hospital_records_2021_2024_with!H788)</f>
        <v>8</v>
      </c>
      <c r="P788" s="7" t="s">
        <v>3159</v>
      </c>
      <c r="Q788" s="20">
        <v>2949.1</v>
      </c>
    </row>
    <row r="789" spans="1:17" x14ac:dyDescent="0.35">
      <c r="A789" s="4">
        <v>887</v>
      </c>
      <c r="B789" t="s">
        <v>3218</v>
      </c>
      <c r="C789" s="2" t="str">
        <f t="shared" si="38"/>
        <v>(59f72ab8-db52-4ed2-bf56-aeef7b0bf379)</v>
      </c>
      <c r="D789" s="3" t="s">
        <v>3219</v>
      </c>
      <c r="E789" s="7">
        <v>31675</v>
      </c>
      <c r="F789" s="20">
        <f t="shared" ca="1" si="36"/>
        <v>38.389041095890413</v>
      </c>
      <c r="G789" s="20" t="str">
        <f t="shared" ca="1" si="37"/>
        <v>Mid-Age Adult</v>
      </c>
      <c r="H789" s="23" t="s">
        <v>4043</v>
      </c>
      <c r="I789" s="3" t="s">
        <v>38</v>
      </c>
      <c r="J789" t="s">
        <v>127</v>
      </c>
      <c r="K789" s="3" t="s">
        <v>128</v>
      </c>
      <c r="L789" s="3" t="s">
        <v>375</v>
      </c>
      <c r="M789" s="7" t="s">
        <v>3144</v>
      </c>
      <c r="N789" s="9" t="s">
        <v>3220</v>
      </c>
      <c r="O789" s="20">
        <f>_xlfn.DAYS([1]hospital_records_2021_2024_with!I789,[1]hospital_records_2021_2024_with!H789)</f>
        <v>19</v>
      </c>
      <c r="P789" s="7" t="s">
        <v>3220</v>
      </c>
      <c r="Q789" s="20">
        <v>14290.38</v>
      </c>
    </row>
    <row r="790" spans="1:17" x14ac:dyDescent="0.35">
      <c r="A790" s="4">
        <v>888</v>
      </c>
      <c r="B790" t="s">
        <v>3222</v>
      </c>
      <c r="C790" s="2" t="str">
        <f t="shared" si="38"/>
        <v>(8b61de24-e83f-48fc-9096-79a51913f26e)</v>
      </c>
      <c r="D790" s="3" t="s">
        <v>3223</v>
      </c>
      <c r="E790" s="7">
        <v>13270</v>
      </c>
      <c r="F790" s="20">
        <f t="shared" ca="1" si="36"/>
        <v>88.813698630136983</v>
      </c>
      <c r="G790" s="20" t="str">
        <f t="shared" ca="1" si="37"/>
        <v>Senior</v>
      </c>
      <c r="H790" s="23" t="s">
        <v>4044</v>
      </c>
      <c r="I790" s="3" t="s">
        <v>14</v>
      </c>
      <c r="J790" t="s">
        <v>275</v>
      </c>
      <c r="K790" s="3" t="s">
        <v>276</v>
      </c>
      <c r="L790" s="3" t="s">
        <v>243</v>
      </c>
      <c r="M790" s="7" t="s">
        <v>3148</v>
      </c>
      <c r="N790" s="9" t="s">
        <v>3224</v>
      </c>
      <c r="O790" s="20">
        <f>_xlfn.DAYS([1]hospital_records_2021_2024_with!I790,[1]hospital_records_2021_2024_with!H790)</f>
        <v>26</v>
      </c>
      <c r="P790" s="7" t="s">
        <v>3224</v>
      </c>
      <c r="Q790" s="20">
        <v>1593.23</v>
      </c>
    </row>
    <row r="791" spans="1:17" x14ac:dyDescent="0.35">
      <c r="A791" s="4">
        <v>889</v>
      </c>
      <c r="B791" t="s">
        <v>3226</v>
      </c>
      <c r="C791" s="2" t="str">
        <f t="shared" si="38"/>
        <v>(46193c74-4c99-480a-bcd3-f5df59fb6fbd)</v>
      </c>
      <c r="D791" s="3" t="s">
        <v>3227</v>
      </c>
      <c r="E791" s="7">
        <v>42486</v>
      </c>
      <c r="F791" s="20">
        <f t="shared" ca="1" si="36"/>
        <v>8.7698630136986306</v>
      </c>
      <c r="G791" s="20" t="str">
        <f t="shared" ca="1" si="37"/>
        <v>Child</v>
      </c>
      <c r="H791" s="23" t="s">
        <v>4045</v>
      </c>
      <c r="I791" s="3" t="s">
        <v>14</v>
      </c>
      <c r="J791" t="s">
        <v>288</v>
      </c>
      <c r="K791" s="3" t="s">
        <v>289</v>
      </c>
      <c r="L791" s="3" t="s">
        <v>290</v>
      </c>
      <c r="M791" s="7" t="s">
        <v>3148</v>
      </c>
      <c r="N791" s="9" t="s">
        <v>3228</v>
      </c>
      <c r="O791" s="20">
        <f>_xlfn.DAYS([1]hospital_records_2021_2024_with!I791,[1]hospital_records_2021_2024_with!H791)</f>
        <v>8</v>
      </c>
      <c r="P791" s="7" t="s">
        <v>3228</v>
      </c>
      <c r="Q791" s="20">
        <v>2782.89</v>
      </c>
    </row>
    <row r="792" spans="1:17" x14ac:dyDescent="0.35">
      <c r="A792" s="4">
        <v>890</v>
      </c>
      <c r="B792" t="s">
        <v>3230</v>
      </c>
      <c r="C792" s="2" t="str">
        <f t="shared" si="38"/>
        <v>(125b327b-a770-472d-96a1-07e61fe7c01f)</v>
      </c>
      <c r="D792" s="3" t="s">
        <v>3231</v>
      </c>
      <c r="E792" s="7">
        <v>36390</v>
      </c>
      <c r="F792" s="20">
        <f t="shared" ca="1" si="36"/>
        <v>25.471232876712328</v>
      </c>
      <c r="G792" s="20" t="str">
        <f t="shared" ca="1" si="37"/>
        <v>Young Adult</v>
      </c>
      <c r="H792" s="23" t="s">
        <v>4046</v>
      </c>
      <c r="I792" s="3" t="s">
        <v>14</v>
      </c>
      <c r="J792" t="s">
        <v>23</v>
      </c>
      <c r="K792" s="3" t="s">
        <v>24</v>
      </c>
      <c r="L792" s="3" t="s">
        <v>510</v>
      </c>
      <c r="M792" s="7" t="s">
        <v>3151</v>
      </c>
      <c r="N792" s="9" t="s">
        <v>3159</v>
      </c>
      <c r="O792" s="20">
        <f>_xlfn.DAYS([1]hospital_records_2021_2024_with!I792,[1]hospital_records_2021_2024_with!H792)</f>
        <v>5</v>
      </c>
      <c r="P792" s="7" t="s">
        <v>3159</v>
      </c>
      <c r="Q792" s="20">
        <v>8686.44</v>
      </c>
    </row>
    <row r="793" spans="1:17" x14ac:dyDescent="0.35">
      <c r="A793" s="4">
        <v>891</v>
      </c>
      <c r="B793" t="s">
        <v>3232</v>
      </c>
      <c r="C793" s="2" t="str">
        <f t="shared" si="38"/>
        <v>(572e70db-bd90-4088-b132-39b461cbcba1)</v>
      </c>
      <c r="D793" s="3" t="s">
        <v>3233</v>
      </c>
      <c r="E793" s="7">
        <v>36495</v>
      </c>
      <c r="F793" s="20">
        <f t="shared" ca="1" si="36"/>
        <v>25.183561643835617</v>
      </c>
      <c r="G793" s="20" t="str">
        <f t="shared" ca="1" si="37"/>
        <v>Young Adult</v>
      </c>
      <c r="H793" s="23" t="s">
        <v>4046</v>
      </c>
      <c r="I793" s="3" t="s">
        <v>14</v>
      </c>
      <c r="J793" t="s">
        <v>146</v>
      </c>
      <c r="K793" s="3" t="s">
        <v>921</v>
      </c>
      <c r="L793" s="3" t="s">
        <v>204</v>
      </c>
      <c r="M793" s="7" t="s">
        <v>3171</v>
      </c>
      <c r="N793" s="9" t="s">
        <v>3234</v>
      </c>
      <c r="O793" s="20">
        <f>_xlfn.DAYS([1]hospital_records_2021_2024_with!I793,[1]hospital_records_2021_2024_with!H793)</f>
        <v>25</v>
      </c>
      <c r="P793" s="7" t="s">
        <v>3234</v>
      </c>
      <c r="Q793" s="20">
        <v>18646.04</v>
      </c>
    </row>
    <row r="794" spans="1:17" x14ac:dyDescent="0.35">
      <c r="A794" s="4">
        <v>892</v>
      </c>
      <c r="B794" t="s">
        <v>3236</v>
      </c>
      <c r="C794" s="2" t="str">
        <f t="shared" si="38"/>
        <v>(98b75bd7-1a3a-4a8d-8527-1db1f78c2128)</v>
      </c>
      <c r="D794" s="3" t="s">
        <v>3237</v>
      </c>
      <c r="E794" s="7">
        <v>15305</v>
      </c>
      <c r="F794" s="20">
        <f t="shared" ca="1" si="36"/>
        <v>83.238356164383561</v>
      </c>
      <c r="G794" s="20" t="str">
        <f t="shared" ca="1" si="37"/>
        <v>Senior</v>
      </c>
      <c r="H794" s="23" t="s">
        <v>4044</v>
      </c>
      <c r="I794" s="3" t="s">
        <v>38</v>
      </c>
      <c r="J794" t="s">
        <v>253</v>
      </c>
      <c r="K794" s="3" t="s">
        <v>16</v>
      </c>
      <c r="L794" s="3" t="s">
        <v>255</v>
      </c>
      <c r="M794" s="7" t="s">
        <v>3171</v>
      </c>
      <c r="N794" s="9" t="s">
        <v>3238</v>
      </c>
      <c r="O794" s="20">
        <f>_xlfn.DAYS([1]hospital_records_2021_2024_with!I794,[1]hospital_records_2021_2024_with!H794)</f>
        <v>9</v>
      </c>
      <c r="P794" s="7" t="s">
        <v>3238</v>
      </c>
      <c r="Q794" s="20">
        <v>60642.52</v>
      </c>
    </row>
    <row r="795" spans="1:17" x14ac:dyDescent="0.35">
      <c r="A795" s="4">
        <v>893</v>
      </c>
      <c r="B795" t="s">
        <v>3240</v>
      </c>
      <c r="C795" s="2" t="str">
        <f t="shared" si="38"/>
        <v>(16c3b1ba-c18a-48bf-b307-8160434f24e0)</v>
      </c>
      <c r="D795" s="3" t="s">
        <v>3241</v>
      </c>
      <c r="E795" s="7">
        <v>33112</v>
      </c>
      <c r="F795" s="20">
        <f t="shared" ca="1" si="36"/>
        <v>34.452054794520549</v>
      </c>
      <c r="G795" s="20" t="str">
        <f t="shared" ca="1" si="37"/>
        <v>Young Adult</v>
      </c>
      <c r="H795" s="23" t="s">
        <v>4046</v>
      </c>
      <c r="I795" s="3" t="s">
        <v>38</v>
      </c>
      <c r="J795" t="s">
        <v>275</v>
      </c>
      <c r="K795" s="3" t="s">
        <v>727</v>
      </c>
      <c r="L795" s="3" t="s">
        <v>728</v>
      </c>
      <c r="M795" s="7" t="s">
        <v>3171</v>
      </c>
      <c r="N795" s="9" t="s">
        <v>3242</v>
      </c>
      <c r="O795" s="20">
        <f>_xlfn.DAYS([1]hospital_records_2021_2024_with!I795,[1]hospital_records_2021_2024_with!H795)</f>
        <v>28</v>
      </c>
      <c r="P795" s="7" t="s">
        <v>3242</v>
      </c>
      <c r="Q795" s="20">
        <v>1624.05</v>
      </c>
    </row>
    <row r="796" spans="1:17" x14ac:dyDescent="0.35">
      <c r="A796" s="4">
        <v>894</v>
      </c>
      <c r="B796" t="s">
        <v>3243</v>
      </c>
      <c r="C796" s="2" t="str">
        <f t="shared" si="38"/>
        <v>(dee009b8-2628-4956-9156-3807da02030a)</v>
      </c>
      <c r="D796" s="3" t="s">
        <v>3244</v>
      </c>
      <c r="E796" s="7">
        <v>27019</v>
      </c>
      <c r="F796" s="20">
        <f t="shared" ca="1" si="36"/>
        <v>51.145205479452052</v>
      </c>
      <c r="G796" s="20" t="str">
        <f t="shared" ca="1" si="37"/>
        <v>Mid-Age Adult</v>
      </c>
      <c r="H796" s="23" t="s">
        <v>4043</v>
      </c>
      <c r="I796" s="3" t="s">
        <v>38</v>
      </c>
      <c r="J796" t="s">
        <v>194</v>
      </c>
      <c r="K796" s="3" t="s">
        <v>1795</v>
      </c>
      <c r="L796" s="3" t="s">
        <v>32</v>
      </c>
      <c r="M796" s="7" t="s">
        <v>3139</v>
      </c>
      <c r="N796" s="9" t="s">
        <v>3245</v>
      </c>
      <c r="O796" s="20">
        <f>_xlfn.DAYS([1]hospital_records_2021_2024_with!I796,[1]hospital_records_2021_2024_with!H796)</f>
        <v>6</v>
      </c>
      <c r="P796" s="7" t="s">
        <v>3245</v>
      </c>
      <c r="Q796" s="20">
        <v>2137.16</v>
      </c>
    </row>
    <row r="797" spans="1:17" x14ac:dyDescent="0.35">
      <c r="A797" s="4">
        <v>895</v>
      </c>
      <c r="B797" t="s">
        <v>3247</v>
      </c>
      <c r="C797" s="2" t="str">
        <f t="shared" si="38"/>
        <v>(5df78f7e-7609-4932-b7b5-5fc6fbc3f63d)</v>
      </c>
      <c r="D797" s="3" t="s">
        <v>3248</v>
      </c>
      <c r="E797" s="7">
        <v>22936</v>
      </c>
      <c r="F797" s="20">
        <f t="shared" ca="1" si="36"/>
        <v>62.331506849315069</v>
      </c>
      <c r="G797" s="20" t="str">
        <f t="shared" ca="1" si="37"/>
        <v>Senior</v>
      </c>
      <c r="H797" s="23" t="s">
        <v>4044</v>
      </c>
      <c r="I797" s="3" t="s">
        <v>38</v>
      </c>
      <c r="J797" t="s">
        <v>146</v>
      </c>
      <c r="K797" s="3" t="s">
        <v>147</v>
      </c>
      <c r="L797" s="3" t="s">
        <v>204</v>
      </c>
      <c r="M797" s="7" t="s">
        <v>3139</v>
      </c>
      <c r="N797" s="9" t="s">
        <v>3249</v>
      </c>
      <c r="O797" s="20">
        <f>_xlfn.DAYS([1]hospital_records_2021_2024_with!I797,[1]hospital_records_2021_2024_with!H797)</f>
        <v>29</v>
      </c>
      <c r="P797" s="7" t="s">
        <v>3249</v>
      </c>
      <c r="Q797" s="20">
        <v>6244.67</v>
      </c>
    </row>
    <row r="798" spans="1:17" x14ac:dyDescent="0.35">
      <c r="A798" s="4">
        <v>896</v>
      </c>
      <c r="B798" t="s">
        <v>3251</v>
      </c>
      <c r="C798" s="2" t="str">
        <f t="shared" si="38"/>
        <v>(848ca2d3-9cdd-4a06-86ec-7c9790169084)</v>
      </c>
      <c r="D798" s="3" t="s">
        <v>3252</v>
      </c>
      <c r="E798" s="7">
        <v>43602</v>
      </c>
      <c r="F798" s="20">
        <f t="shared" ca="1" si="36"/>
        <v>5.7123287671232879</v>
      </c>
      <c r="G798" s="20" t="str">
        <f t="shared" ca="1" si="37"/>
        <v>Child</v>
      </c>
      <c r="H798" s="23" t="s">
        <v>4045</v>
      </c>
      <c r="I798" s="3" t="s">
        <v>14</v>
      </c>
      <c r="J798" t="s">
        <v>183</v>
      </c>
      <c r="K798" s="3" t="s">
        <v>155</v>
      </c>
      <c r="L798" s="3" t="s">
        <v>487</v>
      </c>
      <c r="M798" s="7" t="s">
        <v>3228</v>
      </c>
      <c r="N798" s="9" t="s">
        <v>3253</v>
      </c>
      <c r="O798" s="20">
        <f>_xlfn.DAYS([1]hospital_records_2021_2024_with!I798,[1]hospital_records_2021_2024_with!H798)</f>
        <v>17</v>
      </c>
      <c r="P798" s="7" t="s">
        <v>3253</v>
      </c>
      <c r="Q798" s="20">
        <v>13666.77</v>
      </c>
    </row>
    <row r="799" spans="1:17" x14ac:dyDescent="0.35">
      <c r="A799" s="4">
        <v>897</v>
      </c>
      <c r="B799" t="s">
        <v>3255</v>
      </c>
      <c r="C799" s="2" t="str">
        <f t="shared" si="38"/>
        <v>(e84383f4-ff3f-460e-825a-140447b916f3)</v>
      </c>
      <c r="D799" s="3" t="s">
        <v>3256</v>
      </c>
      <c r="E799" s="7">
        <v>41348</v>
      </c>
      <c r="F799" s="20">
        <f t="shared" ca="1" si="36"/>
        <v>11.887671232876713</v>
      </c>
      <c r="G799" s="20" t="str">
        <f t="shared" ca="1" si="37"/>
        <v>Child</v>
      </c>
      <c r="H799" s="23" t="s">
        <v>4045</v>
      </c>
      <c r="I799" s="3" t="s">
        <v>14</v>
      </c>
      <c r="J799" t="s">
        <v>47</v>
      </c>
      <c r="K799" s="3" t="s">
        <v>16</v>
      </c>
      <c r="L799" s="3" t="s">
        <v>617</v>
      </c>
      <c r="M799" s="7" t="s">
        <v>3211</v>
      </c>
      <c r="N799" s="9" t="s">
        <v>3224</v>
      </c>
      <c r="O799" s="20">
        <f>_xlfn.DAYS([1]hospital_records_2021_2024_with!I799,[1]hospital_records_2021_2024_with!H799)</f>
        <v>17</v>
      </c>
      <c r="P799" s="7" t="s">
        <v>3224</v>
      </c>
      <c r="Q799" s="20">
        <v>2510.86</v>
      </c>
    </row>
    <row r="800" spans="1:17" x14ac:dyDescent="0.35">
      <c r="A800" s="4">
        <v>898</v>
      </c>
      <c r="B800" t="s">
        <v>3258</v>
      </c>
      <c r="C800" s="2" t="str">
        <f t="shared" si="38"/>
        <v>(a59a0ff3-2b84-4b6e-89fc-51c376dba430)</v>
      </c>
      <c r="D800" s="3" t="s">
        <v>3259</v>
      </c>
      <c r="E800" s="7">
        <v>21903</v>
      </c>
      <c r="F800" s="20">
        <f t="shared" ca="1" si="36"/>
        <v>65.161643835616445</v>
      </c>
      <c r="G800" s="20" t="str">
        <f t="shared" ca="1" si="37"/>
        <v>Senior</v>
      </c>
      <c r="H800" s="23" t="s">
        <v>4044</v>
      </c>
      <c r="I800" s="3" t="s">
        <v>14</v>
      </c>
      <c r="J800" t="s">
        <v>88</v>
      </c>
      <c r="K800" s="3" t="s">
        <v>133</v>
      </c>
      <c r="L800" s="3" t="s">
        <v>231</v>
      </c>
      <c r="M800" s="7" t="s">
        <v>3260</v>
      </c>
      <c r="N800" s="9" t="s">
        <v>3166</v>
      </c>
      <c r="O800" s="20">
        <f>_xlfn.DAYS([1]hospital_records_2021_2024_with!I800,[1]hospital_records_2021_2024_with!H800)</f>
        <v>2</v>
      </c>
      <c r="P800" s="7" t="s">
        <v>3166</v>
      </c>
      <c r="Q800" s="20">
        <v>21009.17</v>
      </c>
    </row>
    <row r="801" spans="1:17" x14ac:dyDescent="0.35">
      <c r="A801" s="4">
        <v>899</v>
      </c>
      <c r="B801" t="s">
        <v>3262</v>
      </c>
      <c r="C801" s="2" t="str">
        <f t="shared" si="38"/>
        <v>(468ae5f1-83b6-4ef5-8fc2-8b46a514cf17)</v>
      </c>
      <c r="D801" s="3" t="s">
        <v>3263</v>
      </c>
      <c r="E801" s="7">
        <v>30071</v>
      </c>
      <c r="F801" s="20">
        <f t="shared" ca="1" si="36"/>
        <v>42.783561643835618</v>
      </c>
      <c r="G801" s="20" t="str">
        <f t="shared" ca="1" si="37"/>
        <v>Mid-Age Adult</v>
      </c>
      <c r="H801" s="23" t="s">
        <v>4043</v>
      </c>
      <c r="I801" s="3" t="s">
        <v>14</v>
      </c>
      <c r="J801" t="s">
        <v>39</v>
      </c>
      <c r="K801" s="3" t="s">
        <v>40</v>
      </c>
      <c r="L801" s="3" t="s">
        <v>62</v>
      </c>
      <c r="M801" s="7" t="s">
        <v>3260</v>
      </c>
      <c r="N801" s="9" t="s">
        <v>3234</v>
      </c>
      <c r="O801" s="20">
        <f>_xlfn.DAYS([1]hospital_records_2021_2024_with!I801,[1]hospital_records_2021_2024_with!H801)</f>
        <v>19</v>
      </c>
      <c r="P801" s="7" t="s">
        <v>3234</v>
      </c>
      <c r="Q801" s="20">
        <v>15273.44</v>
      </c>
    </row>
    <row r="802" spans="1:17" x14ac:dyDescent="0.35">
      <c r="A802" s="4">
        <v>900</v>
      </c>
      <c r="B802" t="s">
        <v>3265</v>
      </c>
      <c r="C802" s="2" t="str">
        <f t="shared" si="38"/>
        <v>(05eb8418-c80d-4578-b7ff-6c2326355772)</v>
      </c>
      <c r="D802" s="3" t="s">
        <v>3266</v>
      </c>
      <c r="E802" s="7">
        <v>41477</v>
      </c>
      <c r="F802" s="20">
        <f t="shared" ca="1" si="36"/>
        <v>11.534246575342467</v>
      </c>
      <c r="G802" s="20" t="str">
        <f t="shared" ca="1" si="37"/>
        <v>Child</v>
      </c>
      <c r="H802" s="23" t="s">
        <v>4045</v>
      </c>
      <c r="I802" s="3" t="s">
        <v>14</v>
      </c>
      <c r="J802" t="s">
        <v>121</v>
      </c>
      <c r="K802" s="3" t="s">
        <v>40</v>
      </c>
      <c r="L802" s="3" t="s">
        <v>122</v>
      </c>
      <c r="M802" s="7" t="s">
        <v>3260</v>
      </c>
      <c r="N802" s="9" t="s">
        <v>3185</v>
      </c>
      <c r="O802" s="20">
        <f>_xlfn.DAYS([1]hospital_records_2021_2024_with!I802,[1]hospital_records_2021_2024_with!H802)</f>
        <v>4</v>
      </c>
      <c r="P802" s="7" t="s">
        <v>3185</v>
      </c>
      <c r="Q802" s="20">
        <v>17369.82</v>
      </c>
    </row>
    <row r="803" spans="1:17" x14ac:dyDescent="0.35">
      <c r="A803" s="4">
        <v>901</v>
      </c>
      <c r="B803" t="s">
        <v>3268</v>
      </c>
      <c r="C803" s="2" t="str">
        <f t="shared" si="38"/>
        <v>(06cc725d-e3ff-4c6b-84e7-90480fec8867)</v>
      </c>
      <c r="D803" s="3" t="s">
        <v>3269</v>
      </c>
      <c r="E803" s="7">
        <v>26854</v>
      </c>
      <c r="F803" s="20">
        <f t="shared" ca="1" si="36"/>
        <v>51.597260273972601</v>
      </c>
      <c r="G803" s="20" t="str">
        <f t="shared" ca="1" si="37"/>
        <v>Mid-Age Adult</v>
      </c>
      <c r="H803" s="23" t="s">
        <v>4043</v>
      </c>
      <c r="I803" s="3" t="s">
        <v>14</v>
      </c>
      <c r="J803" t="s">
        <v>481</v>
      </c>
      <c r="K803" s="3" t="s">
        <v>16</v>
      </c>
      <c r="L803" s="3" t="s">
        <v>482</v>
      </c>
      <c r="M803" s="7" t="s">
        <v>3245</v>
      </c>
      <c r="N803" s="9" t="s">
        <v>3270</v>
      </c>
      <c r="O803" s="20">
        <f>_xlfn.DAYS([1]hospital_records_2021_2024_with!I803,[1]hospital_records_2021_2024_with!H803)</f>
        <v>12</v>
      </c>
      <c r="P803" s="7" t="s">
        <v>3270</v>
      </c>
      <c r="Q803" s="20">
        <v>4674.1899999999996</v>
      </c>
    </row>
    <row r="804" spans="1:17" x14ac:dyDescent="0.35">
      <c r="A804" s="4">
        <v>902</v>
      </c>
      <c r="B804" t="s">
        <v>3272</v>
      </c>
      <c r="C804" s="2" t="str">
        <f t="shared" si="38"/>
        <v>(fc56928a-c9ab-49ba-850c-368f08dde733)</v>
      </c>
      <c r="D804" s="3" t="s">
        <v>3273</v>
      </c>
      <c r="E804" s="7">
        <v>31581</v>
      </c>
      <c r="F804" s="20">
        <f t="shared" ca="1" si="36"/>
        <v>38.646575342465752</v>
      </c>
      <c r="G804" s="20" t="str">
        <f t="shared" ca="1" si="37"/>
        <v>Mid-Age Adult</v>
      </c>
      <c r="H804" s="23" t="s">
        <v>4043</v>
      </c>
      <c r="I804" s="3" t="s">
        <v>14</v>
      </c>
      <c r="J804" t="s">
        <v>590</v>
      </c>
      <c r="K804" s="3" t="s">
        <v>1425</v>
      </c>
      <c r="L804" s="3" t="s">
        <v>591</v>
      </c>
      <c r="M804" s="7" t="s">
        <v>3166</v>
      </c>
      <c r="N804" s="9" t="s">
        <v>3274</v>
      </c>
      <c r="O804" s="20">
        <f>_xlfn.DAYS([1]hospital_records_2021_2024_with!I804,[1]hospital_records_2021_2024_with!H804)</f>
        <v>7</v>
      </c>
      <c r="P804" s="7" t="s">
        <v>3274</v>
      </c>
      <c r="Q804" s="20">
        <v>2398.38</v>
      </c>
    </row>
    <row r="805" spans="1:17" x14ac:dyDescent="0.35">
      <c r="A805" s="4">
        <v>903</v>
      </c>
      <c r="B805" t="s">
        <v>3276</v>
      </c>
      <c r="C805" s="2" t="str">
        <f t="shared" si="38"/>
        <v>(2bd14982-84ba-459e-a2da-364805237e4c)</v>
      </c>
      <c r="D805" s="3" t="s">
        <v>3277</v>
      </c>
      <c r="E805" s="7">
        <v>37576</v>
      </c>
      <c r="F805" s="20">
        <f t="shared" ca="1" si="36"/>
        <v>22.221917808219178</v>
      </c>
      <c r="G805" s="20" t="str">
        <f t="shared" ca="1" si="37"/>
        <v>Young Adult</v>
      </c>
      <c r="H805" s="23" t="s">
        <v>4046</v>
      </c>
      <c r="I805" s="3" t="s">
        <v>14</v>
      </c>
      <c r="J805" t="s">
        <v>88</v>
      </c>
      <c r="K805" s="3" t="s">
        <v>133</v>
      </c>
      <c r="L805" s="3" t="s">
        <v>231</v>
      </c>
      <c r="M805" s="7" t="s">
        <v>3238</v>
      </c>
      <c r="N805" s="9" t="s">
        <v>3278</v>
      </c>
      <c r="O805" s="20">
        <f>_xlfn.DAYS([1]hospital_records_2021_2024_with!I805,[1]hospital_records_2021_2024_with!H805)</f>
        <v>30</v>
      </c>
      <c r="P805" s="7" t="s">
        <v>3278</v>
      </c>
      <c r="Q805" s="20">
        <v>2371.3200000000002</v>
      </c>
    </row>
    <row r="806" spans="1:17" x14ac:dyDescent="0.35">
      <c r="A806" s="4">
        <v>904</v>
      </c>
      <c r="B806" t="s">
        <v>3280</v>
      </c>
      <c r="C806" s="2" t="str">
        <f t="shared" si="38"/>
        <v>(898f148b-2bf5-4797-b492-f7a12d25606a)</v>
      </c>
      <c r="D806" s="3" t="s">
        <v>3281</v>
      </c>
      <c r="E806" s="7">
        <v>9752</v>
      </c>
      <c r="F806" s="20">
        <f t="shared" ca="1" si="36"/>
        <v>98.452054794520549</v>
      </c>
      <c r="G806" s="20" t="str">
        <f t="shared" ca="1" si="37"/>
        <v>Senior</v>
      </c>
      <c r="H806" s="23" t="s">
        <v>4044</v>
      </c>
      <c r="I806" s="3" t="s">
        <v>38</v>
      </c>
      <c r="J806" t="s">
        <v>236</v>
      </c>
      <c r="K806" s="3" t="s">
        <v>81</v>
      </c>
      <c r="L806" s="3" t="s">
        <v>237</v>
      </c>
      <c r="M806" s="7" t="s">
        <v>3185</v>
      </c>
      <c r="N806" s="9" t="s">
        <v>3282</v>
      </c>
      <c r="O806" s="20">
        <f>_xlfn.DAYS([1]hospital_records_2021_2024_with!I806,[1]hospital_records_2021_2024_with!H806)</f>
        <v>24</v>
      </c>
      <c r="P806" s="7" t="s">
        <v>3282</v>
      </c>
      <c r="Q806" s="20">
        <v>1487.96</v>
      </c>
    </row>
    <row r="807" spans="1:17" x14ac:dyDescent="0.35">
      <c r="A807" s="4">
        <v>905</v>
      </c>
      <c r="B807" t="s">
        <v>3284</v>
      </c>
      <c r="C807" s="2" t="str">
        <f t="shared" si="38"/>
        <v>(42a1698e-a047-499e-874b-3dcb9d5dcfa2)</v>
      </c>
      <c r="D807" s="3" t="s">
        <v>3285</v>
      </c>
      <c r="E807" s="7">
        <v>9962</v>
      </c>
      <c r="F807" s="20">
        <f t="shared" ca="1" si="36"/>
        <v>97.876712328767127</v>
      </c>
      <c r="G807" s="20" t="str">
        <f t="shared" ca="1" si="37"/>
        <v>Senior</v>
      </c>
      <c r="H807" s="23" t="s">
        <v>4044</v>
      </c>
      <c r="I807" s="3" t="s">
        <v>14</v>
      </c>
      <c r="J807" t="s">
        <v>215</v>
      </c>
      <c r="K807" s="3" t="s">
        <v>327</v>
      </c>
      <c r="L807" s="3" t="s">
        <v>222</v>
      </c>
      <c r="M807" s="7" t="s">
        <v>3185</v>
      </c>
      <c r="N807" s="9" t="s">
        <v>3286</v>
      </c>
      <c r="O807" s="20">
        <f>_xlfn.DAYS([1]hospital_records_2021_2024_with!I807,[1]hospital_records_2021_2024_with!H807)</f>
        <v>22</v>
      </c>
      <c r="P807" s="7" t="s">
        <v>3286</v>
      </c>
      <c r="Q807" s="20">
        <v>2555.34</v>
      </c>
    </row>
    <row r="808" spans="1:17" x14ac:dyDescent="0.35">
      <c r="A808" s="4">
        <v>906</v>
      </c>
      <c r="B808" t="s">
        <v>3288</v>
      </c>
      <c r="C808" s="2" t="str">
        <f t="shared" si="38"/>
        <v>(b9d7d346-5446-4a7a-8518-092fec1136e1)</v>
      </c>
      <c r="D808" s="3" t="s">
        <v>3289</v>
      </c>
      <c r="E808" s="7">
        <v>13653</v>
      </c>
      <c r="F808" s="20">
        <f t="shared" ca="1" si="36"/>
        <v>87.764383561643839</v>
      </c>
      <c r="G808" s="20" t="str">
        <f t="shared" ca="1" si="37"/>
        <v>Senior</v>
      </c>
      <c r="H808" s="23" t="s">
        <v>4044</v>
      </c>
      <c r="I808" s="3" t="s">
        <v>38</v>
      </c>
      <c r="J808" t="s">
        <v>30</v>
      </c>
      <c r="K808" s="3" t="s">
        <v>31</v>
      </c>
      <c r="L808" s="3" t="s">
        <v>168</v>
      </c>
      <c r="M808" s="7" t="s">
        <v>3290</v>
      </c>
      <c r="N808" s="9" t="s">
        <v>3291</v>
      </c>
      <c r="O808" s="20">
        <f>_xlfn.DAYS([1]hospital_records_2021_2024_with!I808,[1]hospital_records_2021_2024_with!H808)</f>
        <v>2</v>
      </c>
      <c r="P808" s="7" t="s">
        <v>3291</v>
      </c>
      <c r="Q808" s="20">
        <v>442.22</v>
      </c>
    </row>
    <row r="809" spans="1:17" x14ac:dyDescent="0.35">
      <c r="A809" s="4">
        <v>907</v>
      </c>
      <c r="B809" t="s">
        <v>3293</v>
      </c>
      <c r="C809" s="2" t="str">
        <f t="shared" si="38"/>
        <v>(6f738a40-4d75-4054-8137-040f31c3d161)</v>
      </c>
      <c r="D809" s="3" t="s">
        <v>3294</v>
      </c>
      <c r="E809" s="7">
        <v>27774</v>
      </c>
      <c r="F809" s="20">
        <f t="shared" ca="1" si="36"/>
        <v>49.076712328767123</v>
      </c>
      <c r="G809" s="20" t="str">
        <f t="shared" ca="1" si="37"/>
        <v>Mid-Age Adult</v>
      </c>
      <c r="H809" s="23" t="s">
        <v>4043</v>
      </c>
      <c r="I809" s="3" t="s">
        <v>38</v>
      </c>
      <c r="J809" t="s">
        <v>215</v>
      </c>
      <c r="K809" s="3" t="s">
        <v>167</v>
      </c>
      <c r="L809" s="3" t="s">
        <v>216</v>
      </c>
      <c r="M809" s="7" t="s">
        <v>3290</v>
      </c>
      <c r="N809" s="9" t="s">
        <v>3220</v>
      </c>
      <c r="O809" s="20">
        <f>_xlfn.DAYS([1]hospital_records_2021_2024_with!I809,[1]hospital_records_2021_2024_with!H809)</f>
        <v>3</v>
      </c>
      <c r="P809" s="7" t="s">
        <v>3220</v>
      </c>
      <c r="Q809" s="20">
        <v>539.84</v>
      </c>
    </row>
    <row r="810" spans="1:17" x14ac:dyDescent="0.35">
      <c r="A810" s="4">
        <v>908</v>
      </c>
      <c r="B810" t="s">
        <v>3296</v>
      </c>
      <c r="C810" s="2" t="str">
        <f t="shared" si="38"/>
        <v>(ad24a2a2-1e30-476a-9a06-dd670cf6add8)</v>
      </c>
      <c r="D810" s="3" t="s">
        <v>3297</v>
      </c>
      <c r="E810" s="7">
        <v>40991</v>
      </c>
      <c r="F810" s="20">
        <f t="shared" ca="1" si="36"/>
        <v>12.865753424657534</v>
      </c>
      <c r="G810" s="20" t="str">
        <f t="shared" ca="1" si="37"/>
        <v>Teen</v>
      </c>
      <c r="H810" s="23" t="s">
        <v>4047</v>
      </c>
      <c r="I810" s="3" t="s">
        <v>38</v>
      </c>
      <c r="J810" t="s">
        <v>154</v>
      </c>
      <c r="K810" s="3" t="s">
        <v>898</v>
      </c>
      <c r="L810" s="3" t="s">
        <v>156</v>
      </c>
      <c r="M810" s="7" t="s">
        <v>3290</v>
      </c>
      <c r="N810" s="9" t="s">
        <v>3278</v>
      </c>
      <c r="O810" s="20">
        <f>_xlfn.DAYS([1]hospital_records_2021_2024_with!I810,[1]hospital_records_2021_2024_with!H810)</f>
        <v>28</v>
      </c>
      <c r="P810" s="7" t="s">
        <v>3278</v>
      </c>
      <c r="Q810" s="20">
        <v>19911.38</v>
      </c>
    </row>
    <row r="811" spans="1:17" x14ac:dyDescent="0.35">
      <c r="A811" s="4">
        <v>909</v>
      </c>
      <c r="B811" t="s">
        <v>3299</v>
      </c>
      <c r="C811" s="2" t="str">
        <f t="shared" si="38"/>
        <v>(1476734d-1b07-4f8b-a48d-9c9ca8a26dd3)</v>
      </c>
      <c r="D811" s="3" t="s">
        <v>3300</v>
      </c>
      <c r="E811" s="7">
        <v>12228</v>
      </c>
      <c r="F811" s="20">
        <f t="shared" ca="1" si="36"/>
        <v>91.668493150684938</v>
      </c>
      <c r="G811" s="20" t="str">
        <f t="shared" ca="1" si="37"/>
        <v>Senior</v>
      </c>
      <c r="H811" s="23" t="s">
        <v>4044</v>
      </c>
      <c r="I811" s="3" t="s">
        <v>14</v>
      </c>
      <c r="J811" t="s">
        <v>481</v>
      </c>
      <c r="K811" s="3" t="s">
        <v>16</v>
      </c>
      <c r="L811" s="3" t="s">
        <v>674</v>
      </c>
      <c r="M811" s="7" t="s">
        <v>3220</v>
      </c>
      <c r="N811" s="9" t="s">
        <v>3301</v>
      </c>
      <c r="O811" s="20">
        <f>_xlfn.DAYS([1]hospital_records_2021_2024_with!I811,[1]hospital_records_2021_2024_with!H811)</f>
        <v>10</v>
      </c>
      <c r="P811" s="7" t="s">
        <v>3301</v>
      </c>
      <c r="Q811" s="20">
        <v>2003.18</v>
      </c>
    </row>
    <row r="812" spans="1:17" x14ac:dyDescent="0.35">
      <c r="A812" s="4">
        <v>910</v>
      </c>
      <c r="B812" t="s">
        <v>3303</v>
      </c>
      <c r="C812" s="2" t="str">
        <f t="shared" si="38"/>
        <v>(c0394d74-81c7-426e-8627-edcf96c61e59)</v>
      </c>
      <c r="D812" s="3" t="s">
        <v>3304</v>
      </c>
      <c r="E812" s="7">
        <v>41067</v>
      </c>
      <c r="F812" s="20">
        <f t="shared" ca="1" si="36"/>
        <v>12.657534246575343</v>
      </c>
      <c r="G812" s="20" t="str">
        <f t="shared" ca="1" si="37"/>
        <v>Teen</v>
      </c>
      <c r="H812" s="23" t="s">
        <v>4047</v>
      </c>
      <c r="I812" s="3" t="s">
        <v>14</v>
      </c>
      <c r="J812" t="s">
        <v>23</v>
      </c>
      <c r="K812" s="3" t="s">
        <v>24</v>
      </c>
      <c r="L812" s="3" t="s">
        <v>510</v>
      </c>
      <c r="M812" s="7" t="s">
        <v>3220</v>
      </c>
      <c r="N812" s="9" t="s">
        <v>3305</v>
      </c>
      <c r="O812" s="20">
        <f>_xlfn.DAYS([1]hospital_records_2021_2024_with!I812,[1]hospital_records_2021_2024_with!H812)</f>
        <v>26</v>
      </c>
      <c r="P812" s="7" t="s">
        <v>3305</v>
      </c>
      <c r="Q812" s="20">
        <v>19716.12</v>
      </c>
    </row>
    <row r="813" spans="1:17" x14ac:dyDescent="0.35">
      <c r="A813" s="4">
        <v>911</v>
      </c>
      <c r="B813" t="s">
        <v>3307</v>
      </c>
      <c r="C813" s="2" t="str">
        <f t="shared" si="38"/>
        <v>(128f4021-6e67-494a-9170-4674b452a7c2)</v>
      </c>
      <c r="D813" s="3" t="s">
        <v>3308</v>
      </c>
      <c r="E813" s="7">
        <v>33988</v>
      </c>
      <c r="F813" s="20">
        <f t="shared" ca="1" si="36"/>
        <v>32.052054794520551</v>
      </c>
      <c r="G813" s="20" t="str">
        <f t="shared" ca="1" si="37"/>
        <v>Young Adult</v>
      </c>
      <c r="H813" s="23" t="s">
        <v>4046</v>
      </c>
      <c r="I813" s="3" t="s">
        <v>14</v>
      </c>
      <c r="J813" t="s">
        <v>253</v>
      </c>
      <c r="K813" s="3" t="s">
        <v>254</v>
      </c>
      <c r="L813" s="3" t="s">
        <v>365</v>
      </c>
      <c r="M813" s="7" t="s">
        <v>3220</v>
      </c>
      <c r="N813" s="9" t="s">
        <v>3309</v>
      </c>
      <c r="O813" s="20">
        <f>_xlfn.DAYS([1]hospital_records_2021_2024_with!I813,[1]hospital_records_2021_2024_with!H813)</f>
        <v>30</v>
      </c>
      <c r="P813" s="7" t="s">
        <v>3309</v>
      </c>
      <c r="Q813" s="20">
        <v>2552.8000000000002</v>
      </c>
    </row>
    <row r="814" spans="1:17" x14ac:dyDescent="0.35">
      <c r="A814" s="4">
        <v>912</v>
      </c>
      <c r="B814" t="s">
        <v>3310</v>
      </c>
      <c r="C814" s="2" t="str">
        <f t="shared" si="38"/>
        <v>(bcc43bd4-5ece-4ce3-bce1-e2357510b655)</v>
      </c>
      <c r="D814" s="3" t="s">
        <v>3311</v>
      </c>
      <c r="E814" s="7">
        <v>23940</v>
      </c>
      <c r="F814" s="20">
        <f t="shared" ca="1" si="36"/>
        <v>59.580821917808223</v>
      </c>
      <c r="G814" s="20" t="str">
        <f t="shared" ca="1" si="37"/>
        <v>Senior</v>
      </c>
      <c r="H814" s="23" t="s">
        <v>4044</v>
      </c>
      <c r="I814" s="3" t="s">
        <v>38</v>
      </c>
      <c r="J814" t="s">
        <v>127</v>
      </c>
      <c r="K814" s="3" t="s">
        <v>128</v>
      </c>
      <c r="L814" s="3" t="s">
        <v>25</v>
      </c>
      <c r="M814" s="7" t="s">
        <v>3274</v>
      </c>
      <c r="N814" s="9" t="s">
        <v>3312</v>
      </c>
      <c r="O814" s="20">
        <f>_xlfn.DAYS([1]hospital_records_2021_2024_with!I814,[1]hospital_records_2021_2024_with!H814)</f>
        <v>14</v>
      </c>
      <c r="P814" s="7" t="s">
        <v>3312</v>
      </c>
      <c r="Q814" s="20">
        <v>7216.95</v>
      </c>
    </row>
    <row r="815" spans="1:17" x14ac:dyDescent="0.35">
      <c r="A815" s="4">
        <v>913</v>
      </c>
      <c r="B815" t="s">
        <v>3314</v>
      </c>
      <c r="C815" s="2" t="str">
        <f t="shared" si="38"/>
        <v>(10aa00cb-d137-4311-9647-55e6d629e1b4)</v>
      </c>
      <c r="D815" s="3" t="s">
        <v>3315</v>
      </c>
      <c r="E815" s="7">
        <v>26193</v>
      </c>
      <c r="F815" s="20">
        <f t="shared" ca="1" si="36"/>
        <v>53.408219178082192</v>
      </c>
      <c r="G815" s="20" t="str">
        <f t="shared" ca="1" si="37"/>
        <v>Mid-Age Adult</v>
      </c>
      <c r="H815" s="23" t="s">
        <v>4043</v>
      </c>
      <c r="I815" s="3" t="s">
        <v>14</v>
      </c>
      <c r="J815" t="s">
        <v>127</v>
      </c>
      <c r="K815" s="3" t="s">
        <v>128</v>
      </c>
      <c r="L815" s="3" t="s">
        <v>404</v>
      </c>
      <c r="M815" s="7" t="s">
        <v>3274</v>
      </c>
      <c r="N815" s="9" t="s">
        <v>3316</v>
      </c>
      <c r="O815" s="20">
        <f>_xlfn.DAYS([1]hospital_records_2021_2024_with!I815,[1]hospital_records_2021_2024_with!H815)</f>
        <v>3</v>
      </c>
      <c r="P815" s="7" t="s">
        <v>3316</v>
      </c>
      <c r="Q815" s="20">
        <v>13094.09</v>
      </c>
    </row>
    <row r="816" spans="1:17" x14ac:dyDescent="0.35">
      <c r="A816" s="4">
        <v>914</v>
      </c>
      <c r="B816" s="1" t="s">
        <v>3318</v>
      </c>
      <c r="C816" s="2" t="str">
        <f t="shared" si="38"/>
        <v>(8e2304d5-71c1-42db-9a57-d28c100346ba)</v>
      </c>
      <c r="D816" s="3" t="s">
        <v>3319</v>
      </c>
      <c r="E816" s="7">
        <v>30160</v>
      </c>
      <c r="F816" s="20">
        <f t="shared" ca="1" si="36"/>
        <v>42.539726027397258</v>
      </c>
      <c r="G816" s="20" t="str">
        <f t="shared" ca="1" si="37"/>
        <v>Mid-Age Adult</v>
      </c>
      <c r="H816" s="23" t="s">
        <v>4043</v>
      </c>
      <c r="I816" s="3" t="s">
        <v>38</v>
      </c>
      <c r="J816" t="s">
        <v>95</v>
      </c>
      <c r="K816" s="3" t="s">
        <v>173</v>
      </c>
      <c r="L816" s="3" t="s">
        <v>96</v>
      </c>
      <c r="M816" s="7" t="s">
        <v>3274</v>
      </c>
      <c r="N816" s="9" t="s">
        <v>3199</v>
      </c>
      <c r="O816" s="20">
        <f>_xlfn.DAYS([1]hospital_records_2021_2024_with!I816,[1]hospital_records_2021_2024_with!H816)</f>
        <v>1</v>
      </c>
      <c r="P816" s="7" t="s">
        <v>3199</v>
      </c>
      <c r="Q816" s="20">
        <v>10942.61</v>
      </c>
    </row>
    <row r="817" spans="1:17" x14ac:dyDescent="0.35">
      <c r="A817" s="4">
        <v>915</v>
      </c>
      <c r="B817" t="s">
        <v>3321</v>
      </c>
      <c r="C817" s="2" t="str">
        <f t="shared" si="38"/>
        <v>(b88a75a7-4338-440e-a156-28dbd53d41b6)</v>
      </c>
      <c r="D817" s="3" t="s">
        <v>3322</v>
      </c>
      <c r="E817" s="7">
        <v>12112</v>
      </c>
      <c r="F817" s="20">
        <f t="shared" ca="1" si="36"/>
        <v>91.986301369863014</v>
      </c>
      <c r="G817" s="20" t="str">
        <f t="shared" ca="1" si="37"/>
        <v>Senior</v>
      </c>
      <c r="H817" s="23" t="s">
        <v>4044</v>
      </c>
      <c r="I817" s="3" t="s">
        <v>14</v>
      </c>
      <c r="J817" t="s">
        <v>154</v>
      </c>
      <c r="K817" s="3" t="s">
        <v>266</v>
      </c>
      <c r="L817" s="3" t="s">
        <v>156</v>
      </c>
      <c r="M817" s="7" t="s">
        <v>3199</v>
      </c>
      <c r="N817" s="9" t="s">
        <v>3282</v>
      </c>
      <c r="O817" s="20">
        <f>_xlfn.DAYS([1]hospital_records_2021_2024_with!I817,[1]hospital_records_2021_2024_with!H817)</f>
        <v>18</v>
      </c>
      <c r="P817" s="7" t="s">
        <v>3282</v>
      </c>
      <c r="Q817" s="20">
        <v>558.25</v>
      </c>
    </row>
    <row r="818" spans="1:17" x14ac:dyDescent="0.35">
      <c r="A818" s="4">
        <v>916</v>
      </c>
      <c r="B818" t="s">
        <v>3324</v>
      </c>
      <c r="C818" s="2" t="str">
        <f t="shared" si="38"/>
        <v>(7b6a962b-090e-4db2-aaa4-68089733732e)</v>
      </c>
      <c r="D818" s="3" t="s">
        <v>3325</v>
      </c>
      <c r="E818" s="7">
        <v>38101</v>
      </c>
      <c r="F818" s="20">
        <f t="shared" ca="1" si="36"/>
        <v>20.783561643835615</v>
      </c>
      <c r="G818" s="20" t="str">
        <f t="shared" ca="1" si="37"/>
        <v>Young Adult</v>
      </c>
      <c r="H818" s="23" t="s">
        <v>4046</v>
      </c>
      <c r="I818" s="3" t="s">
        <v>38</v>
      </c>
      <c r="J818" t="s">
        <v>127</v>
      </c>
      <c r="K818" s="3" t="s">
        <v>128</v>
      </c>
      <c r="L818" s="3" t="s">
        <v>375</v>
      </c>
      <c r="M818" s="7" t="s">
        <v>3199</v>
      </c>
      <c r="N818" s="9" t="s">
        <v>3326</v>
      </c>
      <c r="O818" s="20">
        <f>_xlfn.DAYS([1]hospital_records_2021_2024_with!I818,[1]hospital_records_2021_2024_with!H818)</f>
        <v>19</v>
      </c>
      <c r="P818" s="7" t="s">
        <v>3326</v>
      </c>
      <c r="Q818" s="20">
        <v>521.58000000000004</v>
      </c>
    </row>
    <row r="819" spans="1:17" x14ac:dyDescent="0.35">
      <c r="A819" s="4">
        <v>917</v>
      </c>
      <c r="B819" t="s">
        <v>3328</v>
      </c>
      <c r="C819" s="2" t="str">
        <f t="shared" si="38"/>
        <v>(7a1f6e05-838b-483e-8b68-407a8fae4e32)</v>
      </c>
      <c r="D819" s="3" t="s">
        <v>3329</v>
      </c>
      <c r="E819" s="7">
        <v>40616</v>
      </c>
      <c r="F819" s="20">
        <f t="shared" ca="1" si="36"/>
        <v>13.893150684931507</v>
      </c>
      <c r="G819" s="20" t="str">
        <f t="shared" ca="1" si="37"/>
        <v>Teen</v>
      </c>
      <c r="H819" s="23" t="s">
        <v>4047</v>
      </c>
      <c r="I819" s="3" t="s">
        <v>38</v>
      </c>
      <c r="J819" t="s">
        <v>23</v>
      </c>
      <c r="K819" s="3" t="s">
        <v>24</v>
      </c>
      <c r="L819" s="3" t="s">
        <v>510</v>
      </c>
      <c r="M819" s="7" t="s">
        <v>3330</v>
      </c>
      <c r="N819" s="9" t="s">
        <v>3305</v>
      </c>
      <c r="O819" s="20">
        <f>_xlfn.DAYS([1]hospital_records_2021_2024_with!I819,[1]hospital_records_2021_2024_with!H819)</f>
        <v>20</v>
      </c>
      <c r="P819" s="7" t="s">
        <v>3305</v>
      </c>
      <c r="Q819" s="20">
        <v>933.25</v>
      </c>
    </row>
    <row r="820" spans="1:17" x14ac:dyDescent="0.35">
      <c r="A820" s="4">
        <v>918</v>
      </c>
      <c r="B820" t="s">
        <v>3332</v>
      </c>
      <c r="C820" s="2" t="str">
        <f t="shared" si="38"/>
        <v>(2534da89-ee4a-41dc-8455-dfbef1533885)</v>
      </c>
      <c r="D820" s="3" t="s">
        <v>3333</v>
      </c>
      <c r="E820" s="7">
        <v>31134</v>
      </c>
      <c r="F820" s="20">
        <f t="shared" ca="1" si="36"/>
        <v>39.871232876712327</v>
      </c>
      <c r="G820" s="20" t="str">
        <f t="shared" ca="1" si="37"/>
        <v>Mid-Age Adult</v>
      </c>
      <c r="H820" s="23" t="s">
        <v>4043</v>
      </c>
      <c r="I820" s="3" t="s">
        <v>14</v>
      </c>
      <c r="J820" t="s">
        <v>590</v>
      </c>
      <c r="K820" s="3" t="s">
        <v>266</v>
      </c>
      <c r="L820" s="3" t="s">
        <v>1044</v>
      </c>
      <c r="M820" s="7" t="s">
        <v>3253</v>
      </c>
      <c r="N820" s="9" t="s">
        <v>3334</v>
      </c>
      <c r="O820" s="20">
        <f>_xlfn.DAYS([1]hospital_records_2021_2024_with!I820,[1]hospital_records_2021_2024_with!H820)</f>
        <v>10</v>
      </c>
      <c r="P820" s="7" t="s">
        <v>3334</v>
      </c>
      <c r="Q820" s="20">
        <v>4365.59</v>
      </c>
    </row>
    <row r="821" spans="1:17" x14ac:dyDescent="0.35">
      <c r="A821" s="4">
        <v>919</v>
      </c>
      <c r="B821" t="s">
        <v>3336</v>
      </c>
      <c r="C821" s="2" t="str">
        <f t="shared" si="38"/>
        <v>(3f7e62c8-fa87-4ec9-a5d0-4c973e1252b7)</v>
      </c>
      <c r="D821" s="3" t="s">
        <v>3337</v>
      </c>
      <c r="E821" s="7">
        <v>25101</v>
      </c>
      <c r="F821" s="20">
        <f t="shared" ca="1" si="36"/>
        <v>56.4</v>
      </c>
      <c r="G821" s="20" t="str">
        <f t="shared" ca="1" si="37"/>
        <v>Senior</v>
      </c>
      <c r="H821" s="23" t="s">
        <v>4044</v>
      </c>
      <c r="I821" s="3" t="s">
        <v>14</v>
      </c>
      <c r="J821" t="s">
        <v>183</v>
      </c>
      <c r="K821" s="3" t="s">
        <v>31</v>
      </c>
      <c r="L821" s="3" t="s">
        <v>184</v>
      </c>
      <c r="M821" s="7" t="s">
        <v>3224</v>
      </c>
      <c r="N821" s="9" t="s">
        <v>3338</v>
      </c>
      <c r="O821" s="20">
        <f>_xlfn.DAYS([1]hospital_records_2021_2024_with!I821,[1]hospital_records_2021_2024_with!H821)</f>
        <v>1</v>
      </c>
      <c r="P821" s="7" t="s">
        <v>3338</v>
      </c>
      <c r="Q821" s="20">
        <v>14530.3</v>
      </c>
    </row>
    <row r="822" spans="1:17" x14ac:dyDescent="0.35">
      <c r="A822" s="4">
        <v>920</v>
      </c>
      <c r="B822" t="s">
        <v>3340</v>
      </c>
      <c r="C822" s="2" t="str">
        <f t="shared" si="38"/>
        <v>(5a2589dd-e769-4709-95e6-2b6e2c24afb8)</v>
      </c>
      <c r="D822" s="3" t="s">
        <v>3341</v>
      </c>
      <c r="E822" s="7">
        <v>26949</v>
      </c>
      <c r="F822" s="20">
        <f t="shared" ca="1" si="36"/>
        <v>51.336986301369862</v>
      </c>
      <c r="G822" s="20" t="str">
        <f t="shared" ca="1" si="37"/>
        <v>Mid-Age Adult</v>
      </c>
      <c r="H822" s="23" t="s">
        <v>4043</v>
      </c>
      <c r="I822" s="3" t="s">
        <v>38</v>
      </c>
      <c r="J822" t="s">
        <v>68</v>
      </c>
      <c r="K822" s="3" t="s">
        <v>289</v>
      </c>
      <c r="L822" s="3" t="s">
        <v>384</v>
      </c>
      <c r="M822" s="7" t="s">
        <v>3224</v>
      </c>
      <c r="N822" s="9" t="s">
        <v>3249</v>
      </c>
      <c r="O822" s="20">
        <f>_xlfn.DAYS([1]hospital_records_2021_2024_with!I822,[1]hospital_records_2021_2024_with!H822)</f>
        <v>8</v>
      </c>
      <c r="P822" s="7" t="s">
        <v>3249</v>
      </c>
      <c r="Q822" s="20">
        <v>458.38</v>
      </c>
    </row>
    <row r="823" spans="1:17" x14ac:dyDescent="0.35">
      <c r="A823" s="4">
        <v>921</v>
      </c>
      <c r="B823" t="s">
        <v>3343</v>
      </c>
      <c r="C823" s="2" t="str">
        <f t="shared" si="38"/>
        <v>(677a842e-af96-4148-887a-28f841ec65e5)</v>
      </c>
      <c r="D823" s="3" t="s">
        <v>3344</v>
      </c>
      <c r="E823" s="7">
        <v>23249</v>
      </c>
      <c r="F823" s="20">
        <f t="shared" ca="1" si="36"/>
        <v>61.473972602739728</v>
      </c>
      <c r="G823" s="20" t="str">
        <f t="shared" ca="1" si="37"/>
        <v>Senior</v>
      </c>
      <c r="H823" s="23" t="s">
        <v>4044</v>
      </c>
      <c r="I823" s="3" t="s">
        <v>14</v>
      </c>
      <c r="J823" t="s">
        <v>121</v>
      </c>
      <c r="K823" s="3" t="s">
        <v>16</v>
      </c>
      <c r="L823" s="3" t="s">
        <v>122</v>
      </c>
      <c r="M823" s="7" t="s">
        <v>3301</v>
      </c>
      <c r="N823" s="9" t="s">
        <v>3345</v>
      </c>
      <c r="O823" s="20">
        <f>_xlfn.DAYS([1]hospital_records_2021_2024_with!I823,[1]hospital_records_2021_2024_with!H823)</f>
        <v>17</v>
      </c>
      <c r="P823" s="7" t="s">
        <v>3345</v>
      </c>
      <c r="Q823" s="20">
        <v>1965.37</v>
      </c>
    </row>
    <row r="824" spans="1:17" x14ac:dyDescent="0.35">
      <c r="A824" s="4">
        <v>922</v>
      </c>
      <c r="B824" t="s">
        <v>3347</v>
      </c>
      <c r="C824" s="2" t="str">
        <f t="shared" si="38"/>
        <v>(1d2c8d74-a366-4d71-8b46-4cdedf9b3dc8)</v>
      </c>
      <c r="D824" s="3" t="s">
        <v>3348</v>
      </c>
      <c r="E824" s="7">
        <v>22424</v>
      </c>
      <c r="F824" s="20">
        <f t="shared" ca="1" si="36"/>
        <v>63.734246575342468</v>
      </c>
      <c r="G824" s="20" t="str">
        <f t="shared" ca="1" si="37"/>
        <v>Senior</v>
      </c>
      <c r="H824" s="23" t="s">
        <v>4044</v>
      </c>
      <c r="I824" s="3" t="s">
        <v>38</v>
      </c>
      <c r="J824" t="s">
        <v>139</v>
      </c>
      <c r="K824" s="3" t="s">
        <v>140</v>
      </c>
      <c r="L824" s="3" t="s">
        <v>701</v>
      </c>
      <c r="M824" s="7" t="s">
        <v>3349</v>
      </c>
      <c r="N824" s="9" t="s">
        <v>3350</v>
      </c>
      <c r="O824" s="20">
        <f>_xlfn.DAYS([1]hospital_records_2021_2024_with!I824,[1]hospital_records_2021_2024_with!H824)</f>
        <v>9</v>
      </c>
      <c r="P824" s="7" t="s">
        <v>3350</v>
      </c>
      <c r="Q824" s="20">
        <v>3074.27</v>
      </c>
    </row>
    <row r="825" spans="1:17" x14ac:dyDescent="0.35">
      <c r="A825" s="4">
        <v>923</v>
      </c>
      <c r="B825" t="s">
        <v>3352</v>
      </c>
      <c r="C825" s="2" t="str">
        <f t="shared" si="38"/>
        <v>(73d9cc8b-00c8-403c-8ec0-739647035a29)</v>
      </c>
      <c r="D825" s="3" t="s">
        <v>3353</v>
      </c>
      <c r="E825" s="7">
        <v>31829</v>
      </c>
      <c r="F825" s="20">
        <f t="shared" ca="1" si="36"/>
        <v>37.967123287671235</v>
      </c>
      <c r="G825" s="20" t="str">
        <f t="shared" ca="1" si="37"/>
        <v>Mid-Age Adult</v>
      </c>
      <c r="H825" s="23" t="s">
        <v>4043</v>
      </c>
      <c r="I825" s="3" t="s">
        <v>38</v>
      </c>
      <c r="J825" t="s">
        <v>95</v>
      </c>
      <c r="K825" s="3" t="s">
        <v>173</v>
      </c>
      <c r="L825" s="3" t="s">
        <v>563</v>
      </c>
      <c r="M825" s="7" t="s">
        <v>3242</v>
      </c>
      <c r="N825" s="9" t="s">
        <v>3354</v>
      </c>
      <c r="O825" s="20">
        <f>_xlfn.DAYS([1]hospital_records_2021_2024_with!I825,[1]hospital_records_2021_2024_with!H825)</f>
        <v>9</v>
      </c>
      <c r="P825" s="7" t="s">
        <v>3354</v>
      </c>
      <c r="Q825" s="20">
        <v>5225.13</v>
      </c>
    </row>
    <row r="826" spans="1:17" x14ac:dyDescent="0.35">
      <c r="A826" s="4">
        <v>924</v>
      </c>
      <c r="B826" t="s">
        <v>3356</v>
      </c>
      <c r="C826" s="2" t="str">
        <f t="shared" si="38"/>
        <v>(005bbfcb-495a-4b73-8313-cafc7fb3ef0f)</v>
      </c>
      <c r="D826" s="3" t="s">
        <v>3357</v>
      </c>
      <c r="E826" s="7">
        <v>31475</v>
      </c>
      <c r="F826" s="20">
        <f t="shared" ca="1" si="36"/>
        <v>38.936986301369863</v>
      </c>
      <c r="G826" s="20" t="str">
        <f t="shared" ca="1" si="37"/>
        <v>Mid-Age Adult</v>
      </c>
      <c r="H826" s="23" t="s">
        <v>4043</v>
      </c>
      <c r="I826" s="3" t="s">
        <v>38</v>
      </c>
      <c r="J826" t="s">
        <v>23</v>
      </c>
      <c r="K826" s="3" t="s">
        <v>48</v>
      </c>
      <c r="L826" s="3" t="s">
        <v>210</v>
      </c>
      <c r="M826" s="7" t="s">
        <v>3242</v>
      </c>
      <c r="N826" s="9" t="s">
        <v>3358</v>
      </c>
      <c r="O826" s="20">
        <f>_xlfn.DAYS([1]hospital_records_2021_2024_with!I826,[1]hospital_records_2021_2024_with!H826)</f>
        <v>15</v>
      </c>
      <c r="P826" s="7" t="s">
        <v>3358</v>
      </c>
      <c r="Q826" s="20">
        <v>5944.73</v>
      </c>
    </row>
    <row r="827" spans="1:17" x14ac:dyDescent="0.35">
      <c r="A827" s="4">
        <v>925</v>
      </c>
      <c r="B827" t="s">
        <v>3360</v>
      </c>
      <c r="C827" s="2" t="str">
        <f t="shared" si="38"/>
        <v>(03f9e350-3a81-48a8-a678-cbdf722b3e55)</v>
      </c>
      <c r="D827" s="3" t="s">
        <v>3361</v>
      </c>
      <c r="E827" s="7">
        <v>34631</v>
      </c>
      <c r="F827" s="20">
        <f t="shared" ca="1" si="36"/>
        <v>30.290410958904111</v>
      </c>
      <c r="G827" s="20" t="str">
        <f t="shared" ca="1" si="37"/>
        <v>Young Adult</v>
      </c>
      <c r="H827" s="23" t="s">
        <v>4046</v>
      </c>
      <c r="I827" s="3" t="s">
        <v>14</v>
      </c>
      <c r="J827" t="s">
        <v>146</v>
      </c>
      <c r="K827" s="3" t="s">
        <v>921</v>
      </c>
      <c r="L827" s="3" t="s">
        <v>148</v>
      </c>
      <c r="M827" s="7" t="s">
        <v>3312</v>
      </c>
      <c r="N827" s="9" t="s">
        <v>3362</v>
      </c>
      <c r="O827" s="20">
        <f>_xlfn.DAYS([1]hospital_records_2021_2024_with!I827,[1]hospital_records_2021_2024_with!H827)</f>
        <v>21</v>
      </c>
      <c r="P827" s="7" t="s">
        <v>3362</v>
      </c>
      <c r="Q827" s="20">
        <v>1976.63</v>
      </c>
    </row>
    <row r="828" spans="1:17" x14ac:dyDescent="0.35">
      <c r="A828" s="4">
        <v>926</v>
      </c>
      <c r="B828" t="s">
        <v>3364</v>
      </c>
      <c r="C828" s="2" t="str">
        <f t="shared" si="38"/>
        <v>(42af7e0c-b553-4fe0-9b05-bcf90eec17fc)</v>
      </c>
      <c r="D828" s="3" t="s">
        <v>3365</v>
      </c>
      <c r="E828" s="7">
        <v>35700</v>
      </c>
      <c r="F828" s="20">
        <f t="shared" ca="1" si="36"/>
        <v>27.361643835616437</v>
      </c>
      <c r="G828" s="20" t="str">
        <f t="shared" ca="1" si="37"/>
        <v>Young Adult</v>
      </c>
      <c r="H828" s="23" t="s">
        <v>4046</v>
      </c>
      <c r="I828" s="3" t="s">
        <v>38</v>
      </c>
      <c r="J828" t="s">
        <v>481</v>
      </c>
      <c r="K828" s="3" t="s">
        <v>40</v>
      </c>
      <c r="L828" s="3" t="s">
        <v>654</v>
      </c>
      <c r="M828" s="7" t="s">
        <v>3249</v>
      </c>
      <c r="N828" s="9" t="s">
        <v>3334</v>
      </c>
      <c r="O828" s="20">
        <f>_xlfn.DAYS([1]hospital_records_2021_2024_with!I828,[1]hospital_records_2021_2024_with!H828)</f>
        <v>1</v>
      </c>
      <c r="P828" s="7" t="s">
        <v>3334</v>
      </c>
      <c r="Q828" s="20">
        <v>1442.51</v>
      </c>
    </row>
    <row r="829" spans="1:17" x14ac:dyDescent="0.35">
      <c r="A829" s="4">
        <v>927</v>
      </c>
      <c r="B829" t="s">
        <v>3367</v>
      </c>
      <c r="C829" s="2" t="str">
        <f t="shared" si="38"/>
        <v>(c270f384-4500-44c0-b97a-beb8c4d01bca)</v>
      </c>
      <c r="D829" s="3" t="s">
        <v>3368</v>
      </c>
      <c r="E829" s="7">
        <v>20297</v>
      </c>
      <c r="F829" s="20">
        <f t="shared" ca="1" si="36"/>
        <v>69.561643835616437</v>
      </c>
      <c r="G829" s="20" t="str">
        <f t="shared" ca="1" si="37"/>
        <v>Senior</v>
      </c>
      <c r="H829" s="23" t="s">
        <v>4044</v>
      </c>
      <c r="I829" s="3" t="s">
        <v>14</v>
      </c>
      <c r="J829" t="s">
        <v>127</v>
      </c>
      <c r="K829" s="3" t="s">
        <v>128</v>
      </c>
      <c r="L829" s="3" t="s">
        <v>25</v>
      </c>
      <c r="M829" s="7" t="s">
        <v>3334</v>
      </c>
      <c r="N829" s="9" t="s">
        <v>3362</v>
      </c>
      <c r="O829" s="20">
        <f>_xlfn.DAYS([1]hospital_records_2021_2024_with!I829,[1]hospital_records_2021_2024_with!H829)</f>
        <v>19</v>
      </c>
      <c r="P829" s="7" t="s">
        <v>3362</v>
      </c>
      <c r="Q829" s="20">
        <v>2120.38</v>
      </c>
    </row>
    <row r="830" spans="1:17" x14ac:dyDescent="0.35">
      <c r="A830" s="4">
        <v>928</v>
      </c>
      <c r="B830" t="s">
        <v>3370</v>
      </c>
      <c r="C830" s="2" t="str">
        <f t="shared" si="38"/>
        <v>(d2de225e-e1f1-459e-90ee-3f6f9b3c50e0)</v>
      </c>
      <c r="D830" s="3" t="s">
        <v>3371</v>
      </c>
      <c r="E830" s="7">
        <v>30946</v>
      </c>
      <c r="F830" s="20">
        <f t="shared" ca="1" si="36"/>
        <v>40.386301369863013</v>
      </c>
      <c r="G830" s="20" t="str">
        <f t="shared" ca="1" si="37"/>
        <v>Mid-Age Adult</v>
      </c>
      <c r="H830" s="23" t="s">
        <v>4043</v>
      </c>
      <c r="I830" s="3" t="s">
        <v>14</v>
      </c>
      <c r="J830" t="s">
        <v>194</v>
      </c>
      <c r="K830" s="3" t="s">
        <v>1795</v>
      </c>
      <c r="L830" s="3" t="s">
        <v>32</v>
      </c>
      <c r="M830" s="7" t="s">
        <v>3372</v>
      </c>
      <c r="N830" s="9" t="s">
        <v>3373</v>
      </c>
      <c r="O830" s="20">
        <f>_xlfn.DAYS([1]hospital_records_2021_2024_with!I830,[1]hospital_records_2021_2024_with!H830)</f>
        <v>29</v>
      </c>
      <c r="P830" s="7" t="s">
        <v>3373</v>
      </c>
      <c r="Q830" s="20">
        <v>2864.79</v>
      </c>
    </row>
    <row r="831" spans="1:17" x14ac:dyDescent="0.35">
      <c r="A831" s="4">
        <v>929</v>
      </c>
      <c r="B831" t="s">
        <v>3375</v>
      </c>
      <c r="C831" s="2" t="str">
        <f t="shared" si="38"/>
        <v>(6a6b81a5-d17f-4989-84cc-292fbc16a146)</v>
      </c>
      <c r="D831" s="3" t="s">
        <v>3376</v>
      </c>
      <c r="E831" s="7">
        <v>36880</v>
      </c>
      <c r="F831" s="20">
        <f t="shared" ca="1" si="36"/>
        <v>24.12876712328767</v>
      </c>
      <c r="G831" s="20" t="str">
        <f t="shared" ca="1" si="37"/>
        <v>Young Adult</v>
      </c>
      <c r="H831" s="23" t="s">
        <v>4046</v>
      </c>
      <c r="I831" s="3" t="s">
        <v>14</v>
      </c>
      <c r="J831" t="s">
        <v>15</v>
      </c>
      <c r="K831" s="3" t="s">
        <v>16</v>
      </c>
      <c r="L831" s="3" t="s">
        <v>17</v>
      </c>
      <c r="M831" s="7" t="s">
        <v>3282</v>
      </c>
      <c r="N831" s="9" t="s">
        <v>3377</v>
      </c>
      <c r="O831" s="20">
        <f>_xlfn.DAYS([1]hospital_records_2021_2024_with!I831,[1]hospital_records_2021_2024_with!H831)</f>
        <v>29</v>
      </c>
      <c r="P831" s="7" t="s">
        <v>3377</v>
      </c>
      <c r="Q831" s="20">
        <v>889.44</v>
      </c>
    </row>
    <row r="832" spans="1:17" x14ac:dyDescent="0.35">
      <c r="A832" s="4">
        <v>930</v>
      </c>
      <c r="B832" t="s">
        <v>3379</v>
      </c>
      <c r="C832" s="2" t="str">
        <f t="shared" si="38"/>
        <v>(70fc93e3-88f6-4273-a85f-487f609b6398)</v>
      </c>
      <c r="D832" s="3" t="s">
        <v>3380</v>
      </c>
      <c r="E832" s="7">
        <v>28637</v>
      </c>
      <c r="F832" s="20">
        <f t="shared" ca="1" si="36"/>
        <v>46.712328767123289</v>
      </c>
      <c r="G832" s="20" t="str">
        <f t="shared" ca="1" si="37"/>
        <v>Mid-Age Adult</v>
      </c>
      <c r="H832" s="23" t="s">
        <v>4043</v>
      </c>
      <c r="I832" s="3" t="s">
        <v>14</v>
      </c>
      <c r="J832" t="s">
        <v>73</v>
      </c>
      <c r="K832" s="3" t="s">
        <v>16</v>
      </c>
      <c r="L832" s="3" t="s">
        <v>74</v>
      </c>
      <c r="M832" s="7" t="s">
        <v>3326</v>
      </c>
      <c r="N832" s="9" t="s">
        <v>3362</v>
      </c>
      <c r="O832" s="20">
        <f>_xlfn.DAYS([1]hospital_records_2021_2024_with!I832,[1]hospital_records_2021_2024_with!H832)</f>
        <v>15</v>
      </c>
      <c r="P832" s="7" t="s">
        <v>3362</v>
      </c>
      <c r="Q832" s="20">
        <v>1406.65</v>
      </c>
    </row>
    <row r="833" spans="1:17" x14ac:dyDescent="0.35">
      <c r="A833" s="4">
        <v>931</v>
      </c>
      <c r="B833" t="s">
        <v>3382</v>
      </c>
      <c r="C833" s="2" t="str">
        <f t="shared" si="38"/>
        <v>(73c5444f-389d-487d-a88b-d73905e1c0d3)</v>
      </c>
      <c r="D833" s="3" t="s">
        <v>3383</v>
      </c>
      <c r="E833" s="7">
        <v>31303</v>
      </c>
      <c r="F833" s="20">
        <f t="shared" ca="1" si="36"/>
        <v>39.408219178082192</v>
      </c>
      <c r="G833" s="20" t="str">
        <f t="shared" ca="1" si="37"/>
        <v>Mid-Age Adult</v>
      </c>
      <c r="H833" s="23" t="s">
        <v>4043</v>
      </c>
      <c r="I833" s="3" t="s">
        <v>38</v>
      </c>
      <c r="J833" t="s">
        <v>288</v>
      </c>
      <c r="K833" s="3" t="s">
        <v>16</v>
      </c>
      <c r="L833" s="3" t="s">
        <v>574</v>
      </c>
      <c r="M833" s="7" t="s">
        <v>3326</v>
      </c>
      <c r="N833" s="9" t="s">
        <v>3384</v>
      </c>
      <c r="O833" s="20">
        <f>_xlfn.DAYS([1]hospital_records_2021_2024_with!I833,[1]hospital_records_2021_2024_with!H833)</f>
        <v>13</v>
      </c>
      <c r="P833" s="7" t="s">
        <v>3384</v>
      </c>
      <c r="Q833" s="20">
        <v>820.09</v>
      </c>
    </row>
    <row r="834" spans="1:17" x14ac:dyDescent="0.35">
      <c r="A834" s="4">
        <v>932</v>
      </c>
      <c r="B834" t="s">
        <v>3386</v>
      </c>
      <c r="C834" s="2" t="str">
        <f t="shared" si="38"/>
        <v>(eeb1d067-15cf-4ab1-9daf-bda53479e303)</v>
      </c>
      <c r="D834" s="3" t="s">
        <v>3387</v>
      </c>
      <c r="E834" s="7">
        <v>24940</v>
      </c>
      <c r="F834" s="20">
        <f t="shared" ref="F834:F897" ca="1" si="39">_xlfn.DAYS(TODAY(),E834)/365</f>
        <v>56.841095890410962</v>
      </c>
      <c r="G834" s="20" t="str">
        <f t="shared" ref="G834:G897" ca="1" si="40">_xlfn.IFS(F834&lt;=12,"Child",F834&lt;=19,"Teen",F834&lt;=35,"Young Adult",F834&lt;=55,"Mid-Age Adult",F834&gt;55,"Senior")</f>
        <v>Senior</v>
      </c>
      <c r="H834" s="23" t="s">
        <v>4044</v>
      </c>
      <c r="I834" s="3" t="s">
        <v>38</v>
      </c>
      <c r="J834" t="s">
        <v>68</v>
      </c>
      <c r="K834" s="3" t="s">
        <v>553</v>
      </c>
      <c r="L834" s="3" t="s">
        <v>384</v>
      </c>
      <c r="M834" s="7" t="s">
        <v>3326</v>
      </c>
      <c r="N834" s="9" t="s">
        <v>3388</v>
      </c>
      <c r="O834" s="20">
        <f>_xlfn.DAYS([1]hospital_records_2021_2024_with!I834,[1]hospital_records_2021_2024_with!H834)</f>
        <v>29</v>
      </c>
      <c r="P834" s="7" t="s">
        <v>3388</v>
      </c>
      <c r="Q834" s="20">
        <v>7748.74</v>
      </c>
    </row>
    <row r="835" spans="1:17" x14ac:dyDescent="0.35">
      <c r="A835" s="4">
        <v>933</v>
      </c>
      <c r="B835" t="s">
        <v>3390</v>
      </c>
      <c r="C835" s="2" t="str">
        <f t="shared" ref="C835:C898" si="41">"("&amp;B835&amp;")"</f>
        <v>(48f08358-9a20-4077-9430-bd32b34e7a6d)</v>
      </c>
      <c r="D835" s="3" t="s">
        <v>3391</v>
      </c>
      <c r="E835" s="7">
        <v>37265</v>
      </c>
      <c r="F835" s="20">
        <f t="shared" ca="1" si="39"/>
        <v>23.073972602739726</v>
      </c>
      <c r="G835" s="20" t="str">
        <f t="shared" ca="1" si="40"/>
        <v>Young Adult</v>
      </c>
      <c r="H835" s="23" t="s">
        <v>4046</v>
      </c>
      <c r="I835" s="3" t="s">
        <v>38</v>
      </c>
      <c r="J835" t="s">
        <v>590</v>
      </c>
      <c r="K835" s="3" t="s">
        <v>167</v>
      </c>
      <c r="L835" s="3" t="s">
        <v>1044</v>
      </c>
      <c r="M835" s="7" t="s">
        <v>3392</v>
      </c>
      <c r="N835" s="9" t="s">
        <v>3393</v>
      </c>
      <c r="O835" s="20">
        <f>_xlfn.DAYS([1]hospital_records_2021_2024_with!I835,[1]hospital_records_2021_2024_with!H835)</f>
        <v>4</v>
      </c>
      <c r="P835" s="7" t="s">
        <v>3393</v>
      </c>
      <c r="Q835" s="20">
        <v>14011.74</v>
      </c>
    </row>
    <row r="836" spans="1:17" x14ac:dyDescent="0.35">
      <c r="A836" s="4">
        <v>934</v>
      </c>
      <c r="B836" t="s">
        <v>3395</v>
      </c>
      <c r="C836" s="2" t="str">
        <f t="shared" si="41"/>
        <v>(cc3450f4-8fe7-4728-9ea1-c291ea879fe5)</v>
      </c>
      <c r="D836" s="3" t="s">
        <v>3396</v>
      </c>
      <c r="E836" s="7">
        <v>15962</v>
      </c>
      <c r="F836" s="20">
        <f t="shared" ca="1" si="39"/>
        <v>81.438356164383563</v>
      </c>
      <c r="G836" s="20" t="str">
        <f t="shared" ca="1" si="40"/>
        <v>Senior</v>
      </c>
      <c r="H836" s="23" t="s">
        <v>4044</v>
      </c>
      <c r="I836" s="3" t="s">
        <v>14</v>
      </c>
      <c r="J836" t="s">
        <v>39</v>
      </c>
      <c r="K836" s="3" t="s">
        <v>61</v>
      </c>
      <c r="L836" s="3" t="s">
        <v>189</v>
      </c>
      <c r="M836" s="7" t="s">
        <v>3305</v>
      </c>
      <c r="N836" s="9" t="s">
        <v>3397</v>
      </c>
      <c r="O836" s="20">
        <f>_xlfn.DAYS([1]hospital_records_2021_2024_with!I836,[1]hospital_records_2021_2024_with!H836)</f>
        <v>30</v>
      </c>
      <c r="P836" s="7" t="s">
        <v>3397</v>
      </c>
      <c r="Q836" s="20">
        <v>119.4</v>
      </c>
    </row>
    <row r="837" spans="1:17" x14ac:dyDescent="0.35">
      <c r="A837" s="4">
        <v>935</v>
      </c>
      <c r="B837" t="s">
        <v>3399</v>
      </c>
      <c r="C837" s="2" t="str">
        <f t="shared" si="41"/>
        <v>(e45e896e-7bcd-42e1-83c9-198d8ac66930)</v>
      </c>
      <c r="D837" s="3" t="s">
        <v>3400</v>
      </c>
      <c r="E837" s="7">
        <v>12344</v>
      </c>
      <c r="F837" s="20">
        <f t="shared" ca="1" si="39"/>
        <v>91.350684931506848</v>
      </c>
      <c r="G837" s="20" t="str">
        <f t="shared" ca="1" si="40"/>
        <v>Senior</v>
      </c>
      <c r="H837" s="23" t="s">
        <v>4044</v>
      </c>
      <c r="I837" s="3" t="s">
        <v>38</v>
      </c>
      <c r="J837" t="s">
        <v>215</v>
      </c>
      <c r="K837" s="3" t="s">
        <v>327</v>
      </c>
      <c r="L837" s="3" t="s">
        <v>216</v>
      </c>
      <c r="M837" s="7" t="s">
        <v>3345</v>
      </c>
      <c r="N837" s="9" t="s">
        <v>3401</v>
      </c>
      <c r="O837" s="20">
        <f>_xlfn.DAYS([1]hospital_records_2021_2024_with!I837,[1]hospital_records_2021_2024_with!H837)</f>
        <v>15</v>
      </c>
      <c r="P837" s="7" t="s">
        <v>3401</v>
      </c>
      <c r="Q837" s="20">
        <v>4714.6899999999996</v>
      </c>
    </row>
    <row r="838" spans="1:17" x14ac:dyDescent="0.35">
      <c r="A838" s="4">
        <v>936</v>
      </c>
      <c r="B838" t="s">
        <v>3403</v>
      </c>
      <c r="C838" s="2" t="str">
        <f t="shared" si="41"/>
        <v>(f780ffbc-af4f-4e3a-8afa-67753f6f6990)</v>
      </c>
      <c r="D838" s="3" t="s">
        <v>3404</v>
      </c>
      <c r="E838" s="7">
        <v>32956</v>
      </c>
      <c r="F838" s="20">
        <f t="shared" ca="1" si="39"/>
        <v>34.87945205479452</v>
      </c>
      <c r="G838" s="20" t="str">
        <f t="shared" ca="1" si="40"/>
        <v>Young Adult</v>
      </c>
      <c r="H838" s="23" t="s">
        <v>4046</v>
      </c>
      <c r="I838" s="3" t="s">
        <v>38</v>
      </c>
      <c r="J838" t="s">
        <v>288</v>
      </c>
      <c r="K838" s="3" t="s">
        <v>289</v>
      </c>
      <c r="L838" s="3" t="s">
        <v>290</v>
      </c>
      <c r="M838" s="7" t="s">
        <v>3309</v>
      </c>
      <c r="N838" s="9" t="s">
        <v>3405</v>
      </c>
      <c r="O838" s="20">
        <f>_xlfn.DAYS([1]hospital_records_2021_2024_with!I838,[1]hospital_records_2021_2024_with!H838)</f>
        <v>28</v>
      </c>
      <c r="P838" s="7" t="s">
        <v>3405</v>
      </c>
      <c r="Q838" s="20">
        <v>1989.13</v>
      </c>
    </row>
    <row r="839" spans="1:17" x14ac:dyDescent="0.35">
      <c r="A839" s="4">
        <v>937</v>
      </c>
      <c r="B839" t="s">
        <v>3407</v>
      </c>
      <c r="C839" s="2" t="str">
        <f t="shared" si="41"/>
        <v>(728dbf3a-de8b-4bfe-a6b7-a529d7a54357)</v>
      </c>
      <c r="D839" s="3" t="s">
        <v>3408</v>
      </c>
      <c r="E839" s="7">
        <v>26007</v>
      </c>
      <c r="F839" s="20">
        <f t="shared" ca="1" si="39"/>
        <v>53.917808219178085</v>
      </c>
      <c r="G839" s="20" t="str">
        <f t="shared" ca="1" si="40"/>
        <v>Mid-Age Adult</v>
      </c>
      <c r="H839" s="23" t="s">
        <v>4043</v>
      </c>
      <c r="I839" s="3" t="s">
        <v>14</v>
      </c>
      <c r="J839" t="s">
        <v>288</v>
      </c>
      <c r="K839" s="3" t="s">
        <v>16</v>
      </c>
      <c r="L839" s="3" t="s">
        <v>290</v>
      </c>
      <c r="M839" s="7" t="s">
        <v>3309</v>
      </c>
      <c r="N839" s="9" t="s">
        <v>3362</v>
      </c>
      <c r="O839" s="20">
        <f>_xlfn.DAYS([1]hospital_records_2021_2024_with!I839,[1]hospital_records_2021_2024_with!H839)</f>
        <v>6</v>
      </c>
      <c r="P839" s="7" t="s">
        <v>3362</v>
      </c>
      <c r="Q839" s="20">
        <v>1626.8</v>
      </c>
    </row>
    <row r="840" spans="1:17" x14ac:dyDescent="0.35">
      <c r="A840" s="4">
        <v>938</v>
      </c>
      <c r="B840" t="s">
        <v>3410</v>
      </c>
      <c r="C840" s="2" t="str">
        <f t="shared" si="41"/>
        <v>(14455bf6-b69d-4fc4-bd28-e923ee0d67d0)</v>
      </c>
      <c r="D840" s="3" t="s">
        <v>3411</v>
      </c>
      <c r="E840" s="7">
        <v>30295</v>
      </c>
      <c r="F840" s="20">
        <f t="shared" ca="1" si="39"/>
        <v>42.169863013698631</v>
      </c>
      <c r="G840" s="20" t="str">
        <f t="shared" ca="1" si="40"/>
        <v>Mid-Age Adult</v>
      </c>
      <c r="H840" s="23" t="s">
        <v>4043</v>
      </c>
      <c r="I840" s="3" t="s">
        <v>14</v>
      </c>
      <c r="J840" t="s">
        <v>47</v>
      </c>
      <c r="K840" s="3" t="s">
        <v>48</v>
      </c>
      <c r="L840" s="3" t="s">
        <v>617</v>
      </c>
      <c r="M840" s="7" t="s">
        <v>3412</v>
      </c>
      <c r="N840" s="9" t="s">
        <v>3413</v>
      </c>
      <c r="O840" s="20">
        <f>_xlfn.DAYS([1]hospital_records_2021_2024_with!I840,[1]hospital_records_2021_2024_with!H840)</f>
        <v>29</v>
      </c>
      <c r="P840" s="7" t="s">
        <v>3413</v>
      </c>
      <c r="Q840" s="20">
        <v>8119.79</v>
      </c>
    </row>
    <row r="841" spans="1:17" x14ac:dyDescent="0.35">
      <c r="A841" s="4">
        <v>939</v>
      </c>
      <c r="B841" t="s">
        <v>3415</v>
      </c>
      <c r="C841" s="2" t="str">
        <f t="shared" si="41"/>
        <v>(9f0b5820-6e2d-42ee-b467-c14dfe3361aa)</v>
      </c>
      <c r="D841" s="3" t="s">
        <v>3416</v>
      </c>
      <c r="E841" s="7">
        <v>42674</v>
      </c>
      <c r="F841" s="20">
        <f t="shared" ca="1" si="39"/>
        <v>8.2547945205479447</v>
      </c>
      <c r="G841" s="20" t="str">
        <f t="shared" ca="1" si="40"/>
        <v>Child</v>
      </c>
      <c r="H841" s="23" t="s">
        <v>4045</v>
      </c>
      <c r="I841" s="3" t="s">
        <v>38</v>
      </c>
      <c r="J841" t="s">
        <v>215</v>
      </c>
      <c r="K841" s="3" t="s">
        <v>167</v>
      </c>
      <c r="L841" s="3" t="s">
        <v>222</v>
      </c>
      <c r="M841" s="7" t="s">
        <v>3412</v>
      </c>
      <c r="N841" s="9" t="s">
        <v>3417</v>
      </c>
      <c r="O841" s="20">
        <f>_xlfn.DAYS([1]hospital_records_2021_2024_with!I841,[1]hospital_records_2021_2024_with!H841)</f>
        <v>10</v>
      </c>
      <c r="P841" s="7" t="s">
        <v>3417</v>
      </c>
      <c r="Q841" s="20">
        <v>16412.48</v>
      </c>
    </row>
    <row r="842" spans="1:17" x14ac:dyDescent="0.35">
      <c r="A842" s="4">
        <v>940</v>
      </c>
      <c r="B842" t="s">
        <v>3419</v>
      </c>
      <c r="C842" s="2" t="str">
        <f t="shared" si="41"/>
        <v>(de62e840-df98-43cb-a538-1a7a99cad227)</v>
      </c>
      <c r="D842" s="3" t="s">
        <v>3420</v>
      </c>
      <c r="E842" s="7">
        <v>29321</v>
      </c>
      <c r="F842" s="20">
        <f t="shared" ca="1" si="39"/>
        <v>44.838356164383562</v>
      </c>
      <c r="G842" s="20" t="str">
        <f t="shared" ca="1" si="40"/>
        <v>Mid-Age Adult</v>
      </c>
      <c r="H842" s="23" t="s">
        <v>4043</v>
      </c>
      <c r="I842" s="3" t="s">
        <v>14</v>
      </c>
      <c r="J842" t="s">
        <v>432</v>
      </c>
      <c r="K842" s="3" t="s">
        <v>433</v>
      </c>
      <c r="L842" s="3" t="s">
        <v>434</v>
      </c>
      <c r="M842" s="7" t="s">
        <v>3421</v>
      </c>
      <c r="N842" s="9" t="s">
        <v>3422</v>
      </c>
      <c r="O842" s="20">
        <f>_xlfn.DAYS([1]hospital_records_2021_2024_with!I842,[1]hospital_records_2021_2024_with!H842)</f>
        <v>13</v>
      </c>
      <c r="P842" s="7" t="s">
        <v>3422</v>
      </c>
      <c r="Q842" s="20">
        <v>2541.12</v>
      </c>
    </row>
    <row r="843" spans="1:17" x14ac:dyDescent="0.35">
      <c r="A843" s="4">
        <v>941</v>
      </c>
      <c r="B843" t="s">
        <v>3424</v>
      </c>
      <c r="C843" s="2" t="str">
        <f t="shared" si="41"/>
        <v>(7d3d15db-fd0e-42f5-811b-60c5fceb8249)</v>
      </c>
      <c r="D843" s="3" t="s">
        <v>3425</v>
      </c>
      <c r="E843" s="7">
        <v>8882</v>
      </c>
      <c r="F843" s="20">
        <f t="shared" ca="1" si="39"/>
        <v>100.83561643835617</v>
      </c>
      <c r="G843" s="20" t="str">
        <f t="shared" ca="1" si="40"/>
        <v>Senior</v>
      </c>
      <c r="H843" s="23" t="s">
        <v>4044</v>
      </c>
      <c r="I843" s="3" t="s">
        <v>14</v>
      </c>
      <c r="J843" t="s">
        <v>30</v>
      </c>
      <c r="K843" s="3" t="s">
        <v>31</v>
      </c>
      <c r="L843" s="3" t="s">
        <v>161</v>
      </c>
      <c r="M843" s="7" t="s">
        <v>3426</v>
      </c>
      <c r="N843" s="9" t="s">
        <v>3384</v>
      </c>
      <c r="O843" s="20">
        <f>_xlfn.DAYS([1]hospital_records_2021_2024_with!I843,[1]hospital_records_2021_2024_with!H843)</f>
        <v>1</v>
      </c>
      <c r="P843" s="7" t="s">
        <v>3384</v>
      </c>
      <c r="Q843" s="20">
        <v>12684.61</v>
      </c>
    </row>
    <row r="844" spans="1:17" x14ac:dyDescent="0.35">
      <c r="A844" s="4">
        <v>942</v>
      </c>
      <c r="B844" t="s">
        <v>3428</v>
      </c>
      <c r="C844" s="2" t="str">
        <f t="shared" si="41"/>
        <v>(32342b20-51b0-4fd7-acd0-ea7a268f971a)</v>
      </c>
      <c r="D844" s="3" t="s">
        <v>3429</v>
      </c>
      <c r="E844" s="7">
        <v>26487</v>
      </c>
      <c r="F844" s="20">
        <f t="shared" ca="1" si="39"/>
        <v>52.602739726027394</v>
      </c>
      <c r="G844" s="20" t="str">
        <f t="shared" ca="1" si="40"/>
        <v>Mid-Age Adult</v>
      </c>
      <c r="H844" s="23" t="s">
        <v>4043</v>
      </c>
      <c r="I844" s="3" t="s">
        <v>14</v>
      </c>
      <c r="J844" t="s">
        <v>590</v>
      </c>
      <c r="K844" s="3" t="s">
        <v>1425</v>
      </c>
      <c r="L844" s="3" t="s">
        <v>591</v>
      </c>
      <c r="M844" s="7" t="s">
        <v>3426</v>
      </c>
      <c r="N844" s="9" t="s">
        <v>3430</v>
      </c>
      <c r="O844" s="20">
        <f>_xlfn.DAYS([1]hospital_records_2021_2024_with!I844,[1]hospital_records_2021_2024_with!H844)</f>
        <v>18</v>
      </c>
      <c r="P844" s="7" t="s">
        <v>3430</v>
      </c>
      <c r="Q844" s="20">
        <v>35988.6</v>
      </c>
    </row>
    <row r="845" spans="1:17" x14ac:dyDescent="0.35">
      <c r="A845" s="4">
        <v>943</v>
      </c>
      <c r="B845" t="s">
        <v>3432</v>
      </c>
      <c r="C845" s="2" t="str">
        <f t="shared" si="41"/>
        <v>(e018187a-b1e3-4a70-882d-d72475f9f5b2)</v>
      </c>
      <c r="D845" s="3" t="s">
        <v>3433</v>
      </c>
      <c r="E845" s="7">
        <v>26408</v>
      </c>
      <c r="F845" s="20">
        <f t="shared" ca="1" si="39"/>
        <v>52.819178082191783</v>
      </c>
      <c r="G845" s="20" t="str">
        <f t="shared" ca="1" si="40"/>
        <v>Mid-Age Adult</v>
      </c>
      <c r="H845" s="23" t="s">
        <v>4043</v>
      </c>
      <c r="I845" s="3" t="s">
        <v>38</v>
      </c>
      <c r="J845" t="s">
        <v>23</v>
      </c>
      <c r="K845" s="3" t="s">
        <v>24</v>
      </c>
      <c r="L845" s="3" t="s">
        <v>510</v>
      </c>
      <c r="M845" s="7" t="s">
        <v>3434</v>
      </c>
      <c r="N845" s="9" t="s">
        <v>3435</v>
      </c>
      <c r="O845" s="20">
        <f>_xlfn.DAYS([1]hospital_records_2021_2024_with!I845,[1]hospital_records_2021_2024_with!H845)</f>
        <v>27</v>
      </c>
      <c r="P845" s="7" t="s">
        <v>3435</v>
      </c>
      <c r="Q845" s="20">
        <v>808.25</v>
      </c>
    </row>
    <row r="846" spans="1:17" x14ac:dyDescent="0.35">
      <c r="A846" s="4">
        <v>944</v>
      </c>
      <c r="B846" t="s">
        <v>3437</v>
      </c>
      <c r="C846" s="2" t="str">
        <f t="shared" si="41"/>
        <v>(0205ebb6-b81b-4759-a61b-899291e5f878)</v>
      </c>
      <c r="D846" s="3" t="s">
        <v>3438</v>
      </c>
      <c r="E846" s="7">
        <v>38456</v>
      </c>
      <c r="F846" s="20">
        <f t="shared" ca="1" si="39"/>
        <v>19.81095890410959</v>
      </c>
      <c r="G846" s="20" t="str">
        <f t="shared" ca="1" si="40"/>
        <v>Young Adult</v>
      </c>
      <c r="H846" s="23" t="s">
        <v>4046</v>
      </c>
      <c r="I846" s="3" t="s">
        <v>38</v>
      </c>
      <c r="J846" t="s">
        <v>139</v>
      </c>
      <c r="K846" s="3" t="s">
        <v>140</v>
      </c>
      <c r="L846" s="3" t="s">
        <v>141</v>
      </c>
      <c r="M846" s="7" t="s">
        <v>3439</v>
      </c>
      <c r="N846" s="9" t="s">
        <v>3440</v>
      </c>
      <c r="O846" s="20">
        <f>_xlfn.DAYS([1]hospital_records_2021_2024_with!I846,[1]hospital_records_2021_2024_with!H846)</f>
        <v>29</v>
      </c>
      <c r="P846" s="7" t="s">
        <v>3440</v>
      </c>
      <c r="Q846" s="20">
        <v>333.02</v>
      </c>
    </row>
    <row r="847" spans="1:17" x14ac:dyDescent="0.35">
      <c r="A847" s="4">
        <v>945</v>
      </c>
      <c r="B847" t="s">
        <v>3442</v>
      </c>
      <c r="C847" s="2" t="str">
        <f t="shared" si="41"/>
        <v>(a5e75ecc-1ced-495f-9be7-107392617369)</v>
      </c>
      <c r="D847" s="3" t="s">
        <v>3443</v>
      </c>
      <c r="E847" s="7">
        <v>11258</v>
      </c>
      <c r="F847" s="20">
        <f t="shared" ca="1" si="39"/>
        <v>94.326027397260276</v>
      </c>
      <c r="G847" s="20" t="str">
        <f t="shared" ca="1" si="40"/>
        <v>Senior</v>
      </c>
      <c r="H847" s="23" t="s">
        <v>4044</v>
      </c>
      <c r="I847" s="3" t="s">
        <v>38</v>
      </c>
      <c r="J847" t="s">
        <v>146</v>
      </c>
      <c r="K847" s="3" t="s">
        <v>921</v>
      </c>
      <c r="L847" s="3" t="s">
        <v>204</v>
      </c>
      <c r="M847" s="7" t="s">
        <v>3444</v>
      </c>
      <c r="N847" s="9" t="s">
        <v>3445</v>
      </c>
      <c r="O847" s="20">
        <f>_xlfn.DAYS([1]hospital_records_2021_2024_with!I847,[1]hospital_records_2021_2024_with!H847)</f>
        <v>2</v>
      </c>
      <c r="P847" s="7" t="s">
        <v>3445</v>
      </c>
      <c r="Q847" s="20">
        <v>10847.14</v>
      </c>
    </row>
    <row r="848" spans="1:17" x14ac:dyDescent="0.35">
      <c r="A848" s="4">
        <v>946</v>
      </c>
      <c r="B848" t="s">
        <v>3447</v>
      </c>
      <c r="C848" s="2" t="str">
        <f t="shared" si="41"/>
        <v>(10ad44e8-d709-444f-81dc-487af1eec5bb)</v>
      </c>
      <c r="D848" s="3" t="s">
        <v>3448</v>
      </c>
      <c r="E848" s="7">
        <v>22146</v>
      </c>
      <c r="F848" s="20">
        <f t="shared" ca="1" si="39"/>
        <v>64.495890410958907</v>
      </c>
      <c r="G848" s="20" t="str">
        <f t="shared" ca="1" si="40"/>
        <v>Senior</v>
      </c>
      <c r="H848" s="23" t="s">
        <v>4044</v>
      </c>
      <c r="I848" s="3" t="s">
        <v>14</v>
      </c>
      <c r="J848" t="s">
        <v>288</v>
      </c>
      <c r="K848" s="3" t="s">
        <v>16</v>
      </c>
      <c r="L848" s="3" t="s">
        <v>574</v>
      </c>
      <c r="M848" s="7" t="s">
        <v>3445</v>
      </c>
      <c r="N848" s="9" t="s">
        <v>3449</v>
      </c>
      <c r="O848" s="20">
        <f>_xlfn.DAYS([1]hospital_records_2021_2024_with!I848,[1]hospital_records_2021_2024_with!H848)</f>
        <v>17</v>
      </c>
      <c r="P848" s="7" t="s">
        <v>3449</v>
      </c>
      <c r="Q848" s="20">
        <v>5212.7299999999996</v>
      </c>
    </row>
    <row r="849" spans="1:17" x14ac:dyDescent="0.35">
      <c r="A849" s="4">
        <v>947</v>
      </c>
      <c r="B849" t="s">
        <v>3451</v>
      </c>
      <c r="C849" s="2" t="str">
        <f t="shared" si="41"/>
        <v>(98dd0d9d-b3fc-4fca-a086-d17f58aaddd6)</v>
      </c>
      <c r="D849" s="3" t="s">
        <v>3452</v>
      </c>
      <c r="E849" s="7">
        <v>23431</v>
      </c>
      <c r="F849" s="20">
        <f t="shared" ca="1" si="39"/>
        <v>60.975342465753428</v>
      </c>
      <c r="G849" s="20" t="str">
        <f t="shared" ca="1" si="40"/>
        <v>Senior</v>
      </c>
      <c r="H849" s="23" t="s">
        <v>4044</v>
      </c>
      <c r="I849" s="3" t="s">
        <v>38</v>
      </c>
      <c r="J849" t="s">
        <v>127</v>
      </c>
      <c r="K849" s="3" t="s">
        <v>128</v>
      </c>
      <c r="L849" s="3" t="s">
        <v>404</v>
      </c>
      <c r="M849" s="7" t="s">
        <v>3453</v>
      </c>
      <c r="N849" s="9" t="s">
        <v>3454</v>
      </c>
      <c r="O849" s="20">
        <f>_xlfn.DAYS([1]hospital_records_2021_2024_with!I849,[1]hospital_records_2021_2024_with!H849)</f>
        <v>25</v>
      </c>
      <c r="P849" s="7" t="s">
        <v>3454</v>
      </c>
      <c r="Q849" s="20">
        <v>16291.35</v>
      </c>
    </row>
    <row r="850" spans="1:17" x14ac:dyDescent="0.35">
      <c r="A850" s="4">
        <v>948</v>
      </c>
      <c r="B850" t="s">
        <v>3455</v>
      </c>
      <c r="C850" s="2" t="str">
        <f t="shared" si="41"/>
        <v>(272cc1ec-7a8d-4d7a-8aba-a3e7f09e102e)</v>
      </c>
      <c r="D850" s="3" t="s">
        <v>3456</v>
      </c>
      <c r="E850" s="7">
        <v>24777</v>
      </c>
      <c r="F850" s="20">
        <f t="shared" ca="1" si="39"/>
        <v>57.287671232876711</v>
      </c>
      <c r="G850" s="20" t="str">
        <f t="shared" ca="1" si="40"/>
        <v>Senior</v>
      </c>
      <c r="H850" s="23" t="s">
        <v>4044</v>
      </c>
      <c r="I850" s="3" t="s">
        <v>14</v>
      </c>
      <c r="J850" t="s">
        <v>288</v>
      </c>
      <c r="K850" s="3" t="s">
        <v>289</v>
      </c>
      <c r="L850" s="3" t="s">
        <v>574</v>
      </c>
      <c r="M850" s="7" t="s">
        <v>3453</v>
      </c>
      <c r="N850" s="9" t="s">
        <v>3373</v>
      </c>
      <c r="O850" s="20">
        <f>_xlfn.DAYS([1]hospital_records_2021_2024_with!I850,[1]hospital_records_2021_2024_with!H850)</f>
        <v>4</v>
      </c>
      <c r="P850" s="7" t="s">
        <v>3373</v>
      </c>
      <c r="Q850" s="20">
        <v>41311.870000000003</v>
      </c>
    </row>
    <row r="851" spans="1:17" x14ac:dyDescent="0.35">
      <c r="A851" s="4">
        <v>949</v>
      </c>
      <c r="B851" t="s">
        <v>3458</v>
      </c>
      <c r="C851" s="2" t="str">
        <f t="shared" si="41"/>
        <v>(84747c4a-19e5-4844-bcf7-60f79cf12ab9)</v>
      </c>
      <c r="D851" s="3" t="s">
        <v>3459</v>
      </c>
      <c r="E851" s="7">
        <v>45146</v>
      </c>
      <c r="F851" s="20">
        <f t="shared" ca="1" si="39"/>
        <v>1.4821917808219178</v>
      </c>
      <c r="G851" s="20" t="str">
        <f t="shared" ca="1" si="40"/>
        <v>Child</v>
      </c>
      <c r="H851" s="23" t="s">
        <v>4045</v>
      </c>
      <c r="I851" s="3" t="s">
        <v>38</v>
      </c>
      <c r="J851" t="s">
        <v>73</v>
      </c>
      <c r="K851" s="3" t="s">
        <v>40</v>
      </c>
      <c r="L851" s="3" t="s">
        <v>1157</v>
      </c>
      <c r="M851" s="7" t="s">
        <v>3453</v>
      </c>
      <c r="N851" s="9" t="s">
        <v>3460</v>
      </c>
      <c r="O851" s="20">
        <f>_xlfn.DAYS([1]hospital_records_2021_2024_with!I851,[1]hospital_records_2021_2024_with!H851)</f>
        <v>21</v>
      </c>
      <c r="P851" s="7" t="s">
        <v>3460</v>
      </c>
      <c r="Q851" s="20">
        <v>17329.990000000002</v>
      </c>
    </row>
    <row r="852" spans="1:17" x14ac:dyDescent="0.35">
      <c r="A852" s="4">
        <v>950</v>
      </c>
      <c r="B852" t="s">
        <v>3461</v>
      </c>
      <c r="C852" s="2" t="str">
        <f t="shared" si="41"/>
        <v>(617868cf-210c-4d3c-9312-3fcfd73420e7)</v>
      </c>
      <c r="D852" s="3" t="s">
        <v>3462</v>
      </c>
      <c r="E852" s="7">
        <v>23269</v>
      </c>
      <c r="F852" s="20">
        <f t="shared" ca="1" si="39"/>
        <v>61.419178082191777</v>
      </c>
      <c r="G852" s="20" t="str">
        <f t="shared" ca="1" si="40"/>
        <v>Senior</v>
      </c>
      <c r="H852" s="23" t="s">
        <v>4044</v>
      </c>
      <c r="I852" s="3" t="s">
        <v>14</v>
      </c>
      <c r="J852" t="s">
        <v>446</v>
      </c>
      <c r="K852" s="3" t="s">
        <v>16</v>
      </c>
      <c r="L852" s="3" t="s">
        <v>447</v>
      </c>
      <c r="M852" s="7" t="s">
        <v>3422</v>
      </c>
      <c r="N852" s="9" t="s">
        <v>3463</v>
      </c>
      <c r="O852" s="20">
        <f>_xlfn.DAYS([1]hospital_records_2021_2024_with!I852,[1]hospital_records_2021_2024_with!H852)</f>
        <v>18</v>
      </c>
      <c r="P852" s="7" t="s">
        <v>3463</v>
      </c>
      <c r="Q852" s="20">
        <v>2521.6</v>
      </c>
    </row>
    <row r="853" spans="1:17" x14ac:dyDescent="0.35">
      <c r="A853" s="4">
        <v>951</v>
      </c>
      <c r="B853" t="s">
        <v>3465</v>
      </c>
      <c r="C853" s="2" t="str">
        <f t="shared" si="41"/>
        <v>(3c2c167f-d640-4c1d-99d5-0c922198f022)</v>
      </c>
      <c r="D853" s="3" t="s">
        <v>3466</v>
      </c>
      <c r="E853" s="7">
        <v>23422</v>
      </c>
      <c r="F853" s="20">
        <f t="shared" ca="1" si="39"/>
        <v>61</v>
      </c>
      <c r="G853" s="20" t="str">
        <f t="shared" ca="1" si="40"/>
        <v>Senior</v>
      </c>
      <c r="H853" s="23" t="s">
        <v>4044</v>
      </c>
      <c r="I853" s="3" t="s">
        <v>38</v>
      </c>
      <c r="J853" t="s">
        <v>139</v>
      </c>
      <c r="K853" s="3" t="s">
        <v>16</v>
      </c>
      <c r="L853" s="3" t="s">
        <v>471</v>
      </c>
      <c r="M853" s="7" t="s">
        <v>3467</v>
      </c>
      <c r="N853" s="9" t="s">
        <v>3468</v>
      </c>
      <c r="O853" s="20">
        <f>_xlfn.DAYS([1]hospital_records_2021_2024_with!I853,[1]hospital_records_2021_2024_with!H853)</f>
        <v>18</v>
      </c>
      <c r="P853" s="7" t="s">
        <v>3468</v>
      </c>
      <c r="Q853" s="20">
        <v>737.09</v>
      </c>
    </row>
    <row r="854" spans="1:17" x14ac:dyDescent="0.35">
      <c r="A854" s="4">
        <v>952</v>
      </c>
      <c r="B854" t="s">
        <v>3470</v>
      </c>
      <c r="C854" s="2" t="str">
        <f t="shared" si="41"/>
        <v>(ba1dc0de-5b40-411b-ad3b-9b94ecb8ab3c)</v>
      </c>
      <c r="D854" s="3" t="s">
        <v>3471</v>
      </c>
      <c r="E854" s="7">
        <v>23669</v>
      </c>
      <c r="F854" s="20">
        <f t="shared" ca="1" si="39"/>
        <v>60.323287671232876</v>
      </c>
      <c r="G854" s="20" t="str">
        <f t="shared" ca="1" si="40"/>
        <v>Senior</v>
      </c>
      <c r="H854" s="23" t="s">
        <v>4044</v>
      </c>
      <c r="I854" s="3" t="s">
        <v>14</v>
      </c>
      <c r="J854" t="s">
        <v>15</v>
      </c>
      <c r="K854" s="3" t="s">
        <v>16</v>
      </c>
      <c r="L854" s="3" t="s">
        <v>17</v>
      </c>
      <c r="M854" s="7" t="s">
        <v>3467</v>
      </c>
      <c r="N854" s="9" t="s">
        <v>3472</v>
      </c>
      <c r="O854" s="20">
        <f>_xlfn.DAYS([1]hospital_records_2021_2024_with!I854,[1]hospital_records_2021_2024_with!H854)</f>
        <v>27</v>
      </c>
      <c r="P854" s="7" t="s">
        <v>3472</v>
      </c>
      <c r="Q854" s="20">
        <v>14826.91</v>
      </c>
    </row>
    <row r="855" spans="1:17" x14ac:dyDescent="0.35">
      <c r="A855" s="4">
        <v>953</v>
      </c>
      <c r="B855" t="s">
        <v>3474</v>
      </c>
      <c r="C855" s="2" t="str">
        <f t="shared" si="41"/>
        <v>(3bbfd674-f8c6-49f1-8e24-ea56404c0082)</v>
      </c>
      <c r="D855" s="3" t="s">
        <v>3475</v>
      </c>
      <c r="E855" s="7">
        <v>43439</v>
      </c>
      <c r="F855" s="20">
        <f t="shared" ca="1" si="39"/>
        <v>6.1589041095890407</v>
      </c>
      <c r="G855" s="20" t="str">
        <f t="shared" ca="1" si="40"/>
        <v>Child</v>
      </c>
      <c r="H855" s="23" t="s">
        <v>4045</v>
      </c>
      <c r="I855" s="3" t="s">
        <v>14</v>
      </c>
      <c r="J855" t="s">
        <v>183</v>
      </c>
      <c r="K855" s="3" t="s">
        <v>173</v>
      </c>
      <c r="L855" s="3" t="s">
        <v>874</v>
      </c>
      <c r="M855" s="7" t="s">
        <v>3476</v>
      </c>
      <c r="N855" s="9" t="s">
        <v>3477</v>
      </c>
      <c r="O855" s="20">
        <f>_xlfn.DAYS([1]hospital_records_2021_2024_with!I855,[1]hospital_records_2021_2024_with!H855)</f>
        <v>21</v>
      </c>
      <c r="P855" s="7" t="s">
        <v>3477</v>
      </c>
      <c r="Q855" s="20">
        <v>31097.55</v>
      </c>
    </row>
    <row r="856" spans="1:17" x14ac:dyDescent="0.35">
      <c r="A856" s="4">
        <v>954</v>
      </c>
      <c r="B856" t="s">
        <v>3479</v>
      </c>
      <c r="C856" s="2" t="str">
        <f t="shared" si="41"/>
        <v>(f80465f4-0b53-4283-bc81-8b269a7388a7)</v>
      </c>
      <c r="D856" s="3" t="s">
        <v>3480</v>
      </c>
      <c r="E856" s="7">
        <v>10442</v>
      </c>
      <c r="F856" s="20">
        <f t="shared" ca="1" si="39"/>
        <v>96.561643835616437</v>
      </c>
      <c r="G856" s="20" t="str">
        <f t="shared" ca="1" si="40"/>
        <v>Senior</v>
      </c>
      <c r="H856" s="23" t="s">
        <v>4044</v>
      </c>
      <c r="I856" s="3" t="s">
        <v>38</v>
      </c>
      <c r="J856" t="s">
        <v>15</v>
      </c>
      <c r="K856" s="3" t="s">
        <v>266</v>
      </c>
      <c r="L856" s="3" t="s">
        <v>102</v>
      </c>
      <c r="M856" s="7" t="s">
        <v>3373</v>
      </c>
      <c r="N856" s="9" t="s">
        <v>3468</v>
      </c>
      <c r="O856" s="20">
        <f>_xlfn.DAYS([1]hospital_records_2021_2024_with!I856,[1]hospital_records_2021_2024_with!H856)</f>
        <v>16</v>
      </c>
      <c r="P856" s="7" t="s">
        <v>3468</v>
      </c>
      <c r="Q856" s="20">
        <v>690.77</v>
      </c>
    </row>
    <row r="857" spans="1:17" x14ac:dyDescent="0.35">
      <c r="A857" s="4">
        <v>955</v>
      </c>
      <c r="B857" t="s">
        <v>3482</v>
      </c>
      <c r="C857" s="2" t="str">
        <f t="shared" si="41"/>
        <v>(0261d7a4-2815-4bb4-92c2-76149966664c)</v>
      </c>
      <c r="D857" s="3" t="s">
        <v>3483</v>
      </c>
      <c r="E857" s="7">
        <v>43183</v>
      </c>
      <c r="F857" s="20">
        <f t="shared" ca="1" si="39"/>
        <v>6.86027397260274</v>
      </c>
      <c r="G857" s="20" t="str">
        <f t="shared" ca="1" si="40"/>
        <v>Child</v>
      </c>
      <c r="H857" s="23" t="s">
        <v>4045</v>
      </c>
      <c r="I857" s="3" t="s">
        <v>14</v>
      </c>
      <c r="J857" t="s">
        <v>88</v>
      </c>
      <c r="K857" s="3" t="s">
        <v>89</v>
      </c>
      <c r="L857" s="3" t="s">
        <v>231</v>
      </c>
      <c r="M857" s="7" t="s">
        <v>3377</v>
      </c>
      <c r="N857" s="9" t="s">
        <v>3484</v>
      </c>
      <c r="O857" s="20">
        <f>_xlfn.DAYS([1]hospital_records_2021_2024_with!I857,[1]hospital_records_2021_2024_with!H857)</f>
        <v>3</v>
      </c>
      <c r="P857" s="7" t="s">
        <v>3484</v>
      </c>
      <c r="Q857" s="20">
        <v>7599.84</v>
      </c>
    </row>
    <row r="858" spans="1:17" x14ac:dyDescent="0.35">
      <c r="A858" s="4">
        <v>956</v>
      </c>
      <c r="B858" t="s">
        <v>3486</v>
      </c>
      <c r="C858" s="2" t="str">
        <f t="shared" si="41"/>
        <v>(d921c7ba-d915-48bc-a5bc-9a517d79f5d8)</v>
      </c>
      <c r="D858" s="3" t="s">
        <v>3487</v>
      </c>
      <c r="E858" s="7">
        <v>21865</v>
      </c>
      <c r="F858" s="20">
        <f t="shared" ca="1" si="39"/>
        <v>65.265753424657532</v>
      </c>
      <c r="G858" s="20" t="str">
        <f t="shared" ca="1" si="40"/>
        <v>Senior</v>
      </c>
      <c r="H858" s="23" t="s">
        <v>4044</v>
      </c>
      <c r="I858" s="3" t="s">
        <v>14</v>
      </c>
      <c r="J858" t="s">
        <v>39</v>
      </c>
      <c r="K858" s="3" t="s">
        <v>61</v>
      </c>
      <c r="L858" s="3" t="s">
        <v>189</v>
      </c>
      <c r="M858" s="7" t="s">
        <v>3388</v>
      </c>
      <c r="N858" s="9" t="s">
        <v>3488</v>
      </c>
      <c r="O858" s="20">
        <f>_xlfn.DAYS([1]hospital_records_2021_2024_with!I858,[1]hospital_records_2021_2024_with!H858)</f>
        <v>17</v>
      </c>
      <c r="P858" s="7" t="s">
        <v>3488</v>
      </c>
      <c r="Q858" s="20">
        <v>721.79</v>
      </c>
    </row>
    <row r="859" spans="1:17" x14ac:dyDescent="0.35">
      <c r="A859" s="4">
        <v>957</v>
      </c>
      <c r="B859" t="s">
        <v>3490</v>
      </c>
      <c r="C859" s="2" t="str">
        <f t="shared" si="41"/>
        <v>(f942053c-a613-451f-baa7-7a9f4cca2952)</v>
      </c>
      <c r="D859" s="3" t="s">
        <v>3491</v>
      </c>
      <c r="E859" s="7">
        <v>25153</v>
      </c>
      <c r="F859" s="20">
        <f t="shared" ca="1" si="39"/>
        <v>56.257534246575339</v>
      </c>
      <c r="G859" s="20" t="str">
        <f t="shared" ca="1" si="40"/>
        <v>Senior</v>
      </c>
      <c r="H859" s="23" t="s">
        <v>4044</v>
      </c>
      <c r="I859" s="3" t="s">
        <v>38</v>
      </c>
      <c r="J859" t="s">
        <v>221</v>
      </c>
      <c r="K859" s="3" t="s">
        <v>173</v>
      </c>
      <c r="L859" s="3" t="s">
        <v>451</v>
      </c>
      <c r="M859" s="7" t="s">
        <v>3484</v>
      </c>
      <c r="N859" s="9" t="s">
        <v>3405</v>
      </c>
      <c r="O859" s="20">
        <f>_xlfn.DAYS([1]hospital_records_2021_2024_with!I859,[1]hospital_records_2021_2024_with!H859)</f>
        <v>6</v>
      </c>
      <c r="P859" s="7" t="s">
        <v>3405</v>
      </c>
      <c r="Q859" s="20">
        <v>6508.91</v>
      </c>
    </row>
    <row r="860" spans="1:17" x14ac:dyDescent="0.35">
      <c r="A860" s="4">
        <v>958</v>
      </c>
      <c r="B860" t="s">
        <v>3492</v>
      </c>
      <c r="C860" s="2" t="str">
        <f t="shared" si="41"/>
        <v>(2e55c526-6a1b-40ce-ac50-05802e6798df)</v>
      </c>
      <c r="D860" s="3" t="s">
        <v>3493</v>
      </c>
      <c r="E860" s="7">
        <v>44618</v>
      </c>
      <c r="F860" s="20">
        <f t="shared" ca="1" si="39"/>
        <v>2.9287671232876713</v>
      </c>
      <c r="G860" s="20" t="str">
        <f t="shared" ca="1" si="40"/>
        <v>Child</v>
      </c>
      <c r="H860" s="23" t="s">
        <v>4045</v>
      </c>
      <c r="I860" s="3" t="s">
        <v>38</v>
      </c>
      <c r="J860" t="s">
        <v>15</v>
      </c>
      <c r="K860" s="3" t="s">
        <v>266</v>
      </c>
      <c r="L860" s="3" t="s">
        <v>102</v>
      </c>
      <c r="M860" s="7" t="s">
        <v>3494</v>
      </c>
      <c r="N860" s="9" t="s">
        <v>3463</v>
      </c>
      <c r="O860" s="20">
        <f>_xlfn.DAYS([1]hospital_records_2021_2024_with!I860,[1]hospital_records_2021_2024_with!H860)</f>
        <v>10</v>
      </c>
      <c r="P860" s="7" t="s">
        <v>3463</v>
      </c>
      <c r="Q860" s="20">
        <v>375.38</v>
      </c>
    </row>
    <row r="861" spans="1:17" x14ac:dyDescent="0.35">
      <c r="A861" s="4">
        <v>959</v>
      </c>
      <c r="B861" t="s">
        <v>3496</v>
      </c>
      <c r="C861" s="2" t="str">
        <f t="shared" si="41"/>
        <v>(c02f02e5-186e-4a69-8aff-045465572057)</v>
      </c>
      <c r="D861" s="3" t="s">
        <v>3497</v>
      </c>
      <c r="E861" s="7">
        <v>28670</v>
      </c>
      <c r="F861" s="20">
        <f t="shared" ca="1" si="39"/>
        <v>46.62191780821918</v>
      </c>
      <c r="G861" s="20" t="str">
        <f t="shared" ca="1" si="40"/>
        <v>Mid-Age Adult</v>
      </c>
      <c r="H861" s="23" t="s">
        <v>4043</v>
      </c>
      <c r="I861" s="3" t="s">
        <v>14</v>
      </c>
      <c r="J861" t="s">
        <v>95</v>
      </c>
      <c r="K861" s="3" t="s">
        <v>879</v>
      </c>
      <c r="L861" s="3" t="s">
        <v>96</v>
      </c>
      <c r="M861" s="7" t="s">
        <v>3498</v>
      </c>
      <c r="N861" s="9" t="s">
        <v>3499</v>
      </c>
      <c r="O861" s="20">
        <f>_xlfn.DAYS([1]hospital_records_2021_2024_with!I861,[1]hospital_records_2021_2024_with!H861)</f>
        <v>1</v>
      </c>
      <c r="P861" s="7" t="s">
        <v>3499</v>
      </c>
      <c r="Q861" s="20">
        <v>19132.09</v>
      </c>
    </row>
    <row r="862" spans="1:17" x14ac:dyDescent="0.35">
      <c r="A862" s="4">
        <v>960</v>
      </c>
      <c r="B862" t="s">
        <v>3501</v>
      </c>
      <c r="C862" s="2" t="str">
        <f t="shared" si="41"/>
        <v>(42c53d65-b15c-48f6-be13-176c4ac9b9fe)</v>
      </c>
      <c r="D862" s="3" t="s">
        <v>3502</v>
      </c>
      <c r="E862" s="7">
        <v>15643</v>
      </c>
      <c r="F862" s="20">
        <f t="shared" ca="1" si="39"/>
        <v>82.31232876712329</v>
      </c>
      <c r="G862" s="20" t="str">
        <f t="shared" ca="1" si="40"/>
        <v>Senior</v>
      </c>
      <c r="H862" s="23" t="s">
        <v>4044</v>
      </c>
      <c r="I862" s="3" t="s">
        <v>38</v>
      </c>
      <c r="J862" t="s">
        <v>139</v>
      </c>
      <c r="K862" s="3" t="s">
        <v>16</v>
      </c>
      <c r="L862" s="3" t="s">
        <v>701</v>
      </c>
      <c r="M862" s="7" t="s">
        <v>3499</v>
      </c>
      <c r="N862" s="9" t="s">
        <v>3503</v>
      </c>
      <c r="O862" s="20">
        <f>_xlfn.DAYS([1]hospital_records_2021_2024_with!I862,[1]hospital_records_2021_2024_with!H862)</f>
        <v>27</v>
      </c>
      <c r="P862" s="7" t="s">
        <v>3503</v>
      </c>
      <c r="Q862" s="20">
        <v>1334.9</v>
      </c>
    </row>
    <row r="863" spans="1:17" x14ac:dyDescent="0.35">
      <c r="A863" s="4">
        <v>961</v>
      </c>
      <c r="B863" t="s">
        <v>3505</v>
      </c>
      <c r="C863" s="2" t="str">
        <f t="shared" si="41"/>
        <v>(38aebdcb-0964-4c0e-a99f-46340d464583)</v>
      </c>
      <c r="D863" s="3" t="s">
        <v>3506</v>
      </c>
      <c r="E863" s="7">
        <v>17808</v>
      </c>
      <c r="F863" s="20">
        <f t="shared" ca="1" si="39"/>
        <v>76.38082191780822</v>
      </c>
      <c r="G863" s="20" t="str">
        <f t="shared" ca="1" si="40"/>
        <v>Senior</v>
      </c>
      <c r="H863" s="23" t="s">
        <v>4044</v>
      </c>
      <c r="I863" s="3" t="s">
        <v>14</v>
      </c>
      <c r="J863" t="s">
        <v>183</v>
      </c>
      <c r="K863" s="3" t="s">
        <v>173</v>
      </c>
      <c r="L863" s="3" t="s">
        <v>874</v>
      </c>
      <c r="M863" s="7" t="s">
        <v>3397</v>
      </c>
      <c r="N863" s="9" t="s">
        <v>3507</v>
      </c>
      <c r="O863" s="20">
        <f>_xlfn.DAYS([1]hospital_records_2021_2024_with!I863,[1]hospital_records_2021_2024_with!H863)</f>
        <v>19</v>
      </c>
      <c r="P863" s="7" t="s">
        <v>3507</v>
      </c>
      <c r="Q863" s="20">
        <v>9377.07</v>
      </c>
    </row>
    <row r="864" spans="1:17" x14ac:dyDescent="0.35">
      <c r="A864" s="4">
        <v>962</v>
      </c>
      <c r="B864" t="s">
        <v>3509</v>
      </c>
      <c r="C864" s="2" t="str">
        <f t="shared" si="41"/>
        <v>(46dcbc9b-e4fb-451c-a252-b13b7d7524ca)</v>
      </c>
      <c r="D864" s="3" t="s">
        <v>3510</v>
      </c>
      <c r="E864" s="7">
        <v>24447</v>
      </c>
      <c r="F864" s="20">
        <f t="shared" ca="1" si="39"/>
        <v>58.19178082191781</v>
      </c>
      <c r="G864" s="20" t="str">
        <f t="shared" ca="1" si="40"/>
        <v>Senior</v>
      </c>
      <c r="H864" s="23" t="s">
        <v>4044</v>
      </c>
      <c r="I864" s="3" t="s">
        <v>14</v>
      </c>
      <c r="J864" t="s">
        <v>127</v>
      </c>
      <c r="K864" s="3" t="s">
        <v>711</v>
      </c>
      <c r="L864" s="3" t="s">
        <v>404</v>
      </c>
      <c r="M864" s="7" t="s">
        <v>3397</v>
      </c>
      <c r="N864" s="9" t="s">
        <v>3507</v>
      </c>
      <c r="O864" s="20">
        <f>_xlfn.DAYS([1]hospital_records_2021_2024_with!I864,[1]hospital_records_2021_2024_with!H864)</f>
        <v>19</v>
      </c>
      <c r="P864" s="7" t="s">
        <v>3507</v>
      </c>
      <c r="Q864" s="20">
        <v>17498.04</v>
      </c>
    </row>
    <row r="865" spans="1:17" x14ac:dyDescent="0.35">
      <c r="A865" s="4">
        <v>963</v>
      </c>
      <c r="B865" t="s">
        <v>3512</v>
      </c>
      <c r="C865" s="2" t="str">
        <f t="shared" si="41"/>
        <v>(9860f798-9ded-4332-b176-c515b32e5562)</v>
      </c>
      <c r="D865" s="3" t="s">
        <v>3513</v>
      </c>
      <c r="E865" s="7">
        <v>10160</v>
      </c>
      <c r="F865" s="20">
        <f t="shared" ca="1" si="39"/>
        <v>97.334246575342462</v>
      </c>
      <c r="G865" s="20" t="str">
        <f t="shared" ca="1" si="40"/>
        <v>Senior</v>
      </c>
      <c r="H865" s="23" t="s">
        <v>4044</v>
      </c>
      <c r="I865" s="3" t="s">
        <v>38</v>
      </c>
      <c r="J865" t="s">
        <v>23</v>
      </c>
      <c r="K865" s="3" t="s">
        <v>24</v>
      </c>
      <c r="L865" s="3" t="s">
        <v>210</v>
      </c>
      <c r="M865" s="7" t="s">
        <v>3449</v>
      </c>
      <c r="N865" s="9" t="s">
        <v>3514</v>
      </c>
      <c r="O865" s="20">
        <f>_xlfn.DAYS([1]hospital_records_2021_2024_with!I865,[1]hospital_records_2021_2024_with!H865)</f>
        <v>30</v>
      </c>
      <c r="P865" s="7" t="s">
        <v>3514</v>
      </c>
      <c r="Q865" s="20">
        <v>6582.73</v>
      </c>
    </row>
    <row r="866" spans="1:17" x14ac:dyDescent="0.35">
      <c r="A866" s="4">
        <v>964</v>
      </c>
      <c r="B866" t="s">
        <v>3516</v>
      </c>
      <c r="C866" s="2" t="str">
        <f t="shared" si="41"/>
        <v>(81423dd0-58ba-4b4a-a73d-761e8c9f1539)</v>
      </c>
      <c r="D866" s="3" t="s">
        <v>3517</v>
      </c>
      <c r="E866" s="7">
        <v>24464</v>
      </c>
      <c r="F866" s="20">
        <f t="shared" ca="1" si="39"/>
        <v>58.145205479452052</v>
      </c>
      <c r="G866" s="20" t="str">
        <f t="shared" ca="1" si="40"/>
        <v>Senior</v>
      </c>
      <c r="H866" s="23" t="s">
        <v>4044</v>
      </c>
      <c r="I866" s="3" t="s">
        <v>14</v>
      </c>
      <c r="J866" t="s">
        <v>183</v>
      </c>
      <c r="K866" s="3" t="s">
        <v>173</v>
      </c>
      <c r="L866" s="3" t="s">
        <v>874</v>
      </c>
      <c r="M866" s="7" t="s">
        <v>3449</v>
      </c>
      <c r="N866" s="9" t="s">
        <v>3514</v>
      </c>
      <c r="O866" s="20">
        <f>_xlfn.DAYS([1]hospital_records_2021_2024_with!I866,[1]hospital_records_2021_2024_with!H866)</f>
        <v>30</v>
      </c>
      <c r="P866" s="7" t="s">
        <v>3514</v>
      </c>
      <c r="Q866" s="20">
        <v>2711.92</v>
      </c>
    </row>
    <row r="867" spans="1:17" x14ac:dyDescent="0.35">
      <c r="A867" s="4">
        <v>965</v>
      </c>
      <c r="B867" t="s">
        <v>3519</v>
      </c>
      <c r="C867" s="2" t="str">
        <f t="shared" si="41"/>
        <v>(12b06dee-a270-4b9f-8974-459fd60ba4ef)</v>
      </c>
      <c r="D867" s="3" t="s">
        <v>3520</v>
      </c>
      <c r="E867" s="7">
        <v>17586</v>
      </c>
      <c r="F867" s="20">
        <f t="shared" ca="1" si="39"/>
        <v>76.989041095890414</v>
      </c>
      <c r="G867" s="20" t="str">
        <f t="shared" ca="1" si="40"/>
        <v>Senior</v>
      </c>
      <c r="H867" s="23" t="s">
        <v>4044</v>
      </c>
      <c r="I867" s="3" t="s">
        <v>38</v>
      </c>
      <c r="J867" t="s">
        <v>39</v>
      </c>
      <c r="K867" s="3" t="s">
        <v>61</v>
      </c>
      <c r="L867" s="3" t="s">
        <v>41</v>
      </c>
      <c r="M867" s="7" t="s">
        <v>3449</v>
      </c>
      <c r="N867" s="9" t="s">
        <v>3503</v>
      </c>
      <c r="O867" s="20">
        <f>_xlfn.DAYS([1]hospital_records_2021_2024_with!I867,[1]hospital_records_2021_2024_with!H867)</f>
        <v>25</v>
      </c>
      <c r="P867" s="7" t="s">
        <v>3503</v>
      </c>
      <c r="Q867" s="20">
        <v>386.02</v>
      </c>
    </row>
    <row r="868" spans="1:17" x14ac:dyDescent="0.35">
      <c r="A868" s="4">
        <v>966</v>
      </c>
      <c r="B868" t="s">
        <v>3522</v>
      </c>
      <c r="C868" s="2" t="str">
        <f t="shared" si="41"/>
        <v>(e94b8ad3-5edc-498e-b170-51ae8fd1c7a9)</v>
      </c>
      <c r="D868" s="3" t="s">
        <v>3523</v>
      </c>
      <c r="E868" s="7">
        <v>10574</v>
      </c>
      <c r="F868" s="20">
        <f t="shared" ca="1" si="39"/>
        <v>96.2</v>
      </c>
      <c r="G868" s="20" t="str">
        <f t="shared" ca="1" si="40"/>
        <v>Senior</v>
      </c>
      <c r="H868" s="23" t="s">
        <v>4044</v>
      </c>
      <c r="I868" s="3" t="s">
        <v>38</v>
      </c>
      <c r="J868" t="s">
        <v>194</v>
      </c>
      <c r="K868" s="3" t="s">
        <v>173</v>
      </c>
      <c r="L868" s="3" t="s">
        <v>243</v>
      </c>
      <c r="M868" s="7" t="s">
        <v>3524</v>
      </c>
      <c r="N868" s="9" t="s">
        <v>3460</v>
      </c>
      <c r="O868" s="20">
        <f>_xlfn.DAYS([1]hospital_records_2021_2024_with!I868,[1]hospital_records_2021_2024_with!H868)</f>
        <v>6</v>
      </c>
      <c r="P868" s="7" t="s">
        <v>3460</v>
      </c>
      <c r="Q868" s="20">
        <v>11245.09</v>
      </c>
    </row>
    <row r="869" spans="1:17" x14ac:dyDescent="0.35">
      <c r="A869" s="4">
        <v>967</v>
      </c>
      <c r="B869" t="s">
        <v>3525</v>
      </c>
      <c r="C869" s="2" t="str">
        <f t="shared" si="41"/>
        <v>(ab73588a-a9e5-4c29-8595-ddd71dbafc71)</v>
      </c>
      <c r="D869" s="3" t="s">
        <v>3526</v>
      </c>
      <c r="E869" s="7">
        <v>36641</v>
      </c>
      <c r="F869" s="20">
        <f t="shared" ca="1" si="39"/>
        <v>24.783561643835615</v>
      </c>
      <c r="G869" s="20" t="str">
        <f t="shared" ca="1" si="40"/>
        <v>Young Adult</v>
      </c>
      <c r="H869" s="23" t="s">
        <v>4046</v>
      </c>
      <c r="I869" s="3" t="s">
        <v>38</v>
      </c>
      <c r="J869" t="s">
        <v>15</v>
      </c>
      <c r="K869" s="3" t="s">
        <v>266</v>
      </c>
      <c r="L869" s="3" t="s">
        <v>267</v>
      </c>
      <c r="M869" s="7" t="s">
        <v>3524</v>
      </c>
      <c r="N869" s="9" t="s">
        <v>3477</v>
      </c>
      <c r="O869" s="20">
        <f>_xlfn.DAYS([1]hospital_records_2021_2024_with!I869,[1]hospital_records_2021_2024_with!H869)</f>
        <v>9</v>
      </c>
      <c r="P869" s="7" t="s">
        <v>3477</v>
      </c>
      <c r="Q869" s="20">
        <v>66497.34</v>
      </c>
    </row>
    <row r="870" spans="1:17" x14ac:dyDescent="0.35">
      <c r="A870" s="4">
        <v>968</v>
      </c>
      <c r="B870" t="s">
        <v>3528</v>
      </c>
      <c r="C870" s="2" t="str">
        <f t="shared" si="41"/>
        <v>(36afc640-ce2e-4da2-90ed-f4903777c9c2)</v>
      </c>
      <c r="D870" s="3" t="s">
        <v>3529</v>
      </c>
      <c r="E870" s="7">
        <v>38384</v>
      </c>
      <c r="F870" s="20">
        <f t="shared" ca="1" si="39"/>
        <v>20.008219178082193</v>
      </c>
      <c r="G870" s="20" t="str">
        <f t="shared" ca="1" si="40"/>
        <v>Young Adult</v>
      </c>
      <c r="H870" s="23" t="s">
        <v>4046</v>
      </c>
      <c r="I870" s="3" t="s">
        <v>14</v>
      </c>
      <c r="J870" t="s">
        <v>47</v>
      </c>
      <c r="K870" s="3" t="s">
        <v>16</v>
      </c>
      <c r="L870" s="3" t="s">
        <v>49</v>
      </c>
      <c r="M870" s="7" t="s">
        <v>3435</v>
      </c>
      <c r="N870" s="9" t="s">
        <v>3530</v>
      </c>
      <c r="O870" s="20">
        <f>_xlfn.DAYS([1]hospital_records_2021_2024_with!I870,[1]hospital_records_2021_2024_with!H870)</f>
        <v>18</v>
      </c>
      <c r="P870" s="7" t="s">
        <v>3530</v>
      </c>
      <c r="Q870" s="20">
        <v>2343.29</v>
      </c>
    </row>
    <row r="871" spans="1:17" x14ac:dyDescent="0.35">
      <c r="A871" s="4">
        <v>969</v>
      </c>
      <c r="B871" t="s">
        <v>3532</v>
      </c>
      <c r="C871" s="2" t="str">
        <f t="shared" si="41"/>
        <v>(cc192172-6ed7-4dfa-8066-8ec9715abbd8)</v>
      </c>
      <c r="D871" s="3" t="s">
        <v>3533</v>
      </c>
      <c r="E871" s="7">
        <v>40475</v>
      </c>
      <c r="F871" s="20">
        <f t="shared" ca="1" si="39"/>
        <v>14.27945205479452</v>
      </c>
      <c r="G871" s="20" t="str">
        <f t="shared" ca="1" si="40"/>
        <v>Teen</v>
      </c>
      <c r="H871" s="23" t="s">
        <v>4047</v>
      </c>
      <c r="I871" s="3" t="s">
        <v>14</v>
      </c>
      <c r="J871" t="s">
        <v>30</v>
      </c>
      <c r="K871" s="3" t="s">
        <v>31</v>
      </c>
      <c r="L871" s="3" t="s">
        <v>168</v>
      </c>
      <c r="M871" s="7" t="s">
        <v>3435</v>
      </c>
      <c r="N871" s="9" t="s">
        <v>3534</v>
      </c>
      <c r="O871" s="20">
        <f>_xlfn.DAYS([1]hospital_records_2021_2024_with!I871,[1]hospital_records_2021_2024_with!H871)</f>
        <v>24</v>
      </c>
      <c r="P871" s="7" t="s">
        <v>3534</v>
      </c>
      <c r="Q871" s="20">
        <v>2682.29</v>
      </c>
    </row>
    <row r="872" spans="1:17" x14ac:dyDescent="0.35">
      <c r="A872" s="4">
        <v>970</v>
      </c>
      <c r="B872" t="s">
        <v>3536</v>
      </c>
      <c r="C872" s="2" t="str">
        <f t="shared" si="41"/>
        <v>(fad60d02-a56a-43bf-b346-fb0c5df2b57b)</v>
      </c>
      <c r="D872" s="3" t="s">
        <v>3537</v>
      </c>
      <c r="E872" s="7">
        <v>25813</v>
      </c>
      <c r="F872" s="20">
        <f t="shared" ca="1" si="39"/>
        <v>54.449315068493149</v>
      </c>
      <c r="G872" s="20" t="str">
        <f t="shared" ca="1" si="40"/>
        <v>Mid-Age Adult</v>
      </c>
      <c r="H872" s="23" t="s">
        <v>4043</v>
      </c>
      <c r="I872" s="3" t="s">
        <v>38</v>
      </c>
      <c r="J872" t="s">
        <v>590</v>
      </c>
      <c r="K872" s="3" t="s">
        <v>266</v>
      </c>
      <c r="L872" s="3" t="s">
        <v>591</v>
      </c>
      <c r="M872" s="7" t="s">
        <v>3468</v>
      </c>
      <c r="N872" s="9" t="s">
        <v>3538</v>
      </c>
      <c r="O872" s="20">
        <f>_xlfn.DAYS([1]hospital_records_2021_2024_with!I872,[1]hospital_records_2021_2024_with!H872)</f>
        <v>25</v>
      </c>
      <c r="P872" s="7" t="s">
        <v>3538</v>
      </c>
      <c r="Q872" s="20">
        <v>14717.69</v>
      </c>
    </row>
    <row r="873" spans="1:17" x14ac:dyDescent="0.35">
      <c r="A873" s="4">
        <v>971</v>
      </c>
      <c r="B873" t="s">
        <v>3540</v>
      </c>
      <c r="C873" s="2" t="str">
        <f t="shared" si="41"/>
        <v>(4053e5bb-9cb3-49ce-8174-f49b04b5a990)</v>
      </c>
      <c r="D873" s="3" t="s">
        <v>3541</v>
      </c>
      <c r="E873" s="7">
        <v>31771</v>
      </c>
      <c r="F873" s="20">
        <f t="shared" ca="1" si="39"/>
        <v>38.126027397260273</v>
      </c>
      <c r="G873" s="20" t="str">
        <f t="shared" ca="1" si="40"/>
        <v>Mid-Age Adult</v>
      </c>
      <c r="H873" s="23" t="s">
        <v>4043</v>
      </c>
      <c r="I873" s="3" t="s">
        <v>38</v>
      </c>
      <c r="J873" t="s">
        <v>194</v>
      </c>
      <c r="K873" s="3" t="s">
        <v>173</v>
      </c>
      <c r="L873" s="3" t="s">
        <v>32</v>
      </c>
      <c r="M873" s="7" t="s">
        <v>3460</v>
      </c>
      <c r="N873" s="9" t="s">
        <v>3530</v>
      </c>
      <c r="O873" s="20">
        <f>_xlfn.DAYS([1]hospital_records_2021_2024_with!I873,[1]hospital_records_2021_2024_with!H873)</f>
        <v>15</v>
      </c>
      <c r="P873" s="7" t="s">
        <v>3530</v>
      </c>
      <c r="Q873" s="20">
        <v>9994.4500000000007</v>
      </c>
    </row>
    <row r="874" spans="1:17" x14ac:dyDescent="0.35">
      <c r="A874" s="4">
        <v>972</v>
      </c>
      <c r="B874" t="s">
        <v>3543</v>
      </c>
      <c r="C874" s="2" t="str">
        <f t="shared" si="41"/>
        <v>(533abcc0-c869-4726-bcc9-ac40809b1927)</v>
      </c>
      <c r="D874" s="3" t="s">
        <v>3544</v>
      </c>
      <c r="E874" s="7">
        <v>12486</v>
      </c>
      <c r="F874" s="20">
        <f t="shared" ca="1" si="39"/>
        <v>90.961643835616442</v>
      </c>
      <c r="G874" s="20" t="str">
        <f t="shared" ca="1" si="40"/>
        <v>Senior</v>
      </c>
      <c r="H874" s="23" t="s">
        <v>4044</v>
      </c>
      <c r="I874" s="3" t="s">
        <v>14</v>
      </c>
      <c r="J874" t="s">
        <v>446</v>
      </c>
      <c r="K874" s="3" t="s">
        <v>289</v>
      </c>
      <c r="L874" s="3" t="s">
        <v>734</v>
      </c>
      <c r="M874" s="7" t="s">
        <v>3460</v>
      </c>
      <c r="N874" s="9" t="s">
        <v>3503</v>
      </c>
      <c r="O874" s="20">
        <f>_xlfn.DAYS([1]hospital_records_2021_2024_with!I874,[1]hospital_records_2021_2024_with!H874)</f>
        <v>17</v>
      </c>
      <c r="P874" s="7" t="s">
        <v>3503</v>
      </c>
      <c r="Q874" s="20">
        <v>1183.26</v>
      </c>
    </row>
    <row r="875" spans="1:17" x14ac:dyDescent="0.35">
      <c r="A875" s="4">
        <v>973</v>
      </c>
      <c r="B875" t="s">
        <v>3546</v>
      </c>
      <c r="C875" s="2" t="str">
        <f t="shared" si="41"/>
        <v>(3f1e55ad-ccf7-4bd1-a957-222db2c2d9f9)</v>
      </c>
      <c r="D875" s="3" t="s">
        <v>3547</v>
      </c>
      <c r="E875" s="7">
        <v>23724</v>
      </c>
      <c r="F875" s="20">
        <f t="shared" ca="1" si="39"/>
        <v>60.172602739726024</v>
      </c>
      <c r="G875" s="20" t="str">
        <f t="shared" ca="1" si="40"/>
        <v>Senior</v>
      </c>
      <c r="H875" s="23" t="s">
        <v>4044</v>
      </c>
      <c r="I875" s="3" t="s">
        <v>14</v>
      </c>
      <c r="J875" t="s">
        <v>47</v>
      </c>
      <c r="K875" s="3" t="s">
        <v>48</v>
      </c>
      <c r="L875" s="3" t="s">
        <v>806</v>
      </c>
      <c r="M875" s="7" t="s">
        <v>3460</v>
      </c>
      <c r="N875" s="9" t="s">
        <v>3507</v>
      </c>
      <c r="O875" s="20">
        <f>_xlfn.DAYS([1]hospital_records_2021_2024_with!I875,[1]hospital_records_2021_2024_with!H875)</f>
        <v>10</v>
      </c>
      <c r="P875" s="7" t="s">
        <v>3507</v>
      </c>
      <c r="Q875" s="20">
        <v>3049.78</v>
      </c>
    </row>
    <row r="876" spans="1:17" x14ac:dyDescent="0.35">
      <c r="A876" s="4">
        <v>974</v>
      </c>
      <c r="B876" t="s">
        <v>3549</v>
      </c>
      <c r="C876" s="2" t="str">
        <f t="shared" si="41"/>
        <v>(3f7154a7-2442-4564-a606-39b8c7d39dab)</v>
      </c>
      <c r="D876" s="3" t="s">
        <v>3550</v>
      </c>
      <c r="E876" s="7">
        <v>26933</v>
      </c>
      <c r="F876" s="20">
        <f t="shared" ca="1" si="39"/>
        <v>51.38082191780822</v>
      </c>
      <c r="G876" s="20" t="str">
        <f t="shared" ca="1" si="40"/>
        <v>Mid-Age Adult</v>
      </c>
      <c r="H876" s="23" t="s">
        <v>4043</v>
      </c>
      <c r="I876" s="3" t="s">
        <v>38</v>
      </c>
      <c r="J876" t="s">
        <v>146</v>
      </c>
      <c r="K876" s="3" t="s">
        <v>147</v>
      </c>
      <c r="L876" s="3" t="s">
        <v>347</v>
      </c>
      <c r="M876" s="7" t="s">
        <v>3440</v>
      </c>
      <c r="N876" s="9" t="s">
        <v>3551</v>
      </c>
      <c r="O876" s="20">
        <f>_xlfn.DAYS([1]hospital_records_2021_2024_with!I876,[1]hospital_records_2021_2024_with!H876)</f>
        <v>5</v>
      </c>
      <c r="P876" s="7" t="s">
        <v>3551</v>
      </c>
      <c r="Q876" s="20">
        <v>15515.37</v>
      </c>
    </row>
    <row r="877" spans="1:17" x14ac:dyDescent="0.35">
      <c r="A877" s="4">
        <v>975</v>
      </c>
      <c r="B877" t="s">
        <v>3553</v>
      </c>
      <c r="C877" s="2" t="str">
        <f t="shared" si="41"/>
        <v>(d682f5ac-bac7-4f40-95ef-f75e70fccc48)</v>
      </c>
      <c r="D877" s="3" t="s">
        <v>3554</v>
      </c>
      <c r="E877" s="7">
        <v>14331</v>
      </c>
      <c r="F877" s="20">
        <f t="shared" ca="1" si="39"/>
        <v>85.906849315068499</v>
      </c>
      <c r="G877" s="20" t="str">
        <f t="shared" ca="1" si="40"/>
        <v>Senior</v>
      </c>
      <c r="H877" s="23" t="s">
        <v>4044</v>
      </c>
      <c r="I877" s="3" t="s">
        <v>38</v>
      </c>
      <c r="J877" t="s">
        <v>446</v>
      </c>
      <c r="K877" s="3" t="s">
        <v>289</v>
      </c>
      <c r="L877" s="3" t="s">
        <v>734</v>
      </c>
      <c r="M877" s="7" t="s">
        <v>3488</v>
      </c>
      <c r="N877" s="9" t="s">
        <v>3555</v>
      </c>
      <c r="O877" s="20">
        <f>_xlfn.DAYS([1]hospital_records_2021_2024_with!I877,[1]hospital_records_2021_2024_with!H877)</f>
        <v>24</v>
      </c>
      <c r="P877" s="7" t="s">
        <v>3555</v>
      </c>
      <c r="Q877" s="20">
        <v>5356.65</v>
      </c>
    </row>
    <row r="878" spans="1:17" x14ac:dyDescent="0.35">
      <c r="A878" s="4">
        <v>976</v>
      </c>
      <c r="B878" t="s">
        <v>3557</v>
      </c>
      <c r="C878" s="2" t="str">
        <f t="shared" si="41"/>
        <v>(5c9eda55-555f-4282-86c1-957f86470d1b)</v>
      </c>
      <c r="D878" s="3" t="s">
        <v>3558</v>
      </c>
      <c r="E878" s="7">
        <v>17766</v>
      </c>
      <c r="F878" s="20">
        <f t="shared" ca="1" si="39"/>
        <v>76.495890410958907</v>
      </c>
      <c r="G878" s="20" t="str">
        <f t="shared" ca="1" si="40"/>
        <v>Senior</v>
      </c>
      <c r="H878" s="23" t="s">
        <v>4044</v>
      </c>
      <c r="I878" s="3" t="s">
        <v>14</v>
      </c>
      <c r="J878" t="s">
        <v>590</v>
      </c>
      <c r="K878" s="3" t="s">
        <v>266</v>
      </c>
      <c r="L878" s="3" t="s">
        <v>1044</v>
      </c>
      <c r="M878" s="7" t="s">
        <v>3477</v>
      </c>
      <c r="N878" s="9" t="s">
        <v>3555</v>
      </c>
      <c r="O878" s="20">
        <f>_xlfn.DAYS([1]hospital_records_2021_2024_with!I878,[1]hospital_records_2021_2024_with!H878)</f>
        <v>23</v>
      </c>
      <c r="P878" s="7" t="s">
        <v>3555</v>
      </c>
      <c r="Q878" s="20">
        <v>672.73</v>
      </c>
    </row>
    <row r="879" spans="1:17" x14ac:dyDescent="0.35">
      <c r="A879" s="4">
        <v>977</v>
      </c>
      <c r="B879" t="s">
        <v>3560</v>
      </c>
      <c r="C879" s="2" t="str">
        <f t="shared" si="41"/>
        <v>(8d615f40-9e89-48e3-98a9-d00487f1af19)</v>
      </c>
      <c r="D879" s="3" t="s">
        <v>160</v>
      </c>
      <c r="E879" s="7">
        <v>32169</v>
      </c>
      <c r="F879" s="20">
        <f t="shared" ca="1" si="39"/>
        <v>37.035616438356165</v>
      </c>
      <c r="G879" s="20" t="str">
        <f t="shared" ca="1" si="40"/>
        <v>Mid-Age Adult</v>
      </c>
      <c r="H879" s="23" t="s">
        <v>4043</v>
      </c>
      <c r="I879" s="3" t="s">
        <v>14</v>
      </c>
      <c r="J879" t="s">
        <v>183</v>
      </c>
      <c r="K879" s="3" t="s">
        <v>155</v>
      </c>
      <c r="L879" s="3" t="s">
        <v>184</v>
      </c>
      <c r="M879" s="7" t="s">
        <v>3454</v>
      </c>
      <c r="N879" s="9" t="s">
        <v>3561</v>
      </c>
      <c r="O879" s="20">
        <f>_xlfn.DAYS([1]hospital_records_2021_2024_with!I879,[1]hospital_records_2021_2024_with!H879)</f>
        <v>10</v>
      </c>
      <c r="P879" s="7" t="s">
        <v>3561</v>
      </c>
      <c r="Q879" s="20">
        <v>2777.99</v>
      </c>
    </row>
    <row r="880" spans="1:17" x14ac:dyDescent="0.35">
      <c r="A880" s="4">
        <v>978</v>
      </c>
      <c r="B880" t="s">
        <v>3563</v>
      </c>
      <c r="C880" s="2" t="str">
        <f t="shared" si="41"/>
        <v>(10c3bcac-4d76-41e7-8587-da1ce7550ac1)</v>
      </c>
      <c r="D880" s="3" t="s">
        <v>3564</v>
      </c>
      <c r="E880" s="7">
        <v>9175</v>
      </c>
      <c r="F880" s="20">
        <f t="shared" ca="1" si="39"/>
        <v>100.03287671232877</v>
      </c>
      <c r="G880" s="20" t="str">
        <f t="shared" ca="1" si="40"/>
        <v>Senior</v>
      </c>
      <c r="H880" s="23" t="s">
        <v>4044</v>
      </c>
      <c r="I880" s="3" t="s">
        <v>14</v>
      </c>
      <c r="J880" t="s">
        <v>288</v>
      </c>
      <c r="K880" s="3" t="s">
        <v>289</v>
      </c>
      <c r="L880" s="3" t="s">
        <v>295</v>
      </c>
      <c r="M880" s="7" t="s">
        <v>3565</v>
      </c>
      <c r="N880" s="9" t="s">
        <v>3503</v>
      </c>
      <c r="O880" s="20">
        <f>_xlfn.DAYS([1]hospital_records_2021_2024_with!I880,[1]hospital_records_2021_2024_with!H880)</f>
        <v>12</v>
      </c>
      <c r="P880" s="7" t="s">
        <v>3503</v>
      </c>
      <c r="Q880" s="20">
        <v>12132.16</v>
      </c>
    </row>
    <row r="881" spans="1:17" x14ac:dyDescent="0.35">
      <c r="A881" s="4">
        <v>979</v>
      </c>
      <c r="B881" t="s">
        <v>3567</v>
      </c>
      <c r="C881" s="2" t="str">
        <f t="shared" si="41"/>
        <v>(b39ea9cf-ea0c-42df-938e-a94014ed40c7)</v>
      </c>
      <c r="D881" s="3" t="s">
        <v>3568</v>
      </c>
      <c r="E881" s="7">
        <v>19900</v>
      </c>
      <c r="F881" s="20">
        <f t="shared" ca="1" si="39"/>
        <v>70.649315068493152</v>
      </c>
      <c r="G881" s="20" t="str">
        <f t="shared" ca="1" si="40"/>
        <v>Senior</v>
      </c>
      <c r="H881" s="23" t="s">
        <v>4044</v>
      </c>
      <c r="I881" s="3" t="s">
        <v>38</v>
      </c>
      <c r="J881" t="s">
        <v>23</v>
      </c>
      <c r="K881" s="3" t="s">
        <v>24</v>
      </c>
      <c r="L881" s="3" t="s">
        <v>210</v>
      </c>
      <c r="M881" s="7" t="s">
        <v>3551</v>
      </c>
      <c r="N881" s="9" t="s">
        <v>3569</v>
      </c>
      <c r="O881" s="20">
        <f>_xlfn.DAYS([1]hospital_records_2021_2024_with!I881,[1]hospital_records_2021_2024_with!H881)</f>
        <v>13</v>
      </c>
      <c r="P881" s="7" t="s">
        <v>3569</v>
      </c>
      <c r="Q881" s="20">
        <v>2775.55</v>
      </c>
    </row>
    <row r="882" spans="1:17" x14ac:dyDescent="0.35">
      <c r="A882" s="4">
        <v>980</v>
      </c>
      <c r="B882" t="s">
        <v>3571</v>
      </c>
      <c r="C882" s="2" t="str">
        <f t="shared" si="41"/>
        <v>(b86d25be-d118-4e34-a7fb-52e3d44d7e56)</v>
      </c>
      <c r="D882" s="3" t="s">
        <v>3572</v>
      </c>
      <c r="E882" s="7">
        <v>43702</v>
      </c>
      <c r="F882" s="20">
        <f t="shared" ca="1" si="39"/>
        <v>5.4383561643835616</v>
      </c>
      <c r="G882" s="20" t="str">
        <f t="shared" ca="1" si="40"/>
        <v>Child</v>
      </c>
      <c r="H882" s="23" t="s">
        <v>4045</v>
      </c>
      <c r="I882" s="3" t="s">
        <v>14</v>
      </c>
      <c r="J882" t="s">
        <v>215</v>
      </c>
      <c r="K882" s="3" t="s">
        <v>167</v>
      </c>
      <c r="L882" s="3" t="s">
        <v>216</v>
      </c>
      <c r="M882" s="7" t="s">
        <v>3573</v>
      </c>
      <c r="N882" s="9" t="s">
        <v>3555</v>
      </c>
      <c r="O882" s="20">
        <f>_xlfn.DAYS([1]hospital_records_2021_2024_with!I882,[1]hospital_records_2021_2024_with!H882)</f>
        <v>19</v>
      </c>
      <c r="P882" s="7" t="s">
        <v>3555</v>
      </c>
      <c r="Q882" s="20">
        <v>1389.07</v>
      </c>
    </row>
    <row r="883" spans="1:17" x14ac:dyDescent="0.35">
      <c r="A883" s="4">
        <v>981</v>
      </c>
      <c r="B883" t="s">
        <v>3575</v>
      </c>
      <c r="C883" s="2" t="str">
        <f t="shared" si="41"/>
        <v>(6357a2ce-218c-4bf7-9bdf-5f7f66917488)</v>
      </c>
      <c r="D883" s="3" t="s">
        <v>3576</v>
      </c>
      <c r="E883" s="7">
        <v>23673</v>
      </c>
      <c r="F883" s="20">
        <f t="shared" ca="1" si="39"/>
        <v>60.31232876712329</v>
      </c>
      <c r="G883" s="20" t="str">
        <f t="shared" ca="1" si="40"/>
        <v>Senior</v>
      </c>
      <c r="H883" s="23" t="s">
        <v>4044</v>
      </c>
      <c r="I883" s="3" t="s">
        <v>14</v>
      </c>
      <c r="J883" t="s">
        <v>47</v>
      </c>
      <c r="K883" s="3" t="s">
        <v>16</v>
      </c>
      <c r="L883" s="3" t="s">
        <v>806</v>
      </c>
      <c r="M883" s="7" t="s">
        <v>3507</v>
      </c>
      <c r="N883" s="9" t="s">
        <v>3577</v>
      </c>
      <c r="O883" s="20">
        <f>_xlfn.DAYS([1]hospital_records_2021_2024_with!I883,[1]hospital_records_2021_2024_with!H883)</f>
        <v>30</v>
      </c>
      <c r="P883" s="7" t="s">
        <v>3577</v>
      </c>
      <c r="Q883" s="20">
        <v>2382.35</v>
      </c>
    </row>
    <row r="884" spans="1:17" x14ac:dyDescent="0.35">
      <c r="A884" s="4">
        <v>982</v>
      </c>
      <c r="B884" t="s">
        <v>3579</v>
      </c>
      <c r="C884" s="2" t="str">
        <f t="shared" si="41"/>
        <v>(15261af4-db23-4acd-af61-995d280ee4c5)</v>
      </c>
      <c r="D884" s="3" t="s">
        <v>3580</v>
      </c>
      <c r="E884" s="7">
        <v>26812</v>
      </c>
      <c r="F884" s="20">
        <f t="shared" ca="1" si="39"/>
        <v>51.712328767123289</v>
      </c>
      <c r="G884" s="20" t="str">
        <f t="shared" ca="1" si="40"/>
        <v>Mid-Age Adult</v>
      </c>
      <c r="H884" s="23" t="s">
        <v>4043</v>
      </c>
      <c r="I884" s="3" t="s">
        <v>38</v>
      </c>
      <c r="J884" t="s">
        <v>154</v>
      </c>
      <c r="K884" s="3" t="s">
        <v>155</v>
      </c>
      <c r="L884" s="3" t="s">
        <v>899</v>
      </c>
      <c r="M884" s="7" t="s">
        <v>3581</v>
      </c>
      <c r="N884" s="9" t="s">
        <v>3577</v>
      </c>
      <c r="O884" s="20">
        <f>_xlfn.DAYS([1]hospital_records_2021_2024_with!I884,[1]hospital_records_2021_2024_with!H884)</f>
        <v>24</v>
      </c>
      <c r="P884" s="7" t="s">
        <v>3577</v>
      </c>
      <c r="Q884" s="20">
        <v>223.36</v>
      </c>
    </row>
    <row r="885" spans="1:17" x14ac:dyDescent="0.35">
      <c r="A885" s="4">
        <v>983</v>
      </c>
      <c r="B885" t="s">
        <v>3583</v>
      </c>
      <c r="C885" s="2" t="str">
        <f t="shared" si="41"/>
        <v>(c241b0aa-48a1-463f-99ba-a8be270afff8)</v>
      </c>
      <c r="D885" s="3" t="s">
        <v>3584</v>
      </c>
      <c r="E885" s="7">
        <v>29165</v>
      </c>
      <c r="F885" s="20">
        <f t="shared" ca="1" si="39"/>
        <v>45.265753424657532</v>
      </c>
      <c r="G885" s="20" t="str">
        <f t="shared" ca="1" si="40"/>
        <v>Mid-Age Adult</v>
      </c>
      <c r="H885" s="23" t="s">
        <v>4043</v>
      </c>
      <c r="I885" s="3" t="s">
        <v>14</v>
      </c>
      <c r="J885" t="s">
        <v>68</v>
      </c>
      <c r="K885" s="3" t="s">
        <v>553</v>
      </c>
      <c r="L885" s="3" t="s">
        <v>384</v>
      </c>
      <c r="M885" s="7" t="s">
        <v>3585</v>
      </c>
      <c r="N885" s="9" t="s">
        <v>3569</v>
      </c>
      <c r="O885" s="20">
        <f>_xlfn.DAYS([1]hospital_records_2021_2024_with!I885,[1]hospital_records_2021_2024_with!H885)</f>
        <v>1</v>
      </c>
      <c r="P885" s="7" t="s">
        <v>3569</v>
      </c>
      <c r="Q885" s="20">
        <v>2353.4699999999998</v>
      </c>
    </row>
    <row r="886" spans="1:17" x14ac:dyDescent="0.35">
      <c r="A886" s="4">
        <v>984</v>
      </c>
      <c r="B886" t="s">
        <v>3587</v>
      </c>
      <c r="C886" s="2" t="str">
        <f t="shared" si="41"/>
        <v>(5b680171-99fd-45ba-9115-440f96487a8a)</v>
      </c>
      <c r="D886" s="3" t="s">
        <v>3588</v>
      </c>
      <c r="E886" s="7">
        <v>23926</v>
      </c>
      <c r="F886" s="20">
        <f t="shared" ca="1" si="39"/>
        <v>59.61917808219178</v>
      </c>
      <c r="G886" s="20" t="str">
        <f t="shared" ca="1" si="40"/>
        <v>Senior</v>
      </c>
      <c r="H886" s="23" t="s">
        <v>4044</v>
      </c>
      <c r="I886" s="3" t="s">
        <v>14</v>
      </c>
      <c r="J886" t="s">
        <v>39</v>
      </c>
      <c r="K886" s="3" t="s">
        <v>61</v>
      </c>
      <c r="L886" s="3" t="s">
        <v>189</v>
      </c>
      <c r="M886" s="7" t="s">
        <v>3569</v>
      </c>
      <c r="N886" s="9" t="s">
        <v>3589</v>
      </c>
      <c r="O886" s="20">
        <f>_xlfn.DAYS([1]hospital_records_2021_2024_with!I886,[1]hospital_records_2021_2024_with!H886)</f>
        <v>15</v>
      </c>
      <c r="P886" s="7" t="s">
        <v>3589</v>
      </c>
      <c r="Q886" s="20">
        <v>5514.05</v>
      </c>
    </row>
    <row r="887" spans="1:17" x14ac:dyDescent="0.35">
      <c r="A887" s="4">
        <v>985</v>
      </c>
      <c r="B887" t="s">
        <v>3591</v>
      </c>
      <c r="C887" s="2" t="str">
        <f t="shared" si="41"/>
        <v>(6b470e6b-96b9-44d6-b210-e11f7835a828)</v>
      </c>
      <c r="D887" s="3" t="s">
        <v>3592</v>
      </c>
      <c r="E887" s="7">
        <v>12332</v>
      </c>
      <c r="F887" s="20">
        <f t="shared" ca="1" si="39"/>
        <v>91.38356164383562</v>
      </c>
      <c r="G887" s="20" t="str">
        <f t="shared" ca="1" si="40"/>
        <v>Senior</v>
      </c>
      <c r="H887" s="23" t="s">
        <v>4044</v>
      </c>
      <c r="I887" s="3" t="s">
        <v>14</v>
      </c>
      <c r="J887" t="s">
        <v>68</v>
      </c>
      <c r="K887" s="3" t="s">
        <v>289</v>
      </c>
      <c r="L887" s="3" t="s">
        <v>554</v>
      </c>
      <c r="M887" s="7" t="s">
        <v>3593</v>
      </c>
      <c r="N887" s="9" t="s">
        <v>3577</v>
      </c>
      <c r="O887" s="20">
        <f>_xlfn.DAYS([1]hospital_records_2021_2024_with!I887,[1]hospital_records_2021_2024_with!H887)</f>
        <v>20</v>
      </c>
      <c r="P887" s="7" t="s">
        <v>3577</v>
      </c>
      <c r="Q887" s="20">
        <v>683.73</v>
      </c>
    </row>
    <row r="888" spans="1:17" x14ac:dyDescent="0.35">
      <c r="A888" s="4">
        <v>986</v>
      </c>
      <c r="B888" t="s">
        <v>3595</v>
      </c>
      <c r="C888" s="2" t="str">
        <f t="shared" si="41"/>
        <v>(1322b035-a304-4c85-a843-9991fb0d3a96)</v>
      </c>
      <c r="D888" s="3" t="s">
        <v>3596</v>
      </c>
      <c r="E888" s="7">
        <v>20941</v>
      </c>
      <c r="F888" s="20">
        <f t="shared" ca="1" si="39"/>
        <v>67.797260273972597</v>
      </c>
      <c r="G888" s="20" t="str">
        <f t="shared" ca="1" si="40"/>
        <v>Senior</v>
      </c>
      <c r="H888" s="23" t="s">
        <v>4044</v>
      </c>
      <c r="I888" s="3" t="s">
        <v>14</v>
      </c>
      <c r="J888" t="s">
        <v>80</v>
      </c>
      <c r="K888" s="3" t="s">
        <v>340</v>
      </c>
      <c r="L888" s="3" t="s">
        <v>341</v>
      </c>
      <c r="M888" s="7" t="s">
        <v>3593</v>
      </c>
      <c r="N888" s="9" t="s">
        <v>3597</v>
      </c>
      <c r="O888" s="20">
        <f>_xlfn.DAYS([1]hospital_records_2021_2024_with!I888,[1]hospital_records_2021_2024_with!H888)</f>
        <v>24</v>
      </c>
      <c r="P888" s="7" t="s">
        <v>3597</v>
      </c>
      <c r="Q888" s="20">
        <v>2843.93</v>
      </c>
    </row>
    <row r="889" spans="1:17" x14ac:dyDescent="0.35">
      <c r="A889" s="4">
        <v>987</v>
      </c>
      <c r="B889" t="s">
        <v>3599</v>
      </c>
      <c r="C889" s="2" t="str">
        <f t="shared" si="41"/>
        <v>(4ece07ba-b1e8-43f3-ae36-b2b6635440f3)</v>
      </c>
      <c r="D889" s="3" t="s">
        <v>3600</v>
      </c>
      <c r="E889" s="7">
        <v>30035</v>
      </c>
      <c r="F889" s="20">
        <f t="shared" ca="1" si="39"/>
        <v>42.88219178082192</v>
      </c>
      <c r="G889" s="20" t="str">
        <f t="shared" ca="1" si="40"/>
        <v>Mid-Age Adult</v>
      </c>
      <c r="H889" s="23" t="s">
        <v>4043</v>
      </c>
      <c r="I889" s="3" t="s">
        <v>38</v>
      </c>
      <c r="J889" t="s">
        <v>432</v>
      </c>
      <c r="K889" s="3" t="s">
        <v>433</v>
      </c>
      <c r="L889" s="3" t="s">
        <v>501</v>
      </c>
      <c r="M889" s="7" t="s">
        <v>3593</v>
      </c>
      <c r="N889" s="9" t="s">
        <v>3601</v>
      </c>
      <c r="O889" s="20">
        <f>_xlfn.DAYS([1]hospital_records_2021_2024_with!I889,[1]hospital_records_2021_2024_with!H889)</f>
        <v>8</v>
      </c>
      <c r="P889" s="7" t="s">
        <v>3601</v>
      </c>
      <c r="Q889" s="20">
        <v>5998.63</v>
      </c>
    </row>
    <row r="890" spans="1:17" x14ac:dyDescent="0.35">
      <c r="A890" s="4">
        <v>988</v>
      </c>
      <c r="B890" t="s">
        <v>3603</v>
      </c>
      <c r="C890" s="2" t="str">
        <f t="shared" si="41"/>
        <v>(c699a543-f050-426a-b13b-16417363197c)</v>
      </c>
      <c r="D890" s="3" t="s">
        <v>3604</v>
      </c>
      <c r="E890" s="7">
        <v>25918</v>
      </c>
      <c r="F890" s="20">
        <f t="shared" ca="1" si="39"/>
        <v>54.161643835616438</v>
      </c>
      <c r="G890" s="20" t="str">
        <f t="shared" ca="1" si="40"/>
        <v>Mid-Age Adult</v>
      </c>
      <c r="H890" s="23" t="s">
        <v>4043</v>
      </c>
      <c r="I890" s="3" t="s">
        <v>38</v>
      </c>
      <c r="J890" t="s">
        <v>194</v>
      </c>
      <c r="K890" s="3" t="s">
        <v>242</v>
      </c>
      <c r="L890" s="3" t="s">
        <v>865</v>
      </c>
      <c r="M890" s="7" t="s">
        <v>3534</v>
      </c>
      <c r="N890" s="9" t="s">
        <v>3605</v>
      </c>
      <c r="O890" s="20">
        <f>_xlfn.DAYS([1]hospital_records_2021_2024_with!I890,[1]hospital_records_2021_2024_with!H890)</f>
        <v>24</v>
      </c>
      <c r="P890" s="7" t="s">
        <v>3605</v>
      </c>
      <c r="Q890" s="20">
        <v>19095.03</v>
      </c>
    </row>
    <row r="891" spans="1:17" x14ac:dyDescent="0.35">
      <c r="A891" s="4">
        <v>989</v>
      </c>
      <c r="B891" t="s">
        <v>3607</v>
      </c>
      <c r="C891" s="2" t="str">
        <f t="shared" si="41"/>
        <v>(caca9386-f07d-4202-a6ea-227259881bf9)</v>
      </c>
      <c r="D891" s="3" t="s">
        <v>3608</v>
      </c>
      <c r="E891" s="7">
        <v>33988</v>
      </c>
      <c r="F891" s="20">
        <f t="shared" ca="1" si="39"/>
        <v>32.052054794520551</v>
      </c>
      <c r="G891" s="20" t="str">
        <f t="shared" ca="1" si="40"/>
        <v>Young Adult</v>
      </c>
      <c r="H891" s="23" t="s">
        <v>4046</v>
      </c>
      <c r="I891" s="3" t="s">
        <v>14</v>
      </c>
      <c r="J891" t="s">
        <v>88</v>
      </c>
      <c r="K891" s="3" t="s">
        <v>89</v>
      </c>
      <c r="L891" s="3" t="s">
        <v>231</v>
      </c>
      <c r="M891" s="7" t="s">
        <v>3514</v>
      </c>
      <c r="N891" s="9" t="s">
        <v>3609</v>
      </c>
      <c r="O891" s="20">
        <f>_xlfn.DAYS([1]hospital_records_2021_2024_with!I891,[1]hospital_records_2021_2024_with!H891)</f>
        <v>20</v>
      </c>
      <c r="P891" s="7" t="s">
        <v>3609</v>
      </c>
      <c r="Q891" s="20">
        <v>20577.2</v>
      </c>
    </row>
    <row r="892" spans="1:17" x14ac:dyDescent="0.35">
      <c r="A892" s="4">
        <v>990</v>
      </c>
      <c r="B892" t="s">
        <v>3611</v>
      </c>
      <c r="C892" s="2" t="str">
        <f t="shared" si="41"/>
        <v>(c7c7c8fd-e890-4839-9256-a03c58ef8ac9)</v>
      </c>
      <c r="D892" s="3" t="s">
        <v>3612</v>
      </c>
      <c r="E892" s="7">
        <v>44953</v>
      </c>
      <c r="F892" s="20">
        <f t="shared" ca="1" si="39"/>
        <v>2.010958904109589</v>
      </c>
      <c r="G892" s="20" t="str">
        <f t="shared" ca="1" si="40"/>
        <v>Child</v>
      </c>
      <c r="H892" s="23" t="s">
        <v>4045</v>
      </c>
      <c r="I892" s="3" t="s">
        <v>14</v>
      </c>
      <c r="J892" t="s">
        <v>47</v>
      </c>
      <c r="K892" s="3" t="s">
        <v>16</v>
      </c>
      <c r="L892" s="3" t="s">
        <v>617</v>
      </c>
      <c r="M892" s="7" t="s">
        <v>3613</v>
      </c>
      <c r="N892" s="9" t="s">
        <v>3614</v>
      </c>
      <c r="O892" s="20">
        <f>_xlfn.DAYS([1]hospital_records_2021_2024_with!I892,[1]hospital_records_2021_2024_with!H892)</f>
        <v>4</v>
      </c>
      <c r="P892" s="7" t="s">
        <v>3614</v>
      </c>
      <c r="Q892" s="20">
        <v>25848.39</v>
      </c>
    </row>
    <row r="893" spans="1:17" x14ac:dyDescent="0.35">
      <c r="A893" s="4">
        <v>991</v>
      </c>
      <c r="B893" t="s">
        <v>3615</v>
      </c>
      <c r="C893" s="2" t="str">
        <f t="shared" si="41"/>
        <v>(3830bc25-48ba-4fed-afb4-43e77159ff09)</v>
      </c>
      <c r="D893" s="3" t="s">
        <v>3616</v>
      </c>
      <c r="E893" s="7">
        <v>15316</v>
      </c>
      <c r="F893" s="20">
        <f t="shared" ca="1" si="39"/>
        <v>83.208219178082189</v>
      </c>
      <c r="G893" s="20" t="str">
        <f t="shared" ca="1" si="40"/>
        <v>Senior</v>
      </c>
      <c r="H893" s="23" t="s">
        <v>4044</v>
      </c>
      <c r="I893" s="3" t="s">
        <v>14</v>
      </c>
      <c r="J893" t="s">
        <v>15</v>
      </c>
      <c r="K893" s="3" t="s">
        <v>266</v>
      </c>
      <c r="L893" s="3" t="s">
        <v>17</v>
      </c>
      <c r="M893" s="7" t="s">
        <v>3613</v>
      </c>
      <c r="N893" s="9" t="s">
        <v>3617</v>
      </c>
      <c r="O893" s="20">
        <f>_xlfn.DAYS([1]hospital_records_2021_2024_with!I893,[1]hospital_records_2021_2024_with!H893)</f>
        <v>23</v>
      </c>
      <c r="P893" s="7" t="s">
        <v>3617</v>
      </c>
      <c r="Q893" s="20">
        <v>1182.3499999999999</v>
      </c>
    </row>
    <row r="894" spans="1:17" x14ac:dyDescent="0.35">
      <c r="A894" s="4">
        <v>992</v>
      </c>
      <c r="B894" t="s">
        <v>3619</v>
      </c>
      <c r="C894" s="2" t="str">
        <f t="shared" si="41"/>
        <v>(acd535df-6cd7-4782-a628-5fa271bc595e)</v>
      </c>
      <c r="D894" s="3" t="s">
        <v>3620</v>
      </c>
      <c r="E894" s="7">
        <v>19873</v>
      </c>
      <c r="F894" s="20">
        <f t="shared" ca="1" si="39"/>
        <v>70.723287671232882</v>
      </c>
      <c r="G894" s="20" t="str">
        <f t="shared" ca="1" si="40"/>
        <v>Senior</v>
      </c>
      <c r="H894" s="23" t="s">
        <v>4044</v>
      </c>
      <c r="I894" s="3" t="s">
        <v>38</v>
      </c>
      <c r="J894" t="s">
        <v>68</v>
      </c>
      <c r="K894" s="3" t="s">
        <v>553</v>
      </c>
      <c r="L894" s="3" t="s">
        <v>69</v>
      </c>
      <c r="M894" s="7" t="s">
        <v>3613</v>
      </c>
      <c r="N894" s="9" t="s">
        <v>3601</v>
      </c>
      <c r="O894" s="20">
        <f>_xlfn.DAYS([1]hospital_records_2021_2024_with!I894,[1]hospital_records_2021_2024_with!H894)</f>
        <v>5</v>
      </c>
      <c r="P894" s="7" t="s">
        <v>3601</v>
      </c>
      <c r="Q894" s="20">
        <v>2259.73</v>
      </c>
    </row>
    <row r="895" spans="1:17" x14ac:dyDescent="0.35">
      <c r="A895" s="4">
        <v>993</v>
      </c>
      <c r="B895" t="s">
        <v>3622</v>
      </c>
      <c r="C895" s="2" t="str">
        <f t="shared" si="41"/>
        <v>(ac203f00-f4f9-4f5b-bf27-4ba8657e578e)</v>
      </c>
      <c r="D895" s="3" t="s">
        <v>3623</v>
      </c>
      <c r="E895" s="7">
        <v>39932</v>
      </c>
      <c r="F895" s="20">
        <f t="shared" ca="1" si="39"/>
        <v>15.767123287671232</v>
      </c>
      <c r="G895" s="20" t="str">
        <f t="shared" ca="1" si="40"/>
        <v>Teen</v>
      </c>
      <c r="H895" s="23" t="s">
        <v>4047</v>
      </c>
      <c r="I895" s="3" t="s">
        <v>38</v>
      </c>
      <c r="J895" t="s">
        <v>127</v>
      </c>
      <c r="K895" s="3" t="s">
        <v>128</v>
      </c>
      <c r="L895" s="3" t="s">
        <v>25</v>
      </c>
      <c r="M895" s="7" t="s">
        <v>3538</v>
      </c>
      <c r="N895" s="9" t="s">
        <v>3624</v>
      </c>
      <c r="O895" s="20">
        <f>_xlfn.DAYS([1]hospital_records_2021_2024_with!I895,[1]hospital_records_2021_2024_with!H895)</f>
        <v>6</v>
      </c>
      <c r="P895" s="7" t="s">
        <v>3624</v>
      </c>
      <c r="Q895" s="20">
        <v>5623.5</v>
      </c>
    </row>
    <row r="896" spans="1:17" x14ac:dyDescent="0.35">
      <c r="A896" s="4">
        <v>994</v>
      </c>
      <c r="B896" t="s">
        <v>3625</v>
      </c>
      <c r="C896" s="2" t="str">
        <f t="shared" si="41"/>
        <v>(1bdd3673-4986-49cd-85ca-55d1af316c6f)</v>
      </c>
      <c r="D896" s="3" t="s">
        <v>3626</v>
      </c>
      <c r="E896" s="7">
        <v>25376</v>
      </c>
      <c r="F896" s="20">
        <f t="shared" ca="1" si="39"/>
        <v>55.646575342465752</v>
      </c>
      <c r="G896" s="20" t="str">
        <f t="shared" ca="1" si="40"/>
        <v>Senior</v>
      </c>
      <c r="H896" s="23" t="s">
        <v>4044</v>
      </c>
      <c r="I896" s="3" t="s">
        <v>38</v>
      </c>
      <c r="J896" t="s">
        <v>39</v>
      </c>
      <c r="K896" s="3" t="s">
        <v>40</v>
      </c>
      <c r="L896" s="3" t="s">
        <v>41</v>
      </c>
      <c r="M896" s="7" t="s">
        <v>3627</v>
      </c>
      <c r="N896" s="9" t="s">
        <v>3628</v>
      </c>
      <c r="O896" s="20">
        <f>_xlfn.DAYS([1]hospital_records_2021_2024_with!I896,[1]hospital_records_2021_2024_with!H896)</f>
        <v>24</v>
      </c>
      <c r="P896" s="7" t="s">
        <v>3628</v>
      </c>
      <c r="Q896" s="20">
        <v>1213.74</v>
      </c>
    </row>
    <row r="897" spans="1:17" x14ac:dyDescent="0.35">
      <c r="A897" s="4">
        <v>995</v>
      </c>
      <c r="B897" t="s">
        <v>3630</v>
      </c>
      <c r="C897" s="2" t="str">
        <f t="shared" si="41"/>
        <v>(0ef5b241-0b9a-4dd9-9ba3-bbcea9450d1c)</v>
      </c>
      <c r="D897" s="3" t="s">
        <v>3631</v>
      </c>
      <c r="E897" s="7">
        <v>33576</v>
      </c>
      <c r="F897" s="20">
        <f t="shared" ca="1" si="39"/>
        <v>33.180821917808217</v>
      </c>
      <c r="G897" s="20" t="str">
        <f t="shared" ca="1" si="40"/>
        <v>Young Adult</v>
      </c>
      <c r="H897" s="23" t="s">
        <v>4046</v>
      </c>
      <c r="I897" s="3" t="s">
        <v>14</v>
      </c>
      <c r="J897" t="s">
        <v>15</v>
      </c>
      <c r="K897" s="3" t="s">
        <v>16</v>
      </c>
      <c r="L897" s="3" t="s">
        <v>17</v>
      </c>
      <c r="M897" s="7" t="s">
        <v>3555</v>
      </c>
      <c r="N897" s="9" t="s">
        <v>3617</v>
      </c>
      <c r="O897" s="20">
        <f>_xlfn.DAYS([1]hospital_records_2021_2024_with!I897,[1]hospital_records_2021_2024_with!H897)</f>
        <v>20</v>
      </c>
      <c r="P897" s="7" t="s">
        <v>3617</v>
      </c>
      <c r="Q897" s="20">
        <v>357.73</v>
      </c>
    </row>
    <row r="898" spans="1:17" x14ac:dyDescent="0.35">
      <c r="A898" s="4">
        <v>996</v>
      </c>
      <c r="B898" t="s">
        <v>3633</v>
      </c>
      <c r="C898" s="2" t="str">
        <f t="shared" si="41"/>
        <v>(21ddf72a-c856-4bd4-8641-473eee260ec4)</v>
      </c>
      <c r="D898" s="3" t="s">
        <v>3634</v>
      </c>
      <c r="E898" s="7">
        <v>34502</v>
      </c>
      <c r="F898" s="20">
        <f t="shared" ref="F898:F961" ca="1" si="42">_xlfn.DAYS(TODAY(),E898)/365</f>
        <v>30.643835616438356</v>
      </c>
      <c r="G898" s="20" t="str">
        <f t="shared" ref="G898:G961" ca="1" si="43">_xlfn.IFS(F898&lt;=12,"Child",F898&lt;=19,"Teen",F898&lt;=35,"Young Adult",F898&lt;=55,"Mid-Age Adult",F898&gt;55,"Senior")</f>
        <v>Young Adult</v>
      </c>
      <c r="H898" s="23" t="s">
        <v>4046</v>
      </c>
      <c r="I898" s="3" t="s">
        <v>14</v>
      </c>
      <c r="J898" t="s">
        <v>236</v>
      </c>
      <c r="K898" s="3" t="s">
        <v>16</v>
      </c>
      <c r="L898" s="3" t="s">
        <v>335</v>
      </c>
      <c r="M898" s="7" t="s">
        <v>3614</v>
      </c>
      <c r="N898" s="9" t="s">
        <v>3635</v>
      </c>
      <c r="O898" s="20">
        <f>_xlfn.DAYS([1]hospital_records_2021_2024_with!I898,[1]hospital_records_2021_2024_with!H898)</f>
        <v>12</v>
      </c>
      <c r="P898" s="7" t="s">
        <v>3635</v>
      </c>
      <c r="Q898" s="20">
        <v>171.46</v>
      </c>
    </row>
    <row r="899" spans="1:17" x14ac:dyDescent="0.35">
      <c r="A899" s="4">
        <v>997</v>
      </c>
      <c r="B899" t="s">
        <v>3637</v>
      </c>
      <c r="C899" s="2" t="str">
        <f t="shared" ref="C899:C962" si="44">"("&amp;B899&amp;")"</f>
        <v>(ae6b13ac-3354-440e-8d27-b4b979ecd4a9)</v>
      </c>
      <c r="D899" s="3" t="s">
        <v>3638</v>
      </c>
      <c r="E899" s="7">
        <v>21056</v>
      </c>
      <c r="F899" s="20">
        <f t="shared" ca="1" si="42"/>
        <v>67.482191780821921</v>
      </c>
      <c r="G899" s="20" t="str">
        <f t="shared" ca="1" si="43"/>
        <v>Senior</v>
      </c>
      <c r="H899" s="23" t="s">
        <v>4044</v>
      </c>
      <c r="I899" s="3" t="s">
        <v>38</v>
      </c>
      <c r="J899" t="s">
        <v>39</v>
      </c>
      <c r="K899" s="3" t="s">
        <v>40</v>
      </c>
      <c r="L899" s="3" t="s">
        <v>189</v>
      </c>
      <c r="M899" s="7" t="s">
        <v>3601</v>
      </c>
      <c r="N899" s="9" t="s">
        <v>3639</v>
      </c>
      <c r="O899" s="20">
        <f>_xlfn.DAYS([1]hospital_records_2021_2024_with!I899,[1]hospital_records_2021_2024_with!H899)</f>
        <v>7</v>
      </c>
      <c r="P899" s="7" t="s">
        <v>3639</v>
      </c>
      <c r="Q899" s="20">
        <v>1050.8499999999999</v>
      </c>
    </row>
    <row r="900" spans="1:17" x14ac:dyDescent="0.35">
      <c r="A900" s="4">
        <v>998</v>
      </c>
      <c r="B900" t="s">
        <v>3641</v>
      </c>
      <c r="C900" s="2" t="str">
        <f t="shared" si="44"/>
        <v>(68a3584b-670d-482d-9058-9510dab111fc)</v>
      </c>
      <c r="D900" s="3" t="s">
        <v>3642</v>
      </c>
      <c r="E900" s="7">
        <v>36559</v>
      </c>
      <c r="F900" s="20">
        <f t="shared" ca="1" si="42"/>
        <v>25.008219178082193</v>
      </c>
      <c r="G900" s="20" t="str">
        <f t="shared" ca="1" si="43"/>
        <v>Young Adult</v>
      </c>
      <c r="H900" s="23" t="s">
        <v>4046</v>
      </c>
      <c r="I900" s="3" t="s">
        <v>38</v>
      </c>
      <c r="J900" t="s">
        <v>590</v>
      </c>
      <c r="K900" s="3" t="s">
        <v>167</v>
      </c>
      <c r="L900" s="3" t="s">
        <v>591</v>
      </c>
      <c r="M900" s="7" t="s">
        <v>3624</v>
      </c>
      <c r="N900" s="9" t="s">
        <v>3643</v>
      </c>
      <c r="O900" s="20">
        <f>_xlfn.DAYS([1]hospital_records_2021_2024_with!I900,[1]hospital_records_2021_2024_with!H900)</f>
        <v>6</v>
      </c>
      <c r="P900" s="7" t="s">
        <v>3643</v>
      </c>
      <c r="Q900" s="20">
        <v>948.39</v>
      </c>
    </row>
    <row r="901" spans="1:17" x14ac:dyDescent="0.35">
      <c r="A901" s="4">
        <v>999</v>
      </c>
      <c r="B901" t="s">
        <v>3645</v>
      </c>
      <c r="C901" s="2" t="str">
        <f t="shared" si="44"/>
        <v>(9b7afe33-9bb0-40e9-bef1-fc0e31d468da)</v>
      </c>
      <c r="D901" s="3" t="s">
        <v>3646</v>
      </c>
      <c r="E901" s="7">
        <v>29880</v>
      </c>
      <c r="F901" s="20">
        <f t="shared" ca="1" si="42"/>
        <v>43.30684931506849</v>
      </c>
      <c r="G901" s="20" t="str">
        <f t="shared" ca="1" si="43"/>
        <v>Mid-Age Adult</v>
      </c>
      <c r="H901" s="23" t="s">
        <v>4043</v>
      </c>
      <c r="I901" s="3" t="s">
        <v>14</v>
      </c>
      <c r="J901" t="s">
        <v>236</v>
      </c>
      <c r="K901" s="3" t="s">
        <v>16</v>
      </c>
      <c r="L901" s="3" t="s">
        <v>237</v>
      </c>
      <c r="M901" s="7" t="s">
        <v>3624</v>
      </c>
      <c r="N901" s="9" t="s">
        <v>3643</v>
      </c>
      <c r="O901" s="20">
        <f>_xlfn.DAYS([1]hospital_records_2021_2024_with!I901,[1]hospital_records_2021_2024_with!H901)</f>
        <v>6</v>
      </c>
      <c r="P901" s="7" t="s">
        <v>3643</v>
      </c>
      <c r="Q901" s="20">
        <v>2822.24</v>
      </c>
    </row>
    <row r="902" spans="1:17" x14ac:dyDescent="0.35">
      <c r="A902" s="4">
        <v>1000</v>
      </c>
      <c r="B902" t="s">
        <v>3648</v>
      </c>
      <c r="C902" s="2" t="str">
        <f t="shared" si="44"/>
        <v>(034fbbcf-61f7-4bfd-8c76-208fc27d2ba9)</v>
      </c>
      <c r="D902" s="3" t="s">
        <v>3649</v>
      </c>
      <c r="E902" s="7">
        <v>25466</v>
      </c>
      <c r="F902" s="20">
        <f t="shared" ca="1" si="42"/>
        <v>55.4</v>
      </c>
      <c r="G902" s="20" t="str">
        <f t="shared" ca="1" si="43"/>
        <v>Senior</v>
      </c>
      <c r="H902" s="23" t="s">
        <v>4044</v>
      </c>
      <c r="I902" s="3" t="s">
        <v>38</v>
      </c>
      <c r="J902" t="s">
        <v>221</v>
      </c>
      <c r="K902" s="3" t="s">
        <v>167</v>
      </c>
      <c r="L902" s="3" t="s">
        <v>645</v>
      </c>
      <c r="M902" s="7" t="s">
        <v>3624</v>
      </c>
      <c r="N902" s="9" t="s">
        <v>3650</v>
      </c>
      <c r="O902" s="20">
        <f>_xlfn.DAYS([1]hospital_records_2021_2024_with!I902,[1]hospital_records_2021_2024_with!H902)</f>
        <v>23</v>
      </c>
      <c r="P902" s="7" t="s">
        <v>3650</v>
      </c>
      <c r="Q902" s="20">
        <v>8849.35</v>
      </c>
    </row>
    <row r="903" spans="1:17" x14ac:dyDescent="0.35">
      <c r="A903" s="4">
        <v>1001</v>
      </c>
      <c r="B903" t="s">
        <v>3652</v>
      </c>
      <c r="C903" s="2" t="str">
        <f t="shared" si="44"/>
        <v>(ee48d196-e1fb-49ce-a2a8-5bdef4e5bbdb)</v>
      </c>
      <c r="D903" s="3" t="s">
        <v>870</v>
      </c>
      <c r="E903" s="7">
        <v>39435</v>
      </c>
      <c r="F903" s="20">
        <f t="shared" ca="1" si="42"/>
        <v>17.12876712328767</v>
      </c>
      <c r="G903" s="20" t="str">
        <f t="shared" ca="1" si="43"/>
        <v>Teen</v>
      </c>
      <c r="H903" s="23" t="s">
        <v>4047</v>
      </c>
      <c r="I903" s="3" t="s">
        <v>38</v>
      </c>
      <c r="J903" t="s">
        <v>47</v>
      </c>
      <c r="K903" s="3" t="s">
        <v>48</v>
      </c>
      <c r="L903" s="3" t="s">
        <v>49</v>
      </c>
      <c r="M903" s="7" t="s">
        <v>3653</v>
      </c>
      <c r="N903" s="9" t="s">
        <v>3654</v>
      </c>
      <c r="O903" s="20">
        <f>_xlfn.DAYS([1]hospital_records_2021_2024_with!I903,[1]hospital_records_2021_2024_with!H903)</f>
        <v>28</v>
      </c>
      <c r="P903" s="7" t="s">
        <v>3654</v>
      </c>
      <c r="Q903" s="20">
        <v>8588.94</v>
      </c>
    </row>
    <row r="904" spans="1:17" x14ac:dyDescent="0.35">
      <c r="A904" s="4">
        <v>1002</v>
      </c>
      <c r="B904" t="s">
        <v>3656</v>
      </c>
      <c r="C904" s="2" t="str">
        <f t="shared" si="44"/>
        <v>(9145197d-674a-4c1a-85af-04f6e5ef24d0)</v>
      </c>
      <c r="D904" s="3" t="s">
        <v>3657</v>
      </c>
      <c r="E904" s="7">
        <v>20585</v>
      </c>
      <c r="F904" s="20">
        <f t="shared" ca="1" si="42"/>
        <v>68.772602739726025</v>
      </c>
      <c r="G904" s="20" t="str">
        <f t="shared" ca="1" si="43"/>
        <v>Senior</v>
      </c>
      <c r="H904" s="23" t="s">
        <v>4044</v>
      </c>
      <c r="I904" s="3" t="s">
        <v>14</v>
      </c>
      <c r="J904" t="s">
        <v>107</v>
      </c>
      <c r="K904" s="3" t="s">
        <v>108</v>
      </c>
      <c r="L904" s="3" t="s">
        <v>109</v>
      </c>
      <c r="M904" s="7" t="s">
        <v>3658</v>
      </c>
      <c r="N904" s="9" t="s">
        <v>3659</v>
      </c>
      <c r="O904" s="20">
        <f>_xlfn.DAYS([1]hospital_records_2021_2024_with!I904,[1]hospital_records_2021_2024_with!H904)</f>
        <v>14</v>
      </c>
      <c r="P904" s="7" t="s">
        <v>3659</v>
      </c>
      <c r="Q904" s="20">
        <v>3486.71</v>
      </c>
    </row>
    <row r="905" spans="1:17" x14ac:dyDescent="0.35">
      <c r="A905" s="4">
        <v>1003</v>
      </c>
      <c r="B905" t="s">
        <v>3661</v>
      </c>
      <c r="C905" s="2" t="str">
        <f t="shared" si="44"/>
        <v>(55447725-5cfc-4f8d-b224-878ccb7db19f)</v>
      </c>
      <c r="D905" s="3" t="s">
        <v>3662</v>
      </c>
      <c r="E905" s="7">
        <v>26393</v>
      </c>
      <c r="F905" s="20">
        <f t="shared" ca="1" si="42"/>
        <v>52.860273972602741</v>
      </c>
      <c r="G905" s="20" t="str">
        <f t="shared" ca="1" si="43"/>
        <v>Mid-Age Adult</v>
      </c>
      <c r="H905" s="23" t="s">
        <v>4043</v>
      </c>
      <c r="I905" s="3" t="s">
        <v>38</v>
      </c>
      <c r="J905" t="s">
        <v>221</v>
      </c>
      <c r="K905" s="3" t="s">
        <v>173</v>
      </c>
      <c r="L905" s="3" t="s">
        <v>645</v>
      </c>
      <c r="M905" s="7" t="s">
        <v>3589</v>
      </c>
      <c r="N905" s="9" t="s">
        <v>3663</v>
      </c>
      <c r="O905" s="20">
        <f>_xlfn.DAYS([1]hospital_records_2021_2024_with!I905,[1]hospital_records_2021_2024_with!H905)</f>
        <v>17</v>
      </c>
      <c r="P905" s="7" t="s">
        <v>3663</v>
      </c>
      <c r="Q905" s="20">
        <v>19018.330000000002</v>
      </c>
    </row>
    <row r="906" spans="1:17" x14ac:dyDescent="0.35">
      <c r="A906" s="4">
        <v>1004</v>
      </c>
      <c r="B906" t="s">
        <v>3664</v>
      </c>
      <c r="C906" s="2" t="str">
        <f t="shared" si="44"/>
        <v>(c48a671a-b9f9-49d9-b015-65554ec7467f)</v>
      </c>
      <c r="D906" s="3" t="s">
        <v>3665</v>
      </c>
      <c r="E906" s="7">
        <v>45283</v>
      </c>
      <c r="F906" s="20">
        <f t="shared" ca="1" si="42"/>
        <v>1.106849315068493</v>
      </c>
      <c r="G906" s="20" t="str">
        <f t="shared" ca="1" si="43"/>
        <v>Child</v>
      </c>
      <c r="H906" s="23" t="s">
        <v>4045</v>
      </c>
      <c r="I906" s="3" t="s">
        <v>38</v>
      </c>
      <c r="J906" t="s">
        <v>590</v>
      </c>
      <c r="K906" s="3" t="s">
        <v>1425</v>
      </c>
      <c r="L906" s="3" t="s">
        <v>1153</v>
      </c>
      <c r="M906" s="7" t="s">
        <v>3643</v>
      </c>
      <c r="N906" s="9" t="s">
        <v>3650</v>
      </c>
      <c r="O906" s="20">
        <f>_xlfn.DAYS([1]hospital_records_2021_2024_with!I906,[1]hospital_records_2021_2024_with!H906)</f>
        <v>17</v>
      </c>
      <c r="P906" s="7" t="s">
        <v>3650</v>
      </c>
      <c r="Q906" s="20">
        <v>18771.400000000001</v>
      </c>
    </row>
    <row r="907" spans="1:17" x14ac:dyDescent="0.35">
      <c r="A907" s="4">
        <v>1005</v>
      </c>
      <c r="B907" t="s">
        <v>3667</v>
      </c>
      <c r="C907" s="2" t="str">
        <f t="shared" si="44"/>
        <v>(69e5cab7-0543-40f3-91db-24f32fa34d33)</v>
      </c>
      <c r="D907" s="3" t="s">
        <v>3408</v>
      </c>
      <c r="E907" s="7">
        <v>27866</v>
      </c>
      <c r="F907" s="20">
        <f t="shared" ca="1" si="42"/>
        <v>48.824657534246576</v>
      </c>
      <c r="G907" s="20" t="str">
        <f t="shared" ca="1" si="43"/>
        <v>Mid-Age Adult</v>
      </c>
      <c r="H907" s="23" t="s">
        <v>4043</v>
      </c>
      <c r="I907" s="3" t="s">
        <v>38</v>
      </c>
      <c r="J907" t="s">
        <v>55</v>
      </c>
      <c r="K907" s="3" t="s">
        <v>56</v>
      </c>
      <c r="L907" s="3" t="s">
        <v>57</v>
      </c>
      <c r="M907" s="7" t="s">
        <v>3668</v>
      </c>
      <c r="N907" s="9" t="s">
        <v>3628</v>
      </c>
      <c r="O907" s="20">
        <f>_xlfn.DAYS([1]hospital_records_2021_2024_with!I907,[1]hospital_records_2021_2024_with!H907)</f>
        <v>12</v>
      </c>
      <c r="P907" s="7" t="s">
        <v>3628</v>
      </c>
      <c r="Q907" s="20">
        <v>2118.12</v>
      </c>
    </row>
    <row r="908" spans="1:17" x14ac:dyDescent="0.35">
      <c r="A908" s="4">
        <v>1006</v>
      </c>
      <c r="B908" t="s">
        <v>3670</v>
      </c>
      <c r="C908" s="2" t="str">
        <f t="shared" si="44"/>
        <v>(118eb36c-2873-47fc-b062-730265232835)</v>
      </c>
      <c r="D908" s="3" t="s">
        <v>3671</v>
      </c>
      <c r="E908" s="7">
        <v>14954</v>
      </c>
      <c r="F908" s="20">
        <f t="shared" ca="1" si="42"/>
        <v>84.2</v>
      </c>
      <c r="G908" s="20" t="str">
        <f t="shared" ca="1" si="43"/>
        <v>Senior</v>
      </c>
      <c r="H908" s="23" t="s">
        <v>4044</v>
      </c>
      <c r="I908" s="3" t="s">
        <v>38</v>
      </c>
      <c r="J908" t="s">
        <v>236</v>
      </c>
      <c r="K908" s="3" t="s">
        <v>16</v>
      </c>
      <c r="L908" s="3" t="s">
        <v>237</v>
      </c>
      <c r="M908" s="7" t="s">
        <v>3668</v>
      </c>
      <c r="N908" s="9" t="s">
        <v>3672</v>
      </c>
      <c r="O908" s="20">
        <f>_xlfn.DAYS([1]hospital_records_2021_2024_with!I908,[1]hospital_records_2021_2024_with!H908)</f>
        <v>25</v>
      </c>
      <c r="P908" s="7" t="s">
        <v>3672</v>
      </c>
      <c r="Q908" s="20">
        <v>14012.47</v>
      </c>
    </row>
    <row r="909" spans="1:17" x14ac:dyDescent="0.35">
      <c r="A909" s="4">
        <v>1007</v>
      </c>
      <c r="B909" t="s">
        <v>3674</v>
      </c>
      <c r="C909" s="2" t="str">
        <f t="shared" si="44"/>
        <v>(4f55ed91-0725-4498-b6ce-7e089a77e2b5)</v>
      </c>
      <c r="D909" s="3" t="s">
        <v>3675</v>
      </c>
      <c r="E909" s="7">
        <v>8702</v>
      </c>
      <c r="F909" s="20">
        <f t="shared" ca="1" si="42"/>
        <v>101.32876712328768</v>
      </c>
      <c r="G909" s="20" t="str">
        <f t="shared" ca="1" si="43"/>
        <v>Senior</v>
      </c>
      <c r="H909" s="23" t="s">
        <v>4044</v>
      </c>
      <c r="I909" s="3" t="s">
        <v>14</v>
      </c>
      <c r="J909" t="s">
        <v>39</v>
      </c>
      <c r="K909" s="3" t="s">
        <v>61</v>
      </c>
      <c r="L909" s="3" t="s">
        <v>41</v>
      </c>
      <c r="M909" s="7" t="s">
        <v>3676</v>
      </c>
      <c r="N909" s="9" t="s">
        <v>3677</v>
      </c>
      <c r="O909" s="20">
        <f>_xlfn.DAYS([1]hospital_records_2021_2024_with!I909,[1]hospital_records_2021_2024_with!H909)</f>
        <v>5</v>
      </c>
      <c r="P909" s="7" t="s">
        <v>3677</v>
      </c>
      <c r="Q909" s="20">
        <v>3911.74</v>
      </c>
    </row>
    <row r="910" spans="1:17" x14ac:dyDescent="0.35">
      <c r="A910" s="4">
        <v>1008</v>
      </c>
      <c r="B910" t="s">
        <v>3679</v>
      </c>
      <c r="C910" s="2" t="str">
        <f t="shared" si="44"/>
        <v>(5a7aae88-0fc9-4842-a496-e8d5b13536e2)</v>
      </c>
      <c r="D910" s="3" t="s">
        <v>3680</v>
      </c>
      <c r="E910" s="7">
        <v>11588</v>
      </c>
      <c r="F910" s="20">
        <f t="shared" ca="1" si="42"/>
        <v>93.421917808219177</v>
      </c>
      <c r="G910" s="20" t="str">
        <f t="shared" ca="1" si="43"/>
        <v>Senior</v>
      </c>
      <c r="H910" s="23" t="s">
        <v>4044</v>
      </c>
      <c r="I910" s="3" t="s">
        <v>14</v>
      </c>
      <c r="J910" t="s">
        <v>236</v>
      </c>
      <c r="K910" s="3" t="s">
        <v>16</v>
      </c>
      <c r="L910" s="3" t="s">
        <v>237</v>
      </c>
      <c r="M910" s="7" t="s">
        <v>3635</v>
      </c>
      <c r="N910" s="9" t="s">
        <v>3677</v>
      </c>
      <c r="O910" s="20">
        <f>_xlfn.DAYS([1]hospital_records_2021_2024_with!I910,[1]hospital_records_2021_2024_with!H910)</f>
        <v>4</v>
      </c>
      <c r="P910" s="7" t="s">
        <v>3677</v>
      </c>
      <c r="Q910" s="20">
        <v>17890.11</v>
      </c>
    </row>
    <row r="911" spans="1:17" x14ac:dyDescent="0.35">
      <c r="A911" s="4">
        <v>1009</v>
      </c>
      <c r="B911" t="s">
        <v>3682</v>
      </c>
      <c r="C911" s="2" t="str">
        <f t="shared" si="44"/>
        <v>(16f688fc-748a-4cb8-97d3-7a4855dbc493)</v>
      </c>
      <c r="D911" s="3" t="s">
        <v>3683</v>
      </c>
      <c r="E911" s="7">
        <v>25311</v>
      </c>
      <c r="F911" s="20">
        <f t="shared" ca="1" si="42"/>
        <v>55.824657534246576</v>
      </c>
      <c r="G911" s="20" t="str">
        <f t="shared" ca="1" si="43"/>
        <v>Senior</v>
      </c>
      <c r="H911" s="23" t="s">
        <v>4044</v>
      </c>
      <c r="I911" s="3" t="s">
        <v>14</v>
      </c>
      <c r="J911" t="s">
        <v>432</v>
      </c>
      <c r="K911" s="3" t="s">
        <v>475</v>
      </c>
      <c r="L911" s="3" t="s">
        <v>501</v>
      </c>
      <c r="M911" s="7" t="s">
        <v>3635</v>
      </c>
      <c r="N911" s="9" t="s">
        <v>3684</v>
      </c>
      <c r="O911" s="20">
        <f>_xlfn.DAYS([1]hospital_records_2021_2024_with!I911,[1]hospital_records_2021_2024_with!H911)</f>
        <v>16</v>
      </c>
      <c r="P911" s="7" t="s">
        <v>3684</v>
      </c>
      <c r="Q911" s="20">
        <v>4097.88</v>
      </c>
    </row>
    <row r="912" spans="1:17" x14ac:dyDescent="0.35">
      <c r="A912" s="4">
        <v>1010</v>
      </c>
      <c r="B912" t="s">
        <v>3686</v>
      </c>
      <c r="C912" s="2" t="str">
        <f t="shared" si="44"/>
        <v>(0e32cdae-887c-4888-93af-39cdf86507ed)</v>
      </c>
      <c r="D912" s="3" t="s">
        <v>3687</v>
      </c>
      <c r="E912" s="7">
        <v>37271</v>
      </c>
      <c r="F912" s="20">
        <f t="shared" ca="1" si="42"/>
        <v>23.057534246575344</v>
      </c>
      <c r="G912" s="20" t="str">
        <f t="shared" ca="1" si="43"/>
        <v>Young Adult</v>
      </c>
      <c r="H912" s="23" t="s">
        <v>4046</v>
      </c>
      <c r="I912" s="3" t="s">
        <v>38</v>
      </c>
      <c r="J912" t="s">
        <v>215</v>
      </c>
      <c r="K912" s="3" t="s">
        <v>327</v>
      </c>
      <c r="L912" s="3" t="s">
        <v>222</v>
      </c>
      <c r="M912" s="7" t="s">
        <v>3688</v>
      </c>
      <c r="N912" s="9" t="s">
        <v>3677</v>
      </c>
      <c r="O912" s="20">
        <f>_xlfn.DAYS([1]hospital_records_2021_2024_with!I912,[1]hospital_records_2021_2024_with!H912)</f>
        <v>2</v>
      </c>
      <c r="P912" s="7" t="s">
        <v>3677</v>
      </c>
      <c r="Q912" s="20">
        <v>19285.29</v>
      </c>
    </row>
    <row r="913" spans="1:17" x14ac:dyDescent="0.35">
      <c r="A913" s="4">
        <v>1011</v>
      </c>
      <c r="B913" t="s">
        <v>3690</v>
      </c>
      <c r="C913" s="2" t="str">
        <f t="shared" si="44"/>
        <v>(b12418a5-4102-47ce-b9c7-92d68304258a)</v>
      </c>
      <c r="D913" s="3" t="s">
        <v>3691</v>
      </c>
      <c r="E913" s="7">
        <v>29446</v>
      </c>
      <c r="F913" s="20">
        <f t="shared" ca="1" si="42"/>
        <v>44.495890410958907</v>
      </c>
      <c r="G913" s="20" t="str">
        <f t="shared" ca="1" si="43"/>
        <v>Mid-Age Adult</v>
      </c>
      <c r="H913" s="23" t="s">
        <v>4043</v>
      </c>
      <c r="I913" s="3" t="s">
        <v>14</v>
      </c>
      <c r="J913" t="s">
        <v>146</v>
      </c>
      <c r="K913" s="3" t="s">
        <v>147</v>
      </c>
      <c r="L913" s="3" t="s">
        <v>148</v>
      </c>
      <c r="M913" s="7" t="s">
        <v>3677</v>
      </c>
      <c r="N913" s="9" t="s">
        <v>3692</v>
      </c>
      <c r="O913" s="20">
        <f>_xlfn.DAYS([1]hospital_records_2021_2024_with!I913,[1]hospital_records_2021_2024_with!H913)</f>
        <v>23</v>
      </c>
      <c r="P913" s="7" t="s">
        <v>3692</v>
      </c>
      <c r="Q913" s="20">
        <v>718.94</v>
      </c>
    </row>
    <row r="914" spans="1:17" x14ac:dyDescent="0.35">
      <c r="A914" s="4">
        <v>1012</v>
      </c>
      <c r="B914" t="s">
        <v>3694</v>
      </c>
      <c r="C914" s="2" t="str">
        <f t="shared" si="44"/>
        <v>(fd42bedd-6b2b-4dd2-b657-0cf95ae5c315)</v>
      </c>
      <c r="D914" s="3" t="s">
        <v>3695</v>
      </c>
      <c r="E914" s="7">
        <v>12927</v>
      </c>
      <c r="F914" s="20">
        <f t="shared" ca="1" si="42"/>
        <v>89.753424657534254</v>
      </c>
      <c r="G914" s="20" t="str">
        <f t="shared" ca="1" si="43"/>
        <v>Senior</v>
      </c>
      <c r="H914" s="23" t="s">
        <v>4044</v>
      </c>
      <c r="I914" s="3" t="s">
        <v>38</v>
      </c>
      <c r="J914" t="s">
        <v>154</v>
      </c>
      <c r="K914" s="3" t="s">
        <v>155</v>
      </c>
      <c r="L914" s="3" t="s">
        <v>899</v>
      </c>
      <c r="M914" s="7" t="s">
        <v>3617</v>
      </c>
      <c r="N914" s="9" t="s">
        <v>3659</v>
      </c>
      <c r="O914" s="20">
        <f>_xlfn.DAYS([1]hospital_records_2021_2024_with!I914,[1]hospital_records_2021_2024_with!H914)</f>
        <v>1</v>
      </c>
      <c r="P914" s="7" t="s">
        <v>3659</v>
      </c>
      <c r="Q914" s="20">
        <v>3252.5</v>
      </c>
    </row>
    <row r="915" spans="1:17" x14ac:dyDescent="0.35">
      <c r="A915" s="4">
        <v>1013</v>
      </c>
      <c r="B915" t="s">
        <v>3697</v>
      </c>
      <c r="C915" s="2" t="str">
        <f t="shared" si="44"/>
        <v>(8099ec65-a885-4acb-b3f7-9b864bb52aed)</v>
      </c>
      <c r="D915" s="3" t="s">
        <v>3698</v>
      </c>
      <c r="E915" s="7">
        <v>25809</v>
      </c>
      <c r="F915" s="20">
        <f t="shared" ca="1" si="42"/>
        <v>54.460273972602742</v>
      </c>
      <c r="G915" s="20" t="str">
        <f t="shared" ca="1" si="43"/>
        <v>Mid-Age Adult</v>
      </c>
      <c r="H915" s="23" t="s">
        <v>4043</v>
      </c>
      <c r="I915" s="3" t="s">
        <v>38</v>
      </c>
      <c r="J915" t="s">
        <v>55</v>
      </c>
      <c r="K915" s="3" t="s">
        <v>16</v>
      </c>
      <c r="L915" s="3" t="s">
        <v>179</v>
      </c>
      <c r="M915" s="7" t="s">
        <v>3617</v>
      </c>
      <c r="N915" s="9" t="s">
        <v>3699</v>
      </c>
      <c r="O915" s="20">
        <f>_xlfn.DAYS([1]hospital_records_2021_2024_with!I915,[1]hospital_records_2021_2024_with!H915)</f>
        <v>4</v>
      </c>
      <c r="P915" s="7" t="s">
        <v>3699</v>
      </c>
      <c r="Q915" s="20">
        <v>522.17999999999995</v>
      </c>
    </row>
    <row r="916" spans="1:17" x14ac:dyDescent="0.35">
      <c r="A916" s="4">
        <v>1014</v>
      </c>
      <c r="B916" t="s">
        <v>3701</v>
      </c>
      <c r="C916" s="2" t="str">
        <f t="shared" si="44"/>
        <v>(6199150c-26ef-42b1-8d9b-41f09e5879f7)</v>
      </c>
      <c r="D916" s="3" t="s">
        <v>3702</v>
      </c>
      <c r="E916" s="7">
        <v>44441</v>
      </c>
      <c r="F916" s="20">
        <f t="shared" ca="1" si="42"/>
        <v>3.4136986301369863</v>
      </c>
      <c r="G916" s="20" t="str">
        <f t="shared" ca="1" si="43"/>
        <v>Child</v>
      </c>
      <c r="H916" s="23" t="s">
        <v>4045</v>
      </c>
      <c r="I916" s="3" t="s">
        <v>14</v>
      </c>
      <c r="J916" t="s">
        <v>221</v>
      </c>
      <c r="K916" s="3" t="s">
        <v>167</v>
      </c>
      <c r="L916" s="3" t="s">
        <v>645</v>
      </c>
      <c r="M916" s="7" t="s">
        <v>3659</v>
      </c>
      <c r="N916" s="9" t="s">
        <v>3672</v>
      </c>
      <c r="O916" s="20">
        <f>_xlfn.DAYS([1]hospital_records_2021_2024_with!I916,[1]hospital_records_2021_2024_with!H916)</f>
        <v>15</v>
      </c>
      <c r="P916" s="7" t="s">
        <v>3672</v>
      </c>
      <c r="Q916" s="20">
        <v>13530.47</v>
      </c>
    </row>
    <row r="917" spans="1:17" x14ac:dyDescent="0.35">
      <c r="A917" s="4">
        <v>1015</v>
      </c>
      <c r="B917" t="s">
        <v>3703</v>
      </c>
      <c r="C917" s="2" t="str">
        <f t="shared" si="44"/>
        <v>(5d4f4dbb-3eeb-4e5c-b7cf-b229e1022156)</v>
      </c>
      <c r="D917" s="3" t="s">
        <v>3704</v>
      </c>
      <c r="E917" s="7">
        <v>22451</v>
      </c>
      <c r="F917" s="20">
        <f t="shared" ca="1" si="42"/>
        <v>63.660273972602738</v>
      </c>
      <c r="G917" s="20" t="str">
        <f t="shared" ca="1" si="43"/>
        <v>Senior</v>
      </c>
      <c r="H917" s="23" t="s">
        <v>4044</v>
      </c>
      <c r="I917" s="3" t="s">
        <v>38</v>
      </c>
      <c r="J917" t="s">
        <v>30</v>
      </c>
      <c r="K917" s="3" t="s">
        <v>31</v>
      </c>
      <c r="L917" s="3" t="s">
        <v>161</v>
      </c>
      <c r="M917" s="7" t="s">
        <v>3705</v>
      </c>
      <c r="N917" s="9" t="s">
        <v>3706</v>
      </c>
      <c r="O917" s="20">
        <f>_xlfn.DAYS([1]hospital_records_2021_2024_with!I917,[1]hospital_records_2021_2024_with!H917)</f>
        <v>25</v>
      </c>
      <c r="P917" s="7" t="s">
        <v>3706</v>
      </c>
      <c r="Q917" s="20">
        <v>2559.7199999999998</v>
      </c>
    </row>
    <row r="918" spans="1:17" x14ac:dyDescent="0.35">
      <c r="A918" s="4">
        <v>1016</v>
      </c>
      <c r="B918" t="s">
        <v>3708</v>
      </c>
      <c r="C918" s="2" t="str">
        <f t="shared" si="44"/>
        <v>(ff7a4e29-7661-4c03-8514-c80d8d624ae7)</v>
      </c>
      <c r="D918" s="3" t="s">
        <v>3709</v>
      </c>
      <c r="E918" s="7">
        <v>36896</v>
      </c>
      <c r="F918" s="20">
        <f t="shared" ca="1" si="42"/>
        <v>24.084931506849315</v>
      </c>
      <c r="G918" s="20" t="str">
        <f t="shared" ca="1" si="43"/>
        <v>Young Adult</v>
      </c>
      <c r="H918" s="23" t="s">
        <v>4046</v>
      </c>
      <c r="I918" s="3" t="s">
        <v>38</v>
      </c>
      <c r="J918" t="s">
        <v>481</v>
      </c>
      <c r="K918" s="3" t="s">
        <v>16</v>
      </c>
      <c r="L918" s="3" t="s">
        <v>674</v>
      </c>
      <c r="M918" s="7" t="s">
        <v>3663</v>
      </c>
      <c r="N918" s="9" t="s">
        <v>3672</v>
      </c>
      <c r="O918" s="20">
        <f>_xlfn.DAYS([1]hospital_records_2021_2024_with!I918,[1]hospital_records_2021_2024_with!H918)</f>
        <v>11</v>
      </c>
      <c r="P918" s="7" t="s">
        <v>3672</v>
      </c>
      <c r="Q918" s="20">
        <v>5905.59</v>
      </c>
    </row>
    <row r="919" spans="1:17" x14ac:dyDescent="0.35">
      <c r="A919" s="4">
        <v>1017</v>
      </c>
      <c r="B919" t="s">
        <v>3711</v>
      </c>
      <c r="C919" s="2" t="str">
        <f t="shared" si="44"/>
        <v>(f0b4a467-1d39-4ffa-8d19-f7b98109bdf1)</v>
      </c>
      <c r="D919" s="3" t="s">
        <v>3712</v>
      </c>
      <c r="E919" s="7">
        <v>37124</v>
      </c>
      <c r="F919" s="20">
        <f t="shared" ca="1" si="42"/>
        <v>23.460273972602739</v>
      </c>
      <c r="G919" s="20" t="str">
        <f t="shared" ca="1" si="43"/>
        <v>Young Adult</v>
      </c>
      <c r="H919" s="23" t="s">
        <v>4046</v>
      </c>
      <c r="I919" s="3" t="s">
        <v>38</v>
      </c>
      <c r="J919" t="s">
        <v>194</v>
      </c>
      <c r="K919" s="3" t="s">
        <v>864</v>
      </c>
      <c r="L919" s="3" t="s">
        <v>243</v>
      </c>
      <c r="M919" s="7" t="s">
        <v>3650</v>
      </c>
      <c r="N919" s="9" t="s">
        <v>3713</v>
      </c>
      <c r="O919" s="20">
        <f>_xlfn.DAYS([1]hospital_records_2021_2024_with!I919,[1]hospital_records_2021_2024_with!H919)</f>
        <v>5</v>
      </c>
      <c r="P919" s="7" t="s">
        <v>3713</v>
      </c>
      <c r="Q919" s="20">
        <v>829.41</v>
      </c>
    </row>
    <row r="920" spans="1:17" x14ac:dyDescent="0.35">
      <c r="A920" s="4">
        <v>1018</v>
      </c>
      <c r="B920" t="s">
        <v>3714</v>
      </c>
      <c r="C920" s="2" t="str">
        <f t="shared" si="44"/>
        <v>(b558a6d0-a6b4-4c3f-9078-c15fb5e2d70a)</v>
      </c>
      <c r="D920" s="3" t="s">
        <v>3715</v>
      </c>
      <c r="E920" s="7">
        <v>10489</v>
      </c>
      <c r="F920" s="20">
        <f t="shared" ca="1" si="42"/>
        <v>96.432876712328763</v>
      </c>
      <c r="G920" s="20" t="str">
        <f t="shared" ca="1" si="43"/>
        <v>Senior</v>
      </c>
      <c r="H920" s="23" t="s">
        <v>4044</v>
      </c>
      <c r="I920" s="3" t="s">
        <v>14</v>
      </c>
      <c r="J920" t="s">
        <v>183</v>
      </c>
      <c r="K920" s="3" t="s">
        <v>173</v>
      </c>
      <c r="L920" s="3" t="s">
        <v>874</v>
      </c>
      <c r="M920" s="7" t="s">
        <v>3650</v>
      </c>
      <c r="N920" s="9" t="s">
        <v>3716</v>
      </c>
      <c r="O920" s="20">
        <f>_xlfn.DAYS([1]hospital_records_2021_2024_with!I920,[1]hospital_records_2021_2024_with!H920)</f>
        <v>23</v>
      </c>
      <c r="P920" s="7" t="s">
        <v>3716</v>
      </c>
      <c r="Q920" s="20">
        <v>4505.97</v>
      </c>
    </row>
    <row r="921" spans="1:17" x14ac:dyDescent="0.35">
      <c r="A921" s="4">
        <v>1019</v>
      </c>
      <c r="B921" t="s">
        <v>3718</v>
      </c>
      <c r="C921" s="2" t="str">
        <f t="shared" si="44"/>
        <v>(16c65ac7-853c-43d6-952f-3afdf3ffb498)</v>
      </c>
      <c r="D921" s="3" t="s">
        <v>3719</v>
      </c>
      <c r="E921" s="7">
        <v>26228</v>
      </c>
      <c r="F921" s="20">
        <f t="shared" ca="1" si="42"/>
        <v>53.31232876712329</v>
      </c>
      <c r="G921" s="20" t="str">
        <f t="shared" ca="1" si="43"/>
        <v>Mid-Age Adult</v>
      </c>
      <c r="H921" s="23" t="s">
        <v>4043</v>
      </c>
      <c r="I921" s="3" t="s">
        <v>14</v>
      </c>
      <c r="J921" t="s">
        <v>253</v>
      </c>
      <c r="K921" s="3" t="s">
        <v>254</v>
      </c>
      <c r="L921" s="3" t="s">
        <v>255</v>
      </c>
      <c r="M921" s="7" t="s">
        <v>3650</v>
      </c>
      <c r="N921" s="9" t="s">
        <v>3716</v>
      </c>
      <c r="O921" s="20">
        <f>_xlfn.DAYS([1]hospital_records_2021_2024_with!I921,[1]hospital_records_2021_2024_with!H921)</f>
        <v>23</v>
      </c>
      <c r="P921" s="7" t="s">
        <v>3716</v>
      </c>
      <c r="Q921" s="20">
        <v>4707.26</v>
      </c>
    </row>
    <row r="922" spans="1:17" x14ac:dyDescent="0.35">
      <c r="A922" s="4">
        <v>1020</v>
      </c>
      <c r="B922" t="s">
        <v>3720</v>
      </c>
      <c r="C922" s="2" t="str">
        <f t="shared" si="44"/>
        <v>(39049ac1-0f94-47ff-9ba1-5a1ecd7a4a89)</v>
      </c>
      <c r="D922" s="3" t="s">
        <v>3721</v>
      </c>
      <c r="E922" s="7">
        <v>19904</v>
      </c>
      <c r="F922" s="20">
        <f t="shared" ca="1" si="42"/>
        <v>70.638356164383566</v>
      </c>
      <c r="G922" s="20" t="str">
        <f t="shared" ca="1" si="43"/>
        <v>Senior</v>
      </c>
      <c r="H922" s="23" t="s">
        <v>4044</v>
      </c>
      <c r="I922" s="3" t="s">
        <v>14</v>
      </c>
      <c r="J922" t="s">
        <v>23</v>
      </c>
      <c r="K922" s="3" t="s">
        <v>48</v>
      </c>
      <c r="L922" s="3" t="s">
        <v>25</v>
      </c>
      <c r="M922" s="7" t="s">
        <v>3722</v>
      </c>
      <c r="N922" s="9" t="s">
        <v>3654</v>
      </c>
      <c r="O922" s="20">
        <f>_xlfn.DAYS([1]hospital_records_2021_2024_with!I922,[1]hospital_records_2021_2024_with!H922)</f>
        <v>5</v>
      </c>
      <c r="P922" s="7" t="s">
        <v>3654</v>
      </c>
      <c r="Q922" s="20">
        <v>47630.41</v>
      </c>
    </row>
    <row r="923" spans="1:17" x14ac:dyDescent="0.35">
      <c r="A923" s="4">
        <v>1021</v>
      </c>
      <c r="B923" t="s">
        <v>3724</v>
      </c>
      <c r="C923" s="2" t="str">
        <f t="shared" si="44"/>
        <v>(4366aced-07bf-48e2-beeb-279a7d10d451)</v>
      </c>
      <c r="D923" s="3" t="s">
        <v>3725</v>
      </c>
      <c r="E923" s="7">
        <v>13629</v>
      </c>
      <c r="F923" s="20">
        <f t="shared" ca="1" si="42"/>
        <v>87.830136986301369</v>
      </c>
      <c r="G923" s="20" t="str">
        <f t="shared" ca="1" si="43"/>
        <v>Senior</v>
      </c>
      <c r="H923" s="23" t="s">
        <v>4044</v>
      </c>
      <c r="I923" s="3" t="s">
        <v>14</v>
      </c>
      <c r="J923" t="s">
        <v>432</v>
      </c>
      <c r="K923" s="3" t="s">
        <v>433</v>
      </c>
      <c r="L923" s="3" t="s">
        <v>501</v>
      </c>
      <c r="M923" s="7" t="s">
        <v>3726</v>
      </c>
      <c r="N923" s="9" t="s">
        <v>3727</v>
      </c>
      <c r="O923" s="20">
        <f>_xlfn.DAYS([1]hospital_records_2021_2024_with!I923,[1]hospital_records_2021_2024_with!H923)</f>
        <v>12</v>
      </c>
      <c r="P923" s="7" t="s">
        <v>3727</v>
      </c>
      <c r="Q923" s="20">
        <v>367.55</v>
      </c>
    </row>
    <row r="924" spans="1:17" x14ac:dyDescent="0.35">
      <c r="A924" s="4">
        <v>1022</v>
      </c>
      <c r="B924" t="s">
        <v>3729</v>
      </c>
      <c r="C924" s="2" t="str">
        <f t="shared" si="44"/>
        <v>(80c11ef1-294d-4ac8-9a68-b2a62827df3e)</v>
      </c>
      <c r="D924" s="3" t="s">
        <v>3730</v>
      </c>
      <c r="E924" s="7">
        <v>20440</v>
      </c>
      <c r="F924" s="20">
        <f t="shared" ca="1" si="42"/>
        <v>69.169863013698631</v>
      </c>
      <c r="G924" s="20" t="str">
        <f t="shared" ca="1" si="43"/>
        <v>Senior</v>
      </c>
      <c r="H924" s="23" t="s">
        <v>4044</v>
      </c>
      <c r="I924" s="3" t="s">
        <v>14</v>
      </c>
      <c r="J924" t="s">
        <v>55</v>
      </c>
      <c r="K924" s="3" t="s">
        <v>56</v>
      </c>
      <c r="L924" s="3" t="s">
        <v>57</v>
      </c>
      <c r="M924" s="7" t="s">
        <v>3713</v>
      </c>
      <c r="N924" s="9" t="s">
        <v>3731</v>
      </c>
      <c r="O924" s="20">
        <f>_xlfn.DAYS([1]hospital_records_2021_2024_with!I924,[1]hospital_records_2021_2024_with!H924)</f>
        <v>2</v>
      </c>
      <c r="P924" s="7" t="s">
        <v>3731</v>
      </c>
      <c r="Q924" s="20">
        <v>5523.14</v>
      </c>
    </row>
    <row r="925" spans="1:17" x14ac:dyDescent="0.35">
      <c r="A925" s="4">
        <v>1023</v>
      </c>
      <c r="B925" t="s">
        <v>3732</v>
      </c>
      <c r="C925" s="2" t="str">
        <f t="shared" si="44"/>
        <v>(8d00fed0-b25c-4f9e-96ac-d14a402a18d2)</v>
      </c>
      <c r="D925" s="3" t="s">
        <v>3733</v>
      </c>
      <c r="E925" s="7">
        <v>44408</v>
      </c>
      <c r="F925" s="20">
        <f t="shared" ca="1" si="42"/>
        <v>3.504109589041096</v>
      </c>
      <c r="G925" s="20" t="str">
        <f t="shared" ca="1" si="43"/>
        <v>Child</v>
      </c>
      <c r="H925" s="23" t="s">
        <v>4045</v>
      </c>
      <c r="I925" s="3" t="s">
        <v>14</v>
      </c>
      <c r="J925" t="s">
        <v>236</v>
      </c>
      <c r="K925" s="3" t="s">
        <v>81</v>
      </c>
      <c r="L925" s="3" t="s">
        <v>335</v>
      </c>
      <c r="M925" s="7" t="s">
        <v>3713</v>
      </c>
      <c r="N925" s="9" t="s">
        <v>3654</v>
      </c>
      <c r="O925" s="20">
        <f>_xlfn.DAYS([1]hospital_records_2021_2024_with!I925,[1]hospital_records_2021_2024_with!H925)</f>
        <v>1</v>
      </c>
      <c r="P925" s="7" t="s">
        <v>3654</v>
      </c>
      <c r="Q925" s="20">
        <v>13428.39</v>
      </c>
    </row>
    <row r="926" spans="1:17" x14ac:dyDescent="0.35">
      <c r="A926" s="4">
        <v>1024</v>
      </c>
      <c r="B926" t="s">
        <v>3735</v>
      </c>
      <c r="C926" s="2" t="str">
        <f t="shared" si="44"/>
        <v>(a9aa5d30-0aa0-413a-9a3b-bfa099ea18ae)</v>
      </c>
      <c r="D926" s="3" t="s">
        <v>3736</v>
      </c>
      <c r="E926" s="7">
        <v>42918</v>
      </c>
      <c r="F926" s="20">
        <f t="shared" ca="1" si="42"/>
        <v>7.5863013698630137</v>
      </c>
      <c r="G926" s="20" t="str">
        <f t="shared" ca="1" si="43"/>
        <v>Child</v>
      </c>
      <c r="H926" s="23" t="s">
        <v>4045</v>
      </c>
      <c r="I926" s="3" t="s">
        <v>14</v>
      </c>
      <c r="J926" t="s">
        <v>121</v>
      </c>
      <c r="K926" s="3" t="s">
        <v>16</v>
      </c>
      <c r="L926" s="3" t="s">
        <v>747</v>
      </c>
      <c r="M926" s="7" t="s">
        <v>3731</v>
      </c>
      <c r="N926" s="9" t="s">
        <v>3737</v>
      </c>
      <c r="O926" s="20">
        <f>_xlfn.DAYS([1]hospital_records_2021_2024_with!I926,[1]hospital_records_2021_2024_with!H926)</f>
        <v>10</v>
      </c>
      <c r="P926" s="7" t="s">
        <v>3737</v>
      </c>
      <c r="Q926" s="20">
        <v>614.26</v>
      </c>
    </row>
    <row r="927" spans="1:17" x14ac:dyDescent="0.35">
      <c r="A927" s="4">
        <v>1025</v>
      </c>
      <c r="B927" t="s">
        <v>3739</v>
      </c>
      <c r="C927" s="2" t="str">
        <f t="shared" si="44"/>
        <v>(3c60a379-7c7c-43fa-9e1b-7f6f48d4cb61)</v>
      </c>
      <c r="D927" s="3" t="s">
        <v>3740</v>
      </c>
      <c r="E927" s="7">
        <v>11073</v>
      </c>
      <c r="F927" s="20">
        <f t="shared" ca="1" si="42"/>
        <v>94.832876712328769</v>
      </c>
      <c r="G927" s="20" t="str">
        <f t="shared" ca="1" si="43"/>
        <v>Senior</v>
      </c>
      <c r="H927" s="23" t="s">
        <v>4044</v>
      </c>
      <c r="I927" s="3" t="s">
        <v>38</v>
      </c>
      <c r="J927" t="s">
        <v>80</v>
      </c>
      <c r="K927" s="3" t="s">
        <v>81</v>
      </c>
      <c r="L927" s="3" t="s">
        <v>357</v>
      </c>
      <c r="M927" s="7" t="s">
        <v>3731</v>
      </c>
      <c r="N927" s="9" t="s">
        <v>3737</v>
      </c>
      <c r="O927" s="20">
        <f>_xlfn.DAYS([1]hospital_records_2021_2024_with!I927,[1]hospital_records_2021_2024_with!H927)</f>
        <v>10</v>
      </c>
      <c r="P927" s="7" t="s">
        <v>3737</v>
      </c>
      <c r="Q927" s="20">
        <v>2821.79</v>
      </c>
    </row>
    <row r="928" spans="1:17" x14ac:dyDescent="0.35">
      <c r="A928" s="4">
        <v>1026</v>
      </c>
      <c r="B928" t="s">
        <v>3742</v>
      </c>
      <c r="C928" s="2" t="str">
        <f t="shared" si="44"/>
        <v>(ab3ce33a-bea6-408d-9b4a-b315cca973f7)</v>
      </c>
      <c r="D928" s="3" t="s">
        <v>3743</v>
      </c>
      <c r="E928" s="7">
        <v>30508</v>
      </c>
      <c r="F928" s="20">
        <f t="shared" ca="1" si="42"/>
        <v>41.586301369863016</v>
      </c>
      <c r="G928" s="20" t="str">
        <f t="shared" ca="1" si="43"/>
        <v>Mid-Age Adult</v>
      </c>
      <c r="H928" s="23" t="s">
        <v>4043</v>
      </c>
      <c r="I928" s="3" t="s">
        <v>38</v>
      </c>
      <c r="J928" t="s">
        <v>55</v>
      </c>
      <c r="K928" s="3" t="s">
        <v>56</v>
      </c>
      <c r="L928" s="3" t="s">
        <v>57</v>
      </c>
      <c r="M928" s="7" t="s">
        <v>3672</v>
      </c>
      <c r="N928" s="9" t="s">
        <v>3744</v>
      </c>
      <c r="O928" s="20">
        <f>_xlfn.DAYS([1]hospital_records_2021_2024_with!I928,[1]hospital_records_2021_2024_with!H928)</f>
        <v>12</v>
      </c>
      <c r="P928" s="7" t="s">
        <v>3744</v>
      </c>
      <c r="Q928" s="20">
        <v>2259.0100000000002</v>
      </c>
    </row>
    <row r="929" spans="1:17" x14ac:dyDescent="0.35">
      <c r="A929" s="4">
        <v>1027</v>
      </c>
      <c r="B929" t="s">
        <v>3746</v>
      </c>
      <c r="C929" s="2" t="str">
        <f t="shared" si="44"/>
        <v>(6376060d-c844-47b8-9c4c-64bff7cb1ea1)</v>
      </c>
      <c r="D929" s="3" t="s">
        <v>3747</v>
      </c>
      <c r="E929" s="7">
        <v>17492</v>
      </c>
      <c r="F929" s="20">
        <f t="shared" ca="1" si="42"/>
        <v>77.246575342465746</v>
      </c>
      <c r="G929" s="20" t="str">
        <f t="shared" ca="1" si="43"/>
        <v>Senior</v>
      </c>
      <c r="H929" s="23" t="s">
        <v>4044</v>
      </c>
      <c r="I929" s="3" t="s">
        <v>14</v>
      </c>
      <c r="J929" t="s">
        <v>68</v>
      </c>
      <c r="K929" s="3" t="s">
        <v>553</v>
      </c>
      <c r="L929" s="3" t="s">
        <v>384</v>
      </c>
      <c r="M929" s="7" t="s">
        <v>3748</v>
      </c>
      <c r="N929" s="9" t="s">
        <v>3749</v>
      </c>
      <c r="O929" s="20">
        <f>_xlfn.DAYS([1]hospital_records_2021_2024_with!I929,[1]hospital_records_2021_2024_with!H929)</f>
        <v>13</v>
      </c>
      <c r="P929" s="7" t="s">
        <v>3749</v>
      </c>
      <c r="Q929" s="20">
        <v>2783.14</v>
      </c>
    </row>
    <row r="930" spans="1:17" x14ac:dyDescent="0.35">
      <c r="A930" s="4">
        <v>1028</v>
      </c>
      <c r="B930" t="s">
        <v>3751</v>
      </c>
      <c r="C930" s="2" t="str">
        <f t="shared" si="44"/>
        <v>(5636c672-cd10-4398-8f26-c5e1407689d3)</v>
      </c>
      <c r="D930" s="3" t="s">
        <v>3752</v>
      </c>
      <c r="E930" s="7">
        <v>16783</v>
      </c>
      <c r="F930" s="20">
        <f t="shared" ca="1" si="42"/>
        <v>79.189041095890417</v>
      </c>
      <c r="G930" s="20" t="str">
        <f t="shared" ca="1" si="43"/>
        <v>Senior</v>
      </c>
      <c r="H930" s="23" t="s">
        <v>4044</v>
      </c>
      <c r="I930" s="3" t="s">
        <v>14</v>
      </c>
      <c r="J930" t="s">
        <v>39</v>
      </c>
      <c r="K930" s="3" t="s">
        <v>40</v>
      </c>
      <c r="L930" s="3" t="s">
        <v>189</v>
      </c>
      <c r="M930" s="7" t="s">
        <v>3753</v>
      </c>
      <c r="N930" s="9" t="s">
        <v>3716</v>
      </c>
      <c r="O930" s="20">
        <f>_xlfn.DAYS([1]hospital_records_2021_2024_with!I930,[1]hospital_records_2021_2024_with!H930)</f>
        <v>11</v>
      </c>
      <c r="P930" s="7" t="s">
        <v>3716</v>
      </c>
      <c r="Q930" s="20">
        <v>327.33</v>
      </c>
    </row>
    <row r="931" spans="1:17" x14ac:dyDescent="0.35">
      <c r="A931" s="4">
        <v>1029</v>
      </c>
      <c r="B931" s="1" t="s">
        <v>3755</v>
      </c>
      <c r="C931" s="2" t="str">
        <f t="shared" si="44"/>
        <v>(0e4406c5-fcfb-43f6-b536-a2985704ba65)</v>
      </c>
      <c r="D931" s="3" t="s">
        <v>3756</v>
      </c>
      <c r="E931" s="7">
        <v>28703</v>
      </c>
      <c r="F931" s="20">
        <f t="shared" ca="1" si="42"/>
        <v>46.531506849315072</v>
      </c>
      <c r="G931" s="20" t="str">
        <f t="shared" ca="1" si="43"/>
        <v>Mid-Age Adult</v>
      </c>
      <c r="H931" s="23" t="s">
        <v>4043</v>
      </c>
      <c r="I931" s="3" t="s">
        <v>14</v>
      </c>
      <c r="J931" t="s">
        <v>127</v>
      </c>
      <c r="K931" s="3" t="s">
        <v>128</v>
      </c>
      <c r="L931" s="3" t="s">
        <v>25</v>
      </c>
      <c r="M931" s="7" t="s">
        <v>3692</v>
      </c>
      <c r="N931" s="9" t="s">
        <v>3757</v>
      </c>
      <c r="O931" s="20">
        <f>_xlfn.DAYS([1]hospital_records_2021_2024_with!I931,[1]hospital_records_2021_2024_with!H931)</f>
        <v>6</v>
      </c>
      <c r="P931" s="7" t="s">
        <v>3757</v>
      </c>
      <c r="Q931" s="20">
        <v>2780.83</v>
      </c>
    </row>
    <row r="932" spans="1:17" x14ac:dyDescent="0.35">
      <c r="A932" s="4">
        <v>1030</v>
      </c>
      <c r="B932" t="s">
        <v>3759</v>
      </c>
      <c r="C932" s="2" t="str">
        <f t="shared" si="44"/>
        <v>(b7f3f670-b755-456a-be8e-9c1c3aa79a1d)</v>
      </c>
      <c r="D932" s="3" t="s">
        <v>3760</v>
      </c>
      <c r="E932" s="7">
        <v>37237</v>
      </c>
      <c r="F932" s="20">
        <f t="shared" ca="1" si="42"/>
        <v>23.150684931506849</v>
      </c>
      <c r="G932" s="20" t="str">
        <f t="shared" ca="1" si="43"/>
        <v>Young Adult</v>
      </c>
      <c r="H932" s="23" t="s">
        <v>4046</v>
      </c>
      <c r="I932" s="3" t="s">
        <v>38</v>
      </c>
      <c r="J932" t="s">
        <v>432</v>
      </c>
      <c r="K932" s="3" t="s">
        <v>475</v>
      </c>
      <c r="L932" s="3" t="s">
        <v>434</v>
      </c>
      <c r="M932" s="7" t="s">
        <v>3692</v>
      </c>
      <c r="N932" s="9" t="s">
        <v>3761</v>
      </c>
      <c r="O932" s="20">
        <f>_xlfn.DAYS([1]hospital_records_2021_2024_with!I932,[1]hospital_records_2021_2024_with!H932)</f>
        <v>18</v>
      </c>
      <c r="P932" s="7" t="s">
        <v>3761</v>
      </c>
      <c r="Q932" s="20">
        <v>9840.5</v>
      </c>
    </row>
    <row r="933" spans="1:17" x14ac:dyDescent="0.35">
      <c r="A933" s="4">
        <v>1031</v>
      </c>
      <c r="B933" t="s">
        <v>3762</v>
      </c>
      <c r="C933" s="2" t="str">
        <f t="shared" si="44"/>
        <v>(5a613c6c-c054-402d-8322-6cfca8b2f248)</v>
      </c>
      <c r="D933" s="3" t="s">
        <v>3763</v>
      </c>
      <c r="E933" s="7">
        <v>28428</v>
      </c>
      <c r="F933" s="20">
        <f t="shared" ca="1" si="42"/>
        <v>47.284931506849318</v>
      </c>
      <c r="G933" s="20" t="str">
        <f t="shared" ca="1" si="43"/>
        <v>Mid-Age Adult</v>
      </c>
      <c r="H933" s="23" t="s">
        <v>4043</v>
      </c>
      <c r="I933" s="3" t="s">
        <v>38</v>
      </c>
      <c r="J933" t="s">
        <v>23</v>
      </c>
      <c r="K933" s="3" t="s">
        <v>48</v>
      </c>
      <c r="L933" s="3" t="s">
        <v>510</v>
      </c>
      <c r="M933" s="7" t="s">
        <v>3764</v>
      </c>
      <c r="N933" s="9" t="s">
        <v>3761</v>
      </c>
      <c r="O933" s="20">
        <f>_xlfn.DAYS([1]hospital_records_2021_2024_with!I933,[1]hospital_records_2021_2024_with!H933)</f>
        <v>17</v>
      </c>
      <c r="P933" s="7" t="s">
        <v>3761</v>
      </c>
      <c r="Q933" s="20">
        <v>1186.08</v>
      </c>
    </row>
    <row r="934" spans="1:17" x14ac:dyDescent="0.35">
      <c r="A934" s="4">
        <v>1032</v>
      </c>
      <c r="B934" t="s">
        <v>3765</v>
      </c>
      <c r="C934" s="2" t="str">
        <f t="shared" si="44"/>
        <v>(c3580160-e2d6-446c-9e8c-73660a2cf683)</v>
      </c>
      <c r="D934" s="3" t="s">
        <v>3766</v>
      </c>
      <c r="E934" s="7">
        <v>14274</v>
      </c>
      <c r="F934" s="20">
        <f t="shared" ca="1" si="42"/>
        <v>86.063013698630144</v>
      </c>
      <c r="G934" s="20" t="str">
        <f t="shared" ca="1" si="43"/>
        <v>Senior</v>
      </c>
      <c r="H934" s="23" t="s">
        <v>4044</v>
      </c>
      <c r="I934" s="3" t="s">
        <v>38</v>
      </c>
      <c r="J934" t="s">
        <v>80</v>
      </c>
      <c r="K934" s="3" t="s">
        <v>340</v>
      </c>
      <c r="L934" s="3" t="s">
        <v>341</v>
      </c>
      <c r="M934" s="7" t="s">
        <v>3764</v>
      </c>
      <c r="N934" s="9" t="s">
        <v>3761</v>
      </c>
      <c r="O934" s="20">
        <f>_xlfn.DAYS([1]hospital_records_2021_2024_with!I934,[1]hospital_records_2021_2024_with!H934)</f>
        <v>17</v>
      </c>
      <c r="P934" s="7" t="s">
        <v>3761</v>
      </c>
      <c r="Q934" s="20">
        <v>1166.49</v>
      </c>
    </row>
    <row r="935" spans="1:17" x14ac:dyDescent="0.35">
      <c r="A935" s="4">
        <v>1033</v>
      </c>
      <c r="B935" t="s">
        <v>3768</v>
      </c>
      <c r="C935" s="2" t="str">
        <f t="shared" si="44"/>
        <v>(de15d75c-c1d2-4c61-af29-7cc15269e1fa)</v>
      </c>
      <c r="D935" s="3" t="s">
        <v>3769</v>
      </c>
      <c r="E935" s="7">
        <v>23998</v>
      </c>
      <c r="F935" s="20">
        <f t="shared" ca="1" si="42"/>
        <v>59.421917808219177</v>
      </c>
      <c r="G935" s="20" t="str">
        <f t="shared" ca="1" si="43"/>
        <v>Senior</v>
      </c>
      <c r="H935" s="23" t="s">
        <v>4044</v>
      </c>
      <c r="I935" s="3" t="s">
        <v>14</v>
      </c>
      <c r="J935" t="s">
        <v>73</v>
      </c>
      <c r="K935" s="3" t="s">
        <v>40</v>
      </c>
      <c r="L935" s="3" t="s">
        <v>74</v>
      </c>
      <c r="M935" s="7" t="s">
        <v>3727</v>
      </c>
      <c r="N935" s="9" t="s">
        <v>3770</v>
      </c>
      <c r="O935" s="20">
        <f>_xlfn.DAYS([1]hospital_records_2021_2024_with!I935,[1]hospital_records_2021_2024_with!H935)</f>
        <v>14</v>
      </c>
      <c r="P935" s="7" t="s">
        <v>3770</v>
      </c>
      <c r="Q935" s="20">
        <v>8059.6</v>
      </c>
    </row>
    <row r="936" spans="1:17" x14ac:dyDescent="0.35">
      <c r="A936" s="4">
        <v>1034</v>
      </c>
      <c r="B936" t="s">
        <v>3772</v>
      </c>
      <c r="C936" s="2" t="str">
        <f t="shared" si="44"/>
        <v>(15fc414c-dbb4-40db-9b37-8dcd8b35b964)</v>
      </c>
      <c r="D936" s="3" t="s">
        <v>3443</v>
      </c>
      <c r="E936" s="7">
        <v>8708</v>
      </c>
      <c r="F936" s="20">
        <f t="shared" ca="1" si="42"/>
        <v>101.31232876712329</v>
      </c>
      <c r="G936" s="20" t="str">
        <f t="shared" ca="1" si="43"/>
        <v>Senior</v>
      </c>
      <c r="H936" s="23" t="s">
        <v>4044</v>
      </c>
      <c r="I936" s="3" t="s">
        <v>14</v>
      </c>
      <c r="J936" t="s">
        <v>121</v>
      </c>
      <c r="K936" s="3" t="s">
        <v>16</v>
      </c>
      <c r="L936" s="3" t="s">
        <v>992</v>
      </c>
      <c r="M936" s="7" t="s">
        <v>3727</v>
      </c>
      <c r="N936" s="9" t="s">
        <v>3773</v>
      </c>
      <c r="O936" s="20">
        <f>_xlfn.DAYS([1]hospital_records_2021_2024_with!I936,[1]hospital_records_2021_2024_with!H936)</f>
        <v>17</v>
      </c>
      <c r="P936" s="7" t="s">
        <v>3773</v>
      </c>
      <c r="Q936" s="20">
        <v>15263.7</v>
      </c>
    </row>
    <row r="937" spans="1:17" x14ac:dyDescent="0.35">
      <c r="A937" s="4">
        <v>1035</v>
      </c>
      <c r="B937" t="s">
        <v>3775</v>
      </c>
      <c r="C937" s="2" t="str">
        <f t="shared" si="44"/>
        <v>(47f64168-652d-4887-acd6-3dd291964f06)</v>
      </c>
      <c r="D937" s="3" t="s">
        <v>3776</v>
      </c>
      <c r="E937" s="7">
        <v>25877</v>
      </c>
      <c r="F937" s="20">
        <f t="shared" ca="1" si="42"/>
        <v>54.273972602739725</v>
      </c>
      <c r="G937" s="20" t="str">
        <f t="shared" ca="1" si="43"/>
        <v>Mid-Age Adult</v>
      </c>
      <c r="H937" s="23" t="s">
        <v>4043</v>
      </c>
      <c r="I937" s="3" t="s">
        <v>38</v>
      </c>
      <c r="J937" t="s">
        <v>30</v>
      </c>
      <c r="K937" s="3" t="s">
        <v>31</v>
      </c>
      <c r="L937" s="3" t="s">
        <v>168</v>
      </c>
      <c r="M937" s="7" t="s">
        <v>3727</v>
      </c>
      <c r="N937" s="9" t="s">
        <v>3777</v>
      </c>
      <c r="O937" s="20">
        <f>_xlfn.DAYS([1]hospital_records_2021_2024_with!I937,[1]hospital_records_2021_2024_with!H937)</f>
        <v>22</v>
      </c>
      <c r="P937" s="7" t="s">
        <v>3777</v>
      </c>
      <c r="Q937" s="20">
        <v>177.52</v>
      </c>
    </row>
    <row r="938" spans="1:17" x14ac:dyDescent="0.35">
      <c r="A938" s="4">
        <v>1036</v>
      </c>
      <c r="B938" t="s">
        <v>3779</v>
      </c>
      <c r="C938" s="2" t="str">
        <f t="shared" si="44"/>
        <v>(5d78142a-05c0-4dcf-8953-f4ae29fd9b4b)</v>
      </c>
      <c r="D938" s="3" t="s">
        <v>3780</v>
      </c>
      <c r="E938" s="7">
        <v>15306</v>
      </c>
      <c r="F938" s="20">
        <f t="shared" ca="1" si="42"/>
        <v>83.235616438356161</v>
      </c>
      <c r="G938" s="20" t="str">
        <f t="shared" ca="1" si="43"/>
        <v>Senior</v>
      </c>
      <c r="H938" s="23" t="s">
        <v>4044</v>
      </c>
      <c r="I938" s="3" t="s">
        <v>38</v>
      </c>
      <c r="J938" t="s">
        <v>236</v>
      </c>
      <c r="K938" s="3" t="s">
        <v>16</v>
      </c>
      <c r="L938" s="3" t="s">
        <v>300</v>
      </c>
      <c r="M938" s="7" t="s">
        <v>3737</v>
      </c>
      <c r="N938" s="9" t="s">
        <v>3716</v>
      </c>
      <c r="O938" s="20">
        <f>_xlfn.DAYS([1]hospital_records_2021_2024_with!I938,[1]hospital_records_2021_2024_with!H938)</f>
        <v>6</v>
      </c>
      <c r="P938" s="7" t="s">
        <v>3716</v>
      </c>
      <c r="Q938" s="20">
        <v>890.12</v>
      </c>
    </row>
    <row r="939" spans="1:17" x14ac:dyDescent="0.35">
      <c r="A939" s="4">
        <v>1037</v>
      </c>
      <c r="B939" t="s">
        <v>3782</v>
      </c>
      <c r="C939" s="2" t="str">
        <f t="shared" si="44"/>
        <v>(9bc0b927-5f68-4449-b8ad-60fce0dfdf40)</v>
      </c>
      <c r="D939" s="3" t="s">
        <v>3783</v>
      </c>
      <c r="E939" s="7">
        <v>38110</v>
      </c>
      <c r="F939" s="20">
        <f t="shared" ca="1" si="42"/>
        <v>20.758904109589039</v>
      </c>
      <c r="G939" s="20" t="str">
        <f t="shared" ca="1" si="43"/>
        <v>Young Adult</v>
      </c>
      <c r="H939" s="23" t="s">
        <v>4046</v>
      </c>
      <c r="I939" s="3" t="s">
        <v>38</v>
      </c>
      <c r="J939" t="s">
        <v>481</v>
      </c>
      <c r="K939" s="3" t="s">
        <v>40</v>
      </c>
      <c r="L939" s="3" t="s">
        <v>674</v>
      </c>
      <c r="M939" s="7" t="s">
        <v>3784</v>
      </c>
      <c r="N939" s="9" t="s">
        <v>3785</v>
      </c>
      <c r="O939" s="20">
        <f>_xlfn.DAYS([1]hospital_records_2021_2024_with!I939,[1]hospital_records_2021_2024_with!H939)</f>
        <v>16</v>
      </c>
      <c r="P939" s="7" t="s">
        <v>3785</v>
      </c>
      <c r="Q939" s="20">
        <v>7915.1</v>
      </c>
    </row>
    <row r="940" spans="1:17" x14ac:dyDescent="0.35">
      <c r="A940" s="4">
        <v>1038</v>
      </c>
      <c r="B940" t="s">
        <v>3787</v>
      </c>
      <c r="C940" s="2" t="str">
        <f t="shared" si="44"/>
        <v>(19bf3708-291c-44e7-8cba-7559553b9023)</v>
      </c>
      <c r="D940" s="3" t="s">
        <v>3788</v>
      </c>
      <c r="E940" s="7">
        <v>21651</v>
      </c>
      <c r="F940" s="20">
        <f t="shared" ca="1" si="42"/>
        <v>65.852054794520555</v>
      </c>
      <c r="G940" s="20" t="str">
        <f t="shared" ca="1" si="43"/>
        <v>Senior</v>
      </c>
      <c r="H940" s="23" t="s">
        <v>4044</v>
      </c>
      <c r="I940" s="3" t="s">
        <v>14</v>
      </c>
      <c r="J940" t="s">
        <v>121</v>
      </c>
      <c r="K940" s="3" t="s">
        <v>40</v>
      </c>
      <c r="L940" s="3" t="s">
        <v>122</v>
      </c>
      <c r="M940" s="7" t="s">
        <v>3757</v>
      </c>
      <c r="N940" s="9" t="s">
        <v>3789</v>
      </c>
      <c r="O940" s="20">
        <f>_xlfn.DAYS([1]hospital_records_2021_2024_with!I940,[1]hospital_records_2021_2024_with!H940)</f>
        <v>23</v>
      </c>
      <c r="P940" s="7" t="s">
        <v>3789</v>
      </c>
      <c r="Q940" s="20">
        <v>1311.58</v>
      </c>
    </row>
    <row r="941" spans="1:17" x14ac:dyDescent="0.35">
      <c r="A941" s="4">
        <v>1039</v>
      </c>
      <c r="B941" t="s">
        <v>3791</v>
      </c>
      <c r="C941" s="2" t="str">
        <f t="shared" si="44"/>
        <v>(af00ac9c-04aa-40f4-abde-94b151dca614)</v>
      </c>
      <c r="D941" s="3" t="s">
        <v>3792</v>
      </c>
      <c r="E941" s="7">
        <v>35114</v>
      </c>
      <c r="F941" s="20">
        <f t="shared" ca="1" si="42"/>
        <v>28.967123287671232</v>
      </c>
      <c r="G941" s="20" t="str">
        <f t="shared" ca="1" si="43"/>
        <v>Young Adult</v>
      </c>
      <c r="H941" s="23" t="s">
        <v>4046</v>
      </c>
      <c r="I941" s="3" t="s">
        <v>14</v>
      </c>
      <c r="J941" t="s">
        <v>68</v>
      </c>
      <c r="K941" s="3" t="s">
        <v>553</v>
      </c>
      <c r="L941" s="3" t="s">
        <v>384</v>
      </c>
      <c r="M941" s="7" t="s">
        <v>3749</v>
      </c>
      <c r="N941" s="9" t="s">
        <v>3773</v>
      </c>
      <c r="O941" s="20">
        <f>_xlfn.DAYS([1]hospital_records_2021_2024_with!I941,[1]hospital_records_2021_2024_with!H941)</f>
        <v>9</v>
      </c>
      <c r="P941" s="7" t="s">
        <v>3773</v>
      </c>
      <c r="Q941" s="20">
        <v>2807.08</v>
      </c>
    </row>
    <row r="942" spans="1:17" x14ac:dyDescent="0.35">
      <c r="A942" s="4">
        <v>1040</v>
      </c>
      <c r="B942" t="s">
        <v>3794</v>
      </c>
      <c r="C942" s="2" t="str">
        <f t="shared" si="44"/>
        <v>(0d355a77-5656-4222-a2c3-a8f41ced977f)</v>
      </c>
      <c r="D942" s="3" t="s">
        <v>3795</v>
      </c>
      <c r="E942" s="7">
        <v>38697</v>
      </c>
      <c r="F942" s="20">
        <f t="shared" ca="1" si="42"/>
        <v>19.150684931506849</v>
      </c>
      <c r="G942" s="20" t="str">
        <f t="shared" ca="1" si="43"/>
        <v>Young Adult</v>
      </c>
      <c r="H942" s="23" t="s">
        <v>4046</v>
      </c>
      <c r="I942" s="3" t="s">
        <v>38</v>
      </c>
      <c r="J942" t="s">
        <v>288</v>
      </c>
      <c r="K942" s="3" t="s">
        <v>289</v>
      </c>
      <c r="L942" s="3" t="s">
        <v>574</v>
      </c>
      <c r="M942" s="7" t="s">
        <v>3796</v>
      </c>
      <c r="N942" s="9" t="s">
        <v>3797</v>
      </c>
      <c r="O942" s="20">
        <f>_xlfn.DAYS([1]hospital_records_2021_2024_with!I942,[1]hospital_records_2021_2024_with!H942)</f>
        <v>14</v>
      </c>
      <c r="P942" s="7" t="s">
        <v>3797</v>
      </c>
      <c r="Q942" s="20">
        <v>13924.19</v>
      </c>
    </row>
    <row r="943" spans="1:17" x14ac:dyDescent="0.35">
      <c r="A943" s="4">
        <v>1041</v>
      </c>
      <c r="B943" t="s">
        <v>3799</v>
      </c>
      <c r="C943" s="2" t="str">
        <f t="shared" si="44"/>
        <v>(aa54f7d9-8fa5-43f4-8e03-c2b97a3fabf6)</v>
      </c>
      <c r="D943" s="3" t="s">
        <v>3800</v>
      </c>
      <c r="E943" s="7">
        <v>33688</v>
      </c>
      <c r="F943" s="20">
        <f t="shared" ca="1" si="42"/>
        <v>32.873972602739727</v>
      </c>
      <c r="G943" s="20" t="str">
        <f t="shared" ca="1" si="43"/>
        <v>Young Adult</v>
      </c>
      <c r="H943" s="23" t="s">
        <v>4046</v>
      </c>
      <c r="I943" s="3" t="s">
        <v>38</v>
      </c>
      <c r="J943" t="s">
        <v>446</v>
      </c>
      <c r="K943" s="3" t="s">
        <v>16</v>
      </c>
      <c r="L943" s="3" t="s">
        <v>1068</v>
      </c>
      <c r="M943" s="7" t="s">
        <v>3801</v>
      </c>
      <c r="N943" s="9" t="s">
        <v>3777</v>
      </c>
      <c r="O943" s="20">
        <f>_xlfn.DAYS([1]hospital_records_2021_2024_with!I943,[1]hospital_records_2021_2024_with!H943)</f>
        <v>11</v>
      </c>
      <c r="P943" s="7" t="s">
        <v>3777</v>
      </c>
      <c r="Q943" s="20">
        <v>484.66</v>
      </c>
    </row>
    <row r="944" spans="1:17" x14ac:dyDescent="0.35">
      <c r="A944" s="4">
        <v>1042</v>
      </c>
      <c r="B944" t="s">
        <v>3803</v>
      </c>
      <c r="C944" s="2" t="str">
        <f t="shared" si="44"/>
        <v>(600a33e0-956a-4d0a-8639-a732cab36d9a)</v>
      </c>
      <c r="D944" s="3" t="s">
        <v>3804</v>
      </c>
      <c r="E944" s="7">
        <v>32587</v>
      </c>
      <c r="F944" s="20">
        <f t="shared" ca="1" si="42"/>
        <v>35.890410958904113</v>
      </c>
      <c r="G944" s="20" t="str">
        <f t="shared" ca="1" si="43"/>
        <v>Mid-Age Adult</v>
      </c>
      <c r="H944" s="23" t="s">
        <v>4043</v>
      </c>
      <c r="I944" s="3" t="s">
        <v>38</v>
      </c>
      <c r="J944" t="s">
        <v>121</v>
      </c>
      <c r="K944" s="3" t="s">
        <v>40</v>
      </c>
      <c r="L944" s="3" t="s">
        <v>747</v>
      </c>
      <c r="M944" s="7" t="s">
        <v>3801</v>
      </c>
      <c r="N944" s="9" t="s">
        <v>3805</v>
      </c>
      <c r="O944" s="20">
        <f>_xlfn.DAYS([1]hospital_records_2021_2024_with!I944,[1]hospital_records_2021_2024_with!H944)</f>
        <v>19</v>
      </c>
      <c r="P944" s="7" t="s">
        <v>3805</v>
      </c>
      <c r="Q944" s="20">
        <v>2473.17</v>
      </c>
    </row>
    <row r="945" spans="1:17" x14ac:dyDescent="0.35">
      <c r="A945" s="4">
        <v>1043</v>
      </c>
      <c r="B945" t="s">
        <v>3807</v>
      </c>
      <c r="C945" s="2" t="str">
        <f t="shared" si="44"/>
        <v>(e21b714d-b96f-47ca-868f-847dbbebaeab)</v>
      </c>
      <c r="D945" s="3" t="s">
        <v>3808</v>
      </c>
      <c r="E945" s="7">
        <v>26562</v>
      </c>
      <c r="F945" s="20">
        <f t="shared" ca="1" si="42"/>
        <v>52.397260273972606</v>
      </c>
      <c r="G945" s="20" t="str">
        <f t="shared" ca="1" si="43"/>
        <v>Mid-Age Adult</v>
      </c>
      <c r="H945" s="23" t="s">
        <v>4043</v>
      </c>
      <c r="I945" s="3" t="s">
        <v>38</v>
      </c>
      <c r="J945" t="s">
        <v>88</v>
      </c>
      <c r="K945" s="3" t="s">
        <v>133</v>
      </c>
      <c r="L945" s="3" t="s">
        <v>90</v>
      </c>
      <c r="M945" s="7" t="s">
        <v>3809</v>
      </c>
      <c r="N945" s="9" t="s">
        <v>3810</v>
      </c>
      <c r="O945" s="20">
        <f>_xlfn.DAYS([1]hospital_records_2021_2024_with!I945,[1]hospital_records_2021_2024_with!H945)</f>
        <v>4</v>
      </c>
      <c r="P945" s="7" t="s">
        <v>3810</v>
      </c>
      <c r="Q945" s="20">
        <v>7358.8</v>
      </c>
    </row>
    <row r="946" spans="1:17" x14ac:dyDescent="0.35">
      <c r="A946" s="4">
        <v>1044</v>
      </c>
      <c r="B946" t="s">
        <v>3812</v>
      </c>
      <c r="C946" s="2" t="str">
        <f t="shared" si="44"/>
        <v>(1b9bd056-2495-4436-85d3-dfc5563535a7)</v>
      </c>
      <c r="D946" s="3" t="s">
        <v>3813</v>
      </c>
      <c r="E946" s="7">
        <v>33203</v>
      </c>
      <c r="F946" s="20">
        <f t="shared" ca="1" si="42"/>
        <v>34.202739726027396</v>
      </c>
      <c r="G946" s="20" t="str">
        <f t="shared" ca="1" si="43"/>
        <v>Young Adult</v>
      </c>
      <c r="H946" s="23" t="s">
        <v>4046</v>
      </c>
      <c r="I946" s="3" t="s">
        <v>14</v>
      </c>
      <c r="J946" t="s">
        <v>221</v>
      </c>
      <c r="K946" s="3" t="s">
        <v>167</v>
      </c>
      <c r="L946" s="3" t="s">
        <v>645</v>
      </c>
      <c r="M946" s="7" t="s">
        <v>3809</v>
      </c>
      <c r="N946" s="9" t="s">
        <v>3814</v>
      </c>
      <c r="O946" s="20">
        <f>_xlfn.DAYS([1]hospital_records_2021_2024_with!I946,[1]hospital_records_2021_2024_with!H946)</f>
        <v>13</v>
      </c>
      <c r="P946" s="7" t="s">
        <v>3814</v>
      </c>
      <c r="Q946" s="20">
        <v>4025.97</v>
      </c>
    </row>
    <row r="947" spans="1:17" x14ac:dyDescent="0.35">
      <c r="A947" s="4">
        <v>1045</v>
      </c>
      <c r="B947" t="s">
        <v>3815</v>
      </c>
      <c r="C947" s="2" t="str">
        <f t="shared" si="44"/>
        <v>(18a63bc1-28da-44e9-9c68-d5a039765e67)</v>
      </c>
      <c r="D947" s="3" t="s">
        <v>3816</v>
      </c>
      <c r="E947" s="7">
        <v>40152</v>
      </c>
      <c r="F947" s="20">
        <f t="shared" ca="1" si="42"/>
        <v>15.164383561643836</v>
      </c>
      <c r="G947" s="20" t="str">
        <f t="shared" ca="1" si="43"/>
        <v>Teen</v>
      </c>
      <c r="H947" s="23" t="s">
        <v>4047</v>
      </c>
      <c r="I947" s="3" t="s">
        <v>38</v>
      </c>
      <c r="J947" t="s">
        <v>446</v>
      </c>
      <c r="K947" s="3" t="s">
        <v>16</v>
      </c>
      <c r="L947" s="3" t="s">
        <v>734</v>
      </c>
      <c r="M947" s="7" t="s">
        <v>3809</v>
      </c>
      <c r="N947" s="9" t="s">
        <v>3817</v>
      </c>
      <c r="O947" s="20">
        <f>_xlfn.DAYS([1]hospital_records_2021_2024_with!I947,[1]hospital_records_2021_2024_with!H947)</f>
        <v>8</v>
      </c>
      <c r="P947" s="7" t="s">
        <v>3817</v>
      </c>
      <c r="Q947" s="20">
        <v>36384.39</v>
      </c>
    </row>
    <row r="948" spans="1:17" x14ac:dyDescent="0.35">
      <c r="A948" s="4">
        <v>1046</v>
      </c>
      <c r="B948" t="s">
        <v>3819</v>
      </c>
      <c r="C948" s="2" t="str">
        <f t="shared" si="44"/>
        <v>(40fac969-94d3-494c-927c-eb57b5f4fdd9)</v>
      </c>
      <c r="D948" s="3" t="s">
        <v>3820</v>
      </c>
      <c r="E948" s="7">
        <v>32420</v>
      </c>
      <c r="F948" s="20">
        <f t="shared" ca="1" si="42"/>
        <v>36.347945205479455</v>
      </c>
      <c r="G948" s="20" t="str">
        <f t="shared" ca="1" si="43"/>
        <v>Mid-Age Adult</v>
      </c>
      <c r="H948" s="23" t="s">
        <v>4043</v>
      </c>
      <c r="I948" s="3" t="s">
        <v>38</v>
      </c>
      <c r="J948" t="s">
        <v>39</v>
      </c>
      <c r="K948" s="3" t="s">
        <v>61</v>
      </c>
      <c r="L948" s="3" t="s">
        <v>189</v>
      </c>
      <c r="M948" s="7" t="s">
        <v>3821</v>
      </c>
      <c r="N948" s="9" t="s">
        <v>3810</v>
      </c>
      <c r="O948" s="20">
        <f>_xlfn.DAYS([1]hospital_records_2021_2024_with!I948,[1]hospital_records_2021_2024_with!H948)</f>
        <v>3</v>
      </c>
      <c r="P948" s="7" t="s">
        <v>3810</v>
      </c>
      <c r="Q948" s="20">
        <v>3991.94</v>
      </c>
    </row>
    <row r="949" spans="1:17" x14ac:dyDescent="0.35">
      <c r="A949" s="4">
        <v>1047</v>
      </c>
      <c r="B949" t="s">
        <v>3823</v>
      </c>
      <c r="C949" s="2" t="str">
        <f t="shared" si="44"/>
        <v>(720fdd0c-897d-4b95-8278-9898f9436484)</v>
      </c>
      <c r="D949" s="3" t="s">
        <v>3824</v>
      </c>
      <c r="E949" s="7">
        <v>40403</v>
      </c>
      <c r="F949" s="20">
        <f t="shared" ca="1" si="42"/>
        <v>14.476712328767123</v>
      </c>
      <c r="G949" s="20" t="str">
        <f t="shared" ca="1" si="43"/>
        <v>Teen</v>
      </c>
      <c r="H949" s="23" t="s">
        <v>4047</v>
      </c>
      <c r="I949" s="3" t="s">
        <v>38</v>
      </c>
      <c r="J949" t="s">
        <v>275</v>
      </c>
      <c r="K949" s="3" t="s">
        <v>727</v>
      </c>
      <c r="L949" s="3" t="s">
        <v>930</v>
      </c>
      <c r="M949" s="7" t="s">
        <v>3821</v>
      </c>
      <c r="N949" s="9" t="s">
        <v>3825</v>
      </c>
      <c r="O949" s="20">
        <f>_xlfn.DAYS([1]hospital_records_2021_2024_with!I949,[1]hospital_records_2021_2024_with!H949)</f>
        <v>29</v>
      </c>
      <c r="P949" s="7" t="s">
        <v>3825</v>
      </c>
      <c r="Q949" s="20">
        <v>2503.94</v>
      </c>
    </row>
    <row r="950" spans="1:17" x14ac:dyDescent="0.35">
      <c r="A950" s="4">
        <v>1048</v>
      </c>
      <c r="B950" t="s">
        <v>3827</v>
      </c>
      <c r="C950" s="2" t="str">
        <f t="shared" si="44"/>
        <v>(53c9c6e7-eae4-42d9-9f31-70e336feefd9)</v>
      </c>
      <c r="D950" s="3" t="s">
        <v>3828</v>
      </c>
      <c r="E950" s="7">
        <v>32998</v>
      </c>
      <c r="F950" s="20">
        <f t="shared" ca="1" si="42"/>
        <v>34.764383561643832</v>
      </c>
      <c r="G950" s="20" t="str">
        <f t="shared" ca="1" si="43"/>
        <v>Young Adult</v>
      </c>
      <c r="H950" s="23" t="s">
        <v>4046</v>
      </c>
      <c r="I950" s="3" t="s">
        <v>38</v>
      </c>
      <c r="J950" t="s">
        <v>146</v>
      </c>
      <c r="K950" s="3" t="s">
        <v>147</v>
      </c>
      <c r="L950" s="3" t="s">
        <v>347</v>
      </c>
      <c r="M950" s="7" t="s">
        <v>3770</v>
      </c>
      <c r="N950" s="9" t="s">
        <v>3789</v>
      </c>
      <c r="O950" s="20">
        <f>_xlfn.DAYS([1]hospital_records_2021_2024_with!I950,[1]hospital_records_2021_2024_with!H950)</f>
        <v>12</v>
      </c>
      <c r="P950" s="7" t="s">
        <v>3789</v>
      </c>
      <c r="Q950" s="20">
        <v>218.97</v>
      </c>
    </row>
    <row r="951" spans="1:17" x14ac:dyDescent="0.35">
      <c r="A951" s="4">
        <v>1049</v>
      </c>
      <c r="B951" t="s">
        <v>3830</v>
      </c>
      <c r="C951" s="2" t="str">
        <f t="shared" si="44"/>
        <v>(612b3ae5-4204-4cdf-acac-766dc271a51d)</v>
      </c>
      <c r="D951" s="3" t="s">
        <v>3831</v>
      </c>
      <c r="E951" s="7">
        <v>23417</v>
      </c>
      <c r="F951" s="20">
        <f t="shared" ca="1" si="42"/>
        <v>61.013698630136986</v>
      </c>
      <c r="G951" s="20" t="str">
        <f t="shared" ca="1" si="43"/>
        <v>Senior</v>
      </c>
      <c r="H951" s="23" t="s">
        <v>4044</v>
      </c>
      <c r="I951" s="3" t="s">
        <v>38</v>
      </c>
      <c r="J951" t="s">
        <v>68</v>
      </c>
      <c r="K951" s="3" t="s">
        <v>553</v>
      </c>
      <c r="L951" s="3" t="s">
        <v>554</v>
      </c>
      <c r="M951" s="7" t="s">
        <v>3761</v>
      </c>
      <c r="N951" s="9" t="s">
        <v>3832</v>
      </c>
      <c r="O951" s="20">
        <f>_xlfn.DAYS([1]hospital_records_2021_2024_with!I951,[1]hospital_records_2021_2024_with!H951)</f>
        <v>28</v>
      </c>
      <c r="P951" s="7" t="s">
        <v>3832</v>
      </c>
      <c r="Q951" s="20">
        <v>6100.03</v>
      </c>
    </row>
    <row r="952" spans="1:17" x14ac:dyDescent="0.35">
      <c r="A952" s="4">
        <v>1050</v>
      </c>
      <c r="B952" t="s">
        <v>3834</v>
      </c>
      <c r="C952" s="2" t="str">
        <f t="shared" si="44"/>
        <v>(85069869-eaa9-44c5-9265-aae4f7aa7f67)</v>
      </c>
      <c r="D952" s="3" t="s">
        <v>3835</v>
      </c>
      <c r="E952" s="7">
        <v>11483</v>
      </c>
      <c r="F952" s="20">
        <f t="shared" ca="1" si="42"/>
        <v>93.709589041095896</v>
      </c>
      <c r="G952" s="20" t="str">
        <f t="shared" ca="1" si="43"/>
        <v>Senior</v>
      </c>
      <c r="H952" s="23" t="s">
        <v>4044</v>
      </c>
      <c r="I952" s="3" t="s">
        <v>14</v>
      </c>
      <c r="J952" t="s">
        <v>236</v>
      </c>
      <c r="K952" s="3" t="s">
        <v>81</v>
      </c>
      <c r="L952" s="3" t="s">
        <v>237</v>
      </c>
      <c r="M952" s="7" t="s">
        <v>3761</v>
      </c>
      <c r="N952" s="9" t="s">
        <v>3836</v>
      </c>
      <c r="O952" s="20">
        <f>_xlfn.DAYS([1]hospital_records_2021_2024_with!I952,[1]hospital_records_2021_2024_with!H952)</f>
        <v>13</v>
      </c>
      <c r="P952" s="7" t="s">
        <v>3836</v>
      </c>
      <c r="Q952" s="20">
        <v>11449.51</v>
      </c>
    </row>
    <row r="953" spans="1:17" x14ac:dyDescent="0.35">
      <c r="A953" s="4">
        <v>1051</v>
      </c>
      <c r="B953" t="s">
        <v>3838</v>
      </c>
      <c r="C953" s="2" t="str">
        <f t="shared" si="44"/>
        <v>(5413ab4f-6e8d-4c12-a3fc-ac28071cedbc)</v>
      </c>
      <c r="D953" s="3" t="s">
        <v>3839</v>
      </c>
      <c r="E953" s="7">
        <v>24451</v>
      </c>
      <c r="F953" s="20">
        <f t="shared" ca="1" si="42"/>
        <v>58.180821917808217</v>
      </c>
      <c r="G953" s="20" t="str">
        <f t="shared" ca="1" si="43"/>
        <v>Senior</v>
      </c>
      <c r="H953" s="23" t="s">
        <v>4044</v>
      </c>
      <c r="I953" s="3" t="s">
        <v>14</v>
      </c>
      <c r="J953" t="s">
        <v>68</v>
      </c>
      <c r="K953" s="3" t="s">
        <v>40</v>
      </c>
      <c r="L953" s="3" t="s">
        <v>384</v>
      </c>
      <c r="M953" s="7" t="s">
        <v>3761</v>
      </c>
      <c r="N953" s="9" t="s">
        <v>3773</v>
      </c>
      <c r="O953" s="20">
        <f>_xlfn.DAYS([1]hospital_records_2021_2024_with!I953,[1]hospital_records_2021_2024_with!H953)</f>
        <v>2</v>
      </c>
      <c r="P953" s="7" t="s">
        <v>3773</v>
      </c>
      <c r="Q953" s="20">
        <v>2322.63</v>
      </c>
    </row>
    <row r="954" spans="1:17" x14ac:dyDescent="0.35">
      <c r="A954" s="4">
        <v>1052</v>
      </c>
      <c r="B954" t="s">
        <v>3841</v>
      </c>
      <c r="C954" s="2" t="str">
        <f t="shared" si="44"/>
        <v>(b276f328-1794-4769-a9c1-0a3f7ff4f1fa)</v>
      </c>
      <c r="D954" s="3" t="s">
        <v>3842</v>
      </c>
      <c r="E954" s="7">
        <v>36813</v>
      </c>
      <c r="F954" s="20">
        <f t="shared" ca="1" si="42"/>
        <v>24.312328767123287</v>
      </c>
      <c r="G954" s="20" t="str">
        <f t="shared" ca="1" si="43"/>
        <v>Young Adult</v>
      </c>
      <c r="H954" s="23" t="s">
        <v>4046</v>
      </c>
      <c r="I954" s="3" t="s">
        <v>14</v>
      </c>
      <c r="J954" t="s">
        <v>432</v>
      </c>
      <c r="K954" s="3" t="s">
        <v>475</v>
      </c>
      <c r="L954" s="3" t="s">
        <v>434</v>
      </c>
      <c r="M954" s="7" t="s">
        <v>3843</v>
      </c>
      <c r="N954" s="9" t="s">
        <v>3825</v>
      </c>
      <c r="O954" s="20">
        <f>_xlfn.DAYS([1]hospital_records_2021_2024_with!I954,[1]hospital_records_2021_2024_with!H954)</f>
        <v>23</v>
      </c>
      <c r="P954" s="7" t="s">
        <v>3825</v>
      </c>
      <c r="Q954" s="20">
        <v>14651.34</v>
      </c>
    </row>
    <row r="955" spans="1:17" x14ac:dyDescent="0.35">
      <c r="A955" s="4">
        <v>1053</v>
      </c>
      <c r="B955" t="s">
        <v>3845</v>
      </c>
      <c r="C955" s="2" t="str">
        <f t="shared" si="44"/>
        <v>(a14aaab7-0712-4089-b468-a16dc4ded9b8)</v>
      </c>
      <c r="D955" s="3" t="s">
        <v>3846</v>
      </c>
      <c r="E955" s="7">
        <v>39972</v>
      </c>
      <c r="F955" s="20">
        <f t="shared" ca="1" si="42"/>
        <v>15.657534246575343</v>
      </c>
      <c r="G955" s="20" t="str">
        <f t="shared" ca="1" si="43"/>
        <v>Teen</v>
      </c>
      <c r="H955" s="23" t="s">
        <v>4047</v>
      </c>
      <c r="I955" s="3" t="s">
        <v>14</v>
      </c>
      <c r="J955" t="s">
        <v>215</v>
      </c>
      <c r="K955" s="3" t="s">
        <v>327</v>
      </c>
      <c r="L955" s="3" t="s">
        <v>227</v>
      </c>
      <c r="M955" s="7" t="s">
        <v>3847</v>
      </c>
      <c r="N955" s="9" t="s">
        <v>3848</v>
      </c>
      <c r="O955" s="20">
        <f>_xlfn.DAYS([1]hospital_records_2021_2024_with!I955,[1]hospital_records_2021_2024_with!H955)</f>
        <v>27</v>
      </c>
      <c r="P955" s="7" t="s">
        <v>3848</v>
      </c>
      <c r="Q955" s="20">
        <v>453.52</v>
      </c>
    </row>
    <row r="956" spans="1:17" x14ac:dyDescent="0.35">
      <c r="A956" s="4">
        <v>1054</v>
      </c>
      <c r="B956" s="1" t="s">
        <v>3849</v>
      </c>
      <c r="C956" s="2" t="str">
        <f t="shared" si="44"/>
        <v>(8677e930-edd9-40fe-b957-252ea095b7ec)</v>
      </c>
      <c r="D956" s="3" t="s">
        <v>3850</v>
      </c>
      <c r="E956" s="7">
        <v>26772</v>
      </c>
      <c r="F956" s="20">
        <f t="shared" ca="1" si="42"/>
        <v>51.821917808219176</v>
      </c>
      <c r="G956" s="20" t="str">
        <f t="shared" ca="1" si="43"/>
        <v>Mid-Age Adult</v>
      </c>
      <c r="H956" s="23" t="s">
        <v>4043</v>
      </c>
      <c r="I956" s="3" t="s">
        <v>38</v>
      </c>
      <c r="J956" t="s">
        <v>47</v>
      </c>
      <c r="K956" s="3" t="s">
        <v>16</v>
      </c>
      <c r="L956" s="3" t="s">
        <v>49</v>
      </c>
      <c r="M956" s="7" t="s">
        <v>3847</v>
      </c>
      <c r="N956" s="9" t="s">
        <v>3851</v>
      </c>
      <c r="O956" s="20">
        <f>_xlfn.DAYS([1]hospital_records_2021_2024_with!I956,[1]hospital_records_2021_2024_with!H956)</f>
        <v>20</v>
      </c>
      <c r="P956" s="7" t="s">
        <v>3851</v>
      </c>
      <c r="Q956" s="20">
        <v>7908.29</v>
      </c>
    </row>
    <row r="957" spans="1:17" x14ac:dyDescent="0.35">
      <c r="A957" s="4">
        <v>1055</v>
      </c>
      <c r="B957" t="s">
        <v>3853</v>
      </c>
      <c r="C957" s="2" t="str">
        <f t="shared" si="44"/>
        <v>(fc3faef7-c285-46b8-8a94-0d9a5e61d82b)</v>
      </c>
      <c r="D957" s="3" t="s">
        <v>3854</v>
      </c>
      <c r="E957" s="7">
        <v>20557</v>
      </c>
      <c r="F957" s="20">
        <f t="shared" ca="1" si="42"/>
        <v>68.849315068493155</v>
      </c>
      <c r="G957" s="20" t="str">
        <f t="shared" ca="1" si="43"/>
        <v>Senior</v>
      </c>
      <c r="H957" s="23" t="s">
        <v>4044</v>
      </c>
      <c r="I957" s="3" t="s">
        <v>14</v>
      </c>
      <c r="J957" t="s">
        <v>481</v>
      </c>
      <c r="K957" s="3" t="s">
        <v>16</v>
      </c>
      <c r="L957" s="3" t="s">
        <v>482</v>
      </c>
      <c r="M957" s="7" t="s">
        <v>3847</v>
      </c>
      <c r="N957" s="9" t="s">
        <v>3855</v>
      </c>
      <c r="O957" s="20">
        <f>_xlfn.DAYS([1]hospital_records_2021_2024_with!I957,[1]hospital_records_2021_2024_with!H957)</f>
        <v>17</v>
      </c>
      <c r="P957" s="7" t="s">
        <v>3855</v>
      </c>
      <c r="Q957" s="20">
        <v>8873.02</v>
      </c>
    </row>
    <row r="958" spans="1:17" x14ac:dyDescent="0.35">
      <c r="A958" s="4">
        <v>1056</v>
      </c>
      <c r="B958" t="s">
        <v>3857</v>
      </c>
      <c r="C958" s="2" t="str">
        <f t="shared" si="44"/>
        <v>(5855a0be-6400-4dd4-8d48-6459ab9e5f4d)</v>
      </c>
      <c r="D958" s="3" t="s">
        <v>3858</v>
      </c>
      <c r="E958" s="7">
        <v>30393</v>
      </c>
      <c r="F958" s="20">
        <f t="shared" ca="1" si="42"/>
        <v>41.901369863013699</v>
      </c>
      <c r="G958" s="20" t="str">
        <f t="shared" ca="1" si="43"/>
        <v>Mid-Age Adult</v>
      </c>
      <c r="H958" s="23" t="s">
        <v>4043</v>
      </c>
      <c r="I958" s="3" t="s">
        <v>14</v>
      </c>
      <c r="J958" t="s">
        <v>55</v>
      </c>
      <c r="K958" s="3" t="s">
        <v>16</v>
      </c>
      <c r="L958" s="3" t="s">
        <v>179</v>
      </c>
      <c r="M958" s="7" t="s">
        <v>3797</v>
      </c>
      <c r="N958" s="9" t="s">
        <v>3848</v>
      </c>
      <c r="O958" s="20">
        <f>_xlfn.DAYS([1]hospital_records_2021_2024_with!I958,[1]hospital_records_2021_2024_with!H958)</f>
        <v>25</v>
      </c>
      <c r="P958" s="7" t="s">
        <v>3848</v>
      </c>
      <c r="Q958" s="20">
        <v>2871.05</v>
      </c>
    </row>
    <row r="959" spans="1:17" x14ac:dyDescent="0.35">
      <c r="A959" s="4">
        <v>1057</v>
      </c>
      <c r="B959" t="s">
        <v>3860</v>
      </c>
      <c r="C959" s="2" t="str">
        <f t="shared" si="44"/>
        <v>(720c5845-0d95-444f-b979-5b41de947706)</v>
      </c>
      <c r="D959" s="3" t="s">
        <v>3861</v>
      </c>
      <c r="E959" s="7">
        <v>21071</v>
      </c>
      <c r="F959" s="20">
        <f t="shared" ca="1" si="42"/>
        <v>67.441095890410963</v>
      </c>
      <c r="G959" s="20" t="str">
        <f t="shared" ca="1" si="43"/>
        <v>Senior</v>
      </c>
      <c r="H959" s="23" t="s">
        <v>4044</v>
      </c>
      <c r="I959" s="3" t="s">
        <v>14</v>
      </c>
      <c r="J959" t="s">
        <v>154</v>
      </c>
      <c r="K959" s="3" t="s">
        <v>155</v>
      </c>
      <c r="L959" s="3" t="s">
        <v>248</v>
      </c>
      <c r="M959" s="7" t="s">
        <v>3862</v>
      </c>
      <c r="N959" s="9" t="s">
        <v>3863</v>
      </c>
      <c r="O959" s="20">
        <f>_xlfn.DAYS([1]hospital_records_2021_2024_with!I959,[1]hospital_records_2021_2024_with!H959)</f>
        <v>7</v>
      </c>
      <c r="P959" s="7" t="s">
        <v>3863</v>
      </c>
      <c r="Q959" s="20">
        <v>99769.22</v>
      </c>
    </row>
    <row r="960" spans="1:17" x14ac:dyDescent="0.35">
      <c r="A960" s="4">
        <v>1058</v>
      </c>
      <c r="B960" t="s">
        <v>3865</v>
      </c>
      <c r="C960" s="2" t="str">
        <f t="shared" si="44"/>
        <v>(66a43bfe-3f29-4f19-892e-46b2964ba7e1)</v>
      </c>
      <c r="D960" s="3" t="s">
        <v>3866</v>
      </c>
      <c r="E960" s="7">
        <v>26138</v>
      </c>
      <c r="F960" s="20">
        <f t="shared" ca="1" si="42"/>
        <v>53.558904109589044</v>
      </c>
      <c r="G960" s="20" t="str">
        <f t="shared" ca="1" si="43"/>
        <v>Mid-Age Adult</v>
      </c>
      <c r="H960" s="23" t="s">
        <v>4043</v>
      </c>
      <c r="I960" s="3" t="s">
        <v>14</v>
      </c>
      <c r="J960" t="s">
        <v>127</v>
      </c>
      <c r="K960" s="3" t="s">
        <v>711</v>
      </c>
      <c r="L960" s="3" t="s">
        <v>25</v>
      </c>
      <c r="M960" s="7" t="s">
        <v>3814</v>
      </c>
      <c r="N960" s="9" t="s">
        <v>3867</v>
      </c>
      <c r="O960" s="20">
        <f>_xlfn.DAYS([1]hospital_records_2021_2024_with!I960,[1]hospital_records_2021_2024_with!H960)</f>
        <v>12</v>
      </c>
      <c r="P960" s="7" t="s">
        <v>3867</v>
      </c>
      <c r="Q960" s="20">
        <v>16367.78</v>
      </c>
    </row>
    <row r="961" spans="1:17" x14ac:dyDescent="0.35">
      <c r="A961" s="4">
        <v>1059</v>
      </c>
      <c r="B961" t="s">
        <v>3869</v>
      </c>
      <c r="C961" s="2" t="str">
        <f t="shared" si="44"/>
        <v>(e3a94046-ecf3-4626-b538-e281d7e55f32)</v>
      </c>
      <c r="D961" s="3" t="s">
        <v>3870</v>
      </c>
      <c r="E961" s="7">
        <v>23900</v>
      </c>
      <c r="F961" s="20">
        <f t="shared" ca="1" si="42"/>
        <v>59.69041095890411</v>
      </c>
      <c r="G961" s="20" t="str">
        <f t="shared" ca="1" si="43"/>
        <v>Senior</v>
      </c>
      <c r="H961" s="23" t="s">
        <v>4044</v>
      </c>
      <c r="I961" s="3" t="s">
        <v>14</v>
      </c>
      <c r="J961" t="s">
        <v>68</v>
      </c>
      <c r="K961" s="3" t="s">
        <v>289</v>
      </c>
      <c r="L961" s="3" t="s">
        <v>69</v>
      </c>
      <c r="M961" s="7" t="s">
        <v>3789</v>
      </c>
      <c r="N961" s="9" t="s">
        <v>3871</v>
      </c>
      <c r="O961" s="20">
        <f>_xlfn.DAYS([1]hospital_records_2021_2024_with!I961,[1]hospital_records_2021_2024_with!H961)</f>
        <v>14</v>
      </c>
      <c r="P961" s="7" t="s">
        <v>3871</v>
      </c>
      <c r="Q961" s="20">
        <v>595.41999999999996</v>
      </c>
    </row>
    <row r="962" spans="1:17" x14ac:dyDescent="0.35">
      <c r="A962" s="4">
        <v>1060</v>
      </c>
      <c r="B962" t="s">
        <v>3873</v>
      </c>
      <c r="C962" s="2" t="str">
        <f t="shared" si="44"/>
        <v>(df4f8ee0-a9e2-47c2-b7da-cedb87a53664)</v>
      </c>
      <c r="D962" s="3" t="s">
        <v>3874</v>
      </c>
      <c r="E962" s="7">
        <v>32394</v>
      </c>
      <c r="F962" s="20">
        <f t="shared" ref="F962:F1001" ca="1" si="45">_xlfn.DAYS(TODAY(),E962)/365</f>
        <v>36.419178082191777</v>
      </c>
      <c r="G962" s="20" t="str">
        <f t="shared" ref="G962:G1001" ca="1" si="46">_xlfn.IFS(F962&lt;=12,"Child",F962&lt;=19,"Teen",F962&lt;=35,"Young Adult",F962&lt;=55,"Mid-Age Adult",F962&gt;55,"Senior")</f>
        <v>Mid-Age Adult</v>
      </c>
      <c r="H962" s="23" t="s">
        <v>4043</v>
      </c>
      <c r="I962" s="3" t="s">
        <v>14</v>
      </c>
      <c r="J962" t="s">
        <v>139</v>
      </c>
      <c r="K962" s="3" t="s">
        <v>140</v>
      </c>
      <c r="L962" s="3" t="s">
        <v>141</v>
      </c>
      <c r="M962" s="7" t="s">
        <v>3789</v>
      </c>
      <c r="N962" s="9" t="s">
        <v>3875</v>
      </c>
      <c r="O962" s="20">
        <f>_xlfn.DAYS([1]hospital_records_2021_2024_with!I962,[1]hospital_records_2021_2024_with!H962)</f>
        <v>24</v>
      </c>
      <c r="P962" s="7" t="s">
        <v>3875</v>
      </c>
      <c r="Q962" s="20">
        <v>3100.48</v>
      </c>
    </row>
    <row r="963" spans="1:17" x14ac:dyDescent="0.35">
      <c r="A963" s="4">
        <v>1061</v>
      </c>
      <c r="B963" t="s">
        <v>3877</v>
      </c>
      <c r="C963" s="2" t="str">
        <f t="shared" ref="C963:C1001" si="47">"("&amp;B963&amp;")"</f>
        <v>(a85b2a5e-a6b4-41f9-9505-fbbb9cf9b577)</v>
      </c>
      <c r="D963" s="3" t="s">
        <v>3878</v>
      </c>
      <c r="E963" s="7">
        <v>11396</v>
      </c>
      <c r="F963" s="20">
        <f t="shared" ca="1" si="45"/>
        <v>93.947945205479456</v>
      </c>
      <c r="G963" s="20" t="str">
        <f t="shared" ca="1" si="46"/>
        <v>Senior</v>
      </c>
      <c r="H963" s="23" t="s">
        <v>4044</v>
      </c>
      <c r="I963" s="3" t="s">
        <v>38</v>
      </c>
      <c r="J963" t="s">
        <v>146</v>
      </c>
      <c r="K963" s="3" t="s">
        <v>921</v>
      </c>
      <c r="L963" s="3" t="s">
        <v>204</v>
      </c>
      <c r="M963" s="7" t="s">
        <v>3879</v>
      </c>
      <c r="N963" s="9" t="s">
        <v>3880</v>
      </c>
      <c r="O963" s="20">
        <f>_xlfn.DAYS([1]hospital_records_2021_2024_with!I963,[1]hospital_records_2021_2024_with!H963)</f>
        <v>25</v>
      </c>
      <c r="P963" s="7" t="s">
        <v>3880</v>
      </c>
      <c r="Q963" s="20">
        <v>2802.46</v>
      </c>
    </row>
    <row r="964" spans="1:17" x14ac:dyDescent="0.35">
      <c r="A964" s="4">
        <v>1062</v>
      </c>
      <c r="B964" t="s">
        <v>3882</v>
      </c>
      <c r="C964" s="2" t="str">
        <f t="shared" si="47"/>
        <v>(de57772b-75c3-4325-ab3b-32d059d82e8e)</v>
      </c>
      <c r="D964" s="3" t="s">
        <v>3883</v>
      </c>
      <c r="E964" s="7">
        <v>9318</v>
      </c>
      <c r="F964" s="20">
        <f t="shared" ca="1" si="45"/>
        <v>99.641095890410952</v>
      </c>
      <c r="G964" s="20" t="str">
        <f t="shared" ca="1" si="46"/>
        <v>Senior</v>
      </c>
      <c r="H964" s="23" t="s">
        <v>4044</v>
      </c>
      <c r="I964" s="3" t="s">
        <v>14</v>
      </c>
      <c r="J964" t="s">
        <v>194</v>
      </c>
      <c r="K964" s="3" t="s">
        <v>1795</v>
      </c>
      <c r="L964" s="3" t="s">
        <v>865</v>
      </c>
      <c r="M964" s="7" t="s">
        <v>3836</v>
      </c>
      <c r="N964" s="9" t="s">
        <v>3884</v>
      </c>
      <c r="O964" s="20">
        <f>_xlfn.DAYS([1]hospital_records_2021_2024_with!I964,[1]hospital_records_2021_2024_with!H964)</f>
        <v>16</v>
      </c>
      <c r="P964" s="7" t="s">
        <v>3884</v>
      </c>
      <c r="Q964" s="20">
        <v>11520.63</v>
      </c>
    </row>
    <row r="965" spans="1:17" x14ac:dyDescent="0.35">
      <c r="A965" s="4">
        <v>1063</v>
      </c>
      <c r="B965" t="s">
        <v>3886</v>
      </c>
      <c r="C965" s="2" t="str">
        <f t="shared" si="47"/>
        <v>(93c49865-f3ab-4368-ab61-6beb35a8cc21)</v>
      </c>
      <c r="D965" s="3" t="s">
        <v>3887</v>
      </c>
      <c r="E965" s="7">
        <v>31314</v>
      </c>
      <c r="F965" s="20">
        <f t="shared" ca="1" si="45"/>
        <v>39.37808219178082</v>
      </c>
      <c r="G965" s="20" t="str">
        <f t="shared" ca="1" si="46"/>
        <v>Mid-Age Adult</v>
      </c>
      <c r="H965" s="23" t="s">
        <v>4043</v>
      </c>
      <c r="I965" s="3" t="s">
        <v>14</v>
      </c>
      <c r="J965" t="s">
        <v>275</v>
      </c>
      <c r="K965" s="3" t="s">
        <v>281</v>
      </c>
      <c r="L965" s="3" t="s">
        <v>243</v>
      </c>
      <c r="M965" s="7" t="s">
        <v>3836</v>
      </c>
      <c r="N965" s="9" t="s">
        <v>3867</v>
      </c>
      <c r="O965" s="20">
        <f>_xlfn.DAYS([1]hospital_records_2021_2024_with!I965,[1]hospital_records_2021_2024_with!H965)</f>
        <v>9</v>
      </c>
      <c r="P965" s="7" t="s">
        <v>3867</v>
      </c>
      <c r="Q965" s="20">
        <v>7315.9</v>
      </c>
    </row>
    <row r="966" spans="1:17" x14ac:dyDescent="0.35">
      <c r="A966" s="4">
        <v>1064</v>
      </c>
      <c r="B966" t="s">
        <v>3888</v>
      </c>
      <c r="C966" s="2" t="str">
        <f t="shared" si="47"/>
        <v>(20ca5dbd-624e-49c4-9b31-c221e4c66eac)</v>
      </c>
      <c r="D966" s="3" t="s">
        <v>3889</v>
      </c>
      <c r="E966" s="7">
        <v>24997</v>
      </c>
      <c r="F966" s="20">
        <f t="shared" ca="1" si="45"/>
        <v>56.684931506849317</v>
      </c>
      <c r="G966" s="20" t="str">
        <f t="shared" ca="1" si="46"/>
        <v>Senior</v>
      </c>
      <c r="H966" s="23" t="s">
        <v>4044</v>
      </c>
      <c r="I966" s="3" t="s">
        <v>38</v>
      </c>
      <c r="J966" t="s">
        <v>221</v>
      </c>
      <c r="K966" s="3" t="s">
        <v>173</v>
      </c>
      <c r="L966" s="3" t="s">
        <v>645</v>
      </c>
      <c r="M966" s="7" t="s">
        <v>3805</v>
      </c>
      <c r="N966" s="9" t="s">
        <v>3890</v>
      </c>
      <c r="O966" s="20">
        <f>_xlfn.DAYS([1]hospital_records_2021_2024_with!I966,[1]hospital_records_2021_2024_with!H966)</f>
        <v>2</v>
      </c>
      <c r="P966" s="7" t="s">
        <v>3890</v>
      </c>
      <c r="Q966" s="20">
        <v>3618.68</v>
      </c>
    </row>
    <row r="967" spans="1:17" x14ac:dyDescent="0.35">
      <c r="A967" s="4">
        <v>1065</v>
      </c>
      <c r="B967" t="s">
        <v>3892</v>
      </c>
      <c r="C967" s="2" t="str">
        <f t="shared" si="47"/>
        <v>(3170ebc4-ffb9-4902-86c4-75d50f543343)</v>
      </c>
      <c r="D967" s="3" t="s">
        <v>3893</v>
      </c>
      <c r="E967" s="7">
        <v>12303</v>
      </c>
      <c r="F967" s="20">
        <f t="shared" ca="1" si="45"/>
        <v>91.463013698630135</v>
      </c>
      <c r="G967" s="20" t="str">
        <f t="shared" ca="1" si="46"/>
        <v>Senior</v>
      </c>
      <c r="H967" s="23" t="s">
        <v>4044</v>
      </c>
      <c r="I967" s="3" t="s">
        <v>14</v>
      </c>
      <c r="J967" t="s">
        <v>236</v>
      </c>
      <c r="K967" s="3" t="s">
        <v>81</v>
      </c>
      <c r="L967" s="3" t="s">
        <v>237</v>
      </c>
      <c r="M967" s="7" t="s">
        <v>3894</v>
      </c>
      <c r="N967" s="9" t="s">
        <v>3880</v>
      </c>
      <c r="O967" s="20">
        <f>_xlfn.DAYS([1]hospital_records_2021_2024_with!I967,[1]hospital_records_2021_2024_with!H967)</f>
        <v>19</v>
      </c>
      <c r="P967" s="7" t="s">
        <v>3880</v>
      </c>
      <c r="Q967" s="20">
        <v>789.68</v>
      </c>
    </row>
    <row r="968" spans="1:17" x14ac:dyDescent="0.35">
      <c r="A968" s="4">
        <v>1066</v>
      </c>
      <c r="B968" t="s">
        <v>3896</v>
      </c>
      <c r="C968" s="2" t="str">
        <f t="shared" si="47"/>
        <v>(46e6c6f8-56c5-4c4a-a399-808c8ab3a450)</v>
      </c>
      <c r="D968" s="3" t="s">
        <v>3897</v>
      </c>
      <c r="E968" s="7">
        <v>11369</v>
      </c>
      <c r="F968" s="20">
        <f t="shared" ca="1" si="45"/>
        <v>94.021917808219172</v>
      </c>
      <c r="G968" s="20" t="str">
        <f t="shared" ca="1" si="46"/>
        <v>Senior</v>
      </c>
      <c r="H968" s="23" t="s">
        <v>4044</v>
      </c>
      <c r="I968" s="3" t="s">
        <v>14</v>
      </c>
      <c r="J968" t="s">
        <v>146</v>
      </c>
      <c r="K968" s="3" t="s">
        <v>147</v>
      </c>
      <c r="L968" s="3" t="s">
        <v>347</v>
      </c>
      <c r="M968" s="7" t="s">
        <v>3898</v>
      </c>
      <c r="N968" s="9" t="s">
        <v>3825</v>
      </c>
      <c r="O968" s="20">
        <f>_xlfn.DAYS([1]hospital_records_2021_2024_with!I968,[1]hospital_records_2021_2024_with!H968)</f>
        <v>7</v>
      </c>
      <c r="P968" s="7" t="s">
        <v>3825</v>
      </c>
      <c r="Q968" s="20">
        <v>40665.660000000003</v>
      </c>
    </row>
    <row r="969" spans="1:17" x14ac:dyDescent="0.35">
      <c r="A969" s="4">
        <v>1067</v>
      </c>
      <c r="B969" t="s">
        <v>3900</v>
      </c>
      <c r="C969" s="2" t="str">
        <f t="shared" si="47"/>
        <v>(1a72ed36-cc93-4f6f-b858-c4fbcc7081fb)</v>
      </c>
      <c r="D969" s="3" t="s">
        <v>3901</v>
      </c>
      <c r="E969" s="7">
        <v>17912</v>
      </c>
      <c r="F969" s="20">
        <f t="shared" ca="1" si="45"/>
        <v>76.095890410958901</v>
      </c>
      <c r="G969" s="20" t="str">
        <f t="shared" ca="1" si="46"/>
        <v>Senior</v>
      </c>
      <c r="H969" s="23" t="s">
        <v>4044</v>
      </c>
      <c r="I969" s="3" t="s">
        <v>38</v>
      </c>
      <c r="J969" t="s">
        <v>253</v>
      </c>
      <c r="K969" s="3" t="s">
        <v>254</v>
      </c>
      <c r="L969" s="3" t="s">
        <v>1342</v>
      </c>
      <c r="M969" s="7" t="s">
        <v>3867</v>
      </c>
      <c r="N969" s="9" t="s">
        <v>3902</v>
      </c>
      <c r="O969" s="20">
        <f>_xlfn.DAYS([1]hospital_records_2021_2024_with!I969,[1]hospital_records_2021_2024_with!H969)</f>
        <v>21</v>
      </c>
      <c r="P969" s="7" t="s">
        <v>3902</v>
      </c>
      <c r="Q969" s="20">
        <v>17446.7</v>
      </c>
    </row>
    <row r="970" spans="1:17" x14ac:dyDescent="0.35">
      <c r="A970" s="4">
        <v>1068</v>
      </c>
      <c r="B970" t="s">
        <v>3904</v>
      </c>
      <c r="C970" s="2" t="str">
        <f t="shared" si="47"/>
        <v>(83da638a-99fe-48ef-bab3-9c3d2560caaa)</v>
      </c>
      <c r="D970" s="3" t="s">
        <v>3905</v>
      </c>
      <c r="E970" s="7">
        <v>32602</v>
      </c>
      <c r="F970" s="20">
        <f t="shared" ca="1" si="45"/>
        <v>35.849315068493148</v>
      </c>
      <c r="G970" s="20" t="str">
        <f t="shared" ca="1" si="46"/>
        <v>Mid-Age Adult</v>
      </c>
      <c r="H970" s="23" t="s">
        <v>4043</v>
      </c>
      <c r="I970" s="3" t="s">
        <v>38</v>
      </c>
      <c r="J970" t="s">
        <v>55</v>
      </c>
      <c r="K970" s="3" t="s">
        <v>16</v>
      </c>
      <c r="L970" s="3" t="s">
        <v>115</v>
      </c>
      <c r="M970" s="7" t="s">
        <v>3855</v>
      </c>
      <c r="N970" s="9" t="s">
        <v>3906</v>
      </c>
      <c r="O970" s="20">
        <f>_xlfn.DAYS([1]hospital_records_2021_2024_with!I970,[1]hospital_records_2021_2024_with!H970)</f>
        <v>1</v>
      </c>
      <c r="P970" s="7" t="s">
        <v>3906</v>
      </c>
      <c r="Q970" s="20">
        <v>2385.88</v>
      </c>
    </row>
    <row r="971" spans="1:17" x14ac:dyDescent="0.35">
      <c r="A971" s="4">
        <v>1069</v>
      </c>
      <c r="B971" t="s">
        <v>3908</v>
      </c>
      <c r="C971" s="2" t="str">
        <f t="shared" si="47"/>
        <v>(ebd79a05-d602-4c53-848e-3e5de055de34)</v>
      </c>
      <c r="D971" s="3" t="s">
        <v>3909</v>
      </c>
      <c r="E971" s="7">
        <v>19093</v>
      </c>
      <c r="F971" s="20">
        <f t="shared" ca="1" si="45"/>
        <v>72.860273972602741</v>
      </c>
      <c r="G971" s="20" t="str">
        <f t="shared" ca="1" si="46"/>
        <v>Senior</v>
      </c>
      <c r="H971" s="23" t="s">
        <v>4044</v>
      </c>
      <c r="I971" s="3" t="s">
        <v>38</v>
      </c>
      <c r="J971" t="s">
        <v>236</v>
      </c>
      <c r="K971" s="3" t="s">
        <v>16</v>
      </c>
      <c r="L971" s="3" t="s">
        <v>237</v>
      </c>
      <c r="M971" s="7" t="s">
        <v>3906</v>
      </c>
      <c r="N971" s="9" t="s">
        <v>3832</v>
      </c>
      <c r="O971" s="20">
        <f>_xlfn.DAYS([1]hospital_records_2021_2024_with!I971,[1]hospital_records_2021_2024_with!H971)</f>
        <v>4</v>
      </c>
      <c r="P971" s="7" t="s">
        <v>3832</v>
      </c>
      <c r="Q971" s="20">
        <v>55307.76</v>
      </c>
    </row>
    <row r="972" spans="1:17" x14ac:dyDescent="0.35">
      <c r="A972" s="4">
        <v>1070</v>
      </c>
      <c r="B972" t="s">
        <v>3911</v>
      </c>
      <c r="C972" s="2" t="str">
        <f t="shared" si="47"/>
        <v>(c51eddcf-120c-4136-ac8a-c6b58483ca2b)</v>
      </c>
      <c r="D972" s="3" t="s">
        <v>3912</v>
      </c>
      <c r="E972" s="7">
        <v>19439</v>
      </c>
      <c r="F972" s="20">
        <f t="shared" ca="1" si="45"/>
        <v>71.912328767123284</v>
      </c>
      <c r="G972" s="20" t="str">
        <f t="shared" ca="1" si="46"/>
        <v>Senior</v>
      </c>
      <c r="H972" s="23" t="s">
        <v>4044</v>
      </c>
      <c r="I972" s="3" t="s">
        <v>14</v>
      </c>
      <c r="J972" t="s">
        <v>80</v>
      </c>
      <c r="K972" s="3" t="s">
        <v>81</v>
      </c>
      <c r="L972" s="3" t="s">
        <v>82</v>
      </c>
      <c r="M972" s="7" t="s">
        <v>3906</v>
      </c>
      <c r="N972" s="9" t="s">
        <v>3848</v>
      </c>
      <c r="O972" s="20">
        <f>_xlfn.DAYS([1]hospital_records_2021_2024_with!I972,[1]hospital_records_2021_2024_with!H972)</f>
        <v>9</v>
      </c>
      <c r="P972" s="7" t="s">
        <v>3848</v>
      </c>
      <c r="Q972" s="20">
        <v>15844.22</v>
      </c>
    </row>
    <row r="973" spans="1:17" x14ac:dyDescent="0.35">
      <c r="A973" s="4">
        <v>1071</v>
      </c>
      <c r="B973" t="s">
        <v>3914</v>
      </c>
      <c r="C973" s="2" t="str">
        <f t="shared" si="47"/>
        <v>(796acce5-7f02-4623-8845-c8dd71477206)</v>
      </c>
      <c r="D973" s="3" t="s">
        <v>3915</v>
      </c>
      <c r="E973" s="7">
        <v>10519</v>
      </c>
      <c r="F973" s="20">
        <f t="shared" ca="1" si="45"/>
        <v>96.350684931506848</v>
      </c>
      <c r="G973" s="20" t="str">
        <f t="shared" ca="1" si="46"/>
        <v>Senior</v>
      </c>
      <c r="H973" s="23" t="s">
        <v>4044</v>
      </c>
      <c r="I973" s="3" t="s">
        <v>38</v>
      </c>
      <c r="J973" t="s">
        <v>15</v>
      </c>
      <c r="K973" s="3" t="s">
        <v>266</v>
      </c>
      <c r="L973" s="3" t="s">
        <v>267</v>
      </c>
      <c r="M973" s="7" t="s">
        <v>3871</v>
      </c>
      <c r="N973" s="9" t="s">
        <v>3916</v>
      </c>
      <c r="O973" s="20">
        <f>_xlfn.DAYS([1]hospital_records_2021_2024_with!I973,[1]hospital_records_2021_2024_with!H973)</f>
        <v>30</v>
      </c>
      <c r="P973" s="7" t="s">
        <v>3916</v>
      </c>
      <c r="Q973" s="20">
        <v>944.15</v>
      </c>
    </row>
    <row r="974" spans="1:17" x14ac:dyDescent="0.35">
      <c r="A974" s="4">
        <v>1072</v>
      </c>
      <c r="B974" t="s">
        <v>3918</v>
      </c>
      <c r="C974" s="2" t="str">
        <f t="shared" si="47"/>
        <v>(31be8874-804f-4336-9574-67c4af86f3cc)</v>
      </c>
      <c r="D974" s="3" t="s">
        <v>3919</v>
      </c>
      <c r="E974" s="7">
        <v>10784</v>
      </c>
      <c r="F974" s="20">
        <f t="shared" ca="1" si="45"/>
        <v>95.62465753424658</v>
      </c>
      <c r="G974" s="20" t="str">
        <f t="shared" ca="1" si="46"/>
        <v>Senior</v>
      </c>
      <c r="H974" s="23" t="s">
        <v>4044</v>
      </c>
      <c r="I974" s="3" t="s">
        <v>14</v>
      </c>
      <c r="J974" t="s">
        <v>39</v>
      </c>
      <c r="K974" s="3" t="s">
        <v>40</v>
      </c>
      <c r="L974" s="3" t="s">
        <v>189</v>
      </c>
      <c r="M974" s="7" t="s">
        <v>3825</v>
      </c>
      <c r="N974" s="9" t="s">
        <v>3920</v>
      </c>
      <c r="O974" s="20">
        <f>_xlfn.DAYS([1]hospital_records_2021_2024_with!I974,[1]hospital_records_2021_2024_with!H974)</f>
        <v>14</v>
      </c>
      <c r="P974" s="7" t="s">
        <v>3920</v>
      </c>
      <c r="Q974" s="20">
        <v>32996.03</v>
      </c>
    </row>
    <row r="975" spans="1:17" x14ac:dyDescent="0.35">
      <c r="A975" s="4">
        <v>1073</v>
      </c>
      <c r="B975" t="s">
        <v>3922</v>
      </c>
      <c r="C975" s="2" t="str">
        <f t="shared" si="47"/>
        <v>(6c34f90f-ae0d-44c0-b5b9-acfa1e78b46d)</v>
      </c>
      <c r="D975" s="3" t="s">
        <v>3923</v>
      </c>
      <c r="E975" s="7">
        <v>25098</v>
      </c>
      <c r="F975" s="20">
        <f t="shared" ca="1" si="45"/>
        <v>56.408219178082192</v>
      </c>
      <c r="G975" s="20" t="str">
        <f t="shared" ca="1" si="46"/>
        <v>Senior</v>
      </c>
      <c r="H975" s="23" t="s">
        <v>4044</v>
      </c>
      <c r="I975" s="3" t="s">
        <v>38</v>
      </c>
      <c r="J975" t="s">
        <v>47</v>
      </c>
      <c r="K975" s="3" t="s">
        <v>16</v>
      </c>
      <c r="L975" s="3" t="s">
        <v>617</v>
      </c>
      <c r="M975" s="7" t="s">
        <v>3832</v>
      </c>
      <c r="N975" s="9" t="s">
        <v>3924</v>
      </c>
      <c r="O975" s="20">
        <f>_xlfn.DAYS([1]hospital_records_2021_2024_with!I975,[1]hospital_records_2021_2024_with!H975)</f>
        <v>8</v>
      </c>
      <c r="P975" s="7" t="s">
        <v>3924</v>
      </c>
      <c r="Q975" s="20">
        <v>591.62</v>
      </c>
    </row>
    <row r="976" spans="1:17" x14ac:dyDescent="0.35">
      <c r="A976" s="4">
        <v>1074</v>
      </c>
      <c r="B976" t="s">
        <v>3926</v>
      </c>
      <c r="C976" s="2" t="str">
        <f t="shared" si="47"/>
        <v>(03540ba8-2e0b-42df-a7eb-cfef4ace60b7)</v>
      </c>
      <c r="D976" s="3" t="s">
        <v>3927</v>
      </c>
      <c r="E976" s="7">
        <v>26191</v>
      </c>
      <c r="F976" s="20">
        <f t="shared" ca="1" si="45"/>
        <v>53.413698630136984</v>
      </c>
      <c r="G976" s="20" t="str">
        <f t="shared" ca="1" si="46"/>
        <v>Mid-Age Adult</v>
      </c>
      <c r="H976" s="23" t="s">
        <v>4043</v>
      </c>
      <c r="I976" s="3" t="s">
        <v>14</v>
      </c>
      <c r="J976" t="s">
        <v>55</v>
      </c>
      <c r="K976" s="3" t="s">
        <v>56</v>
      </c>
      <c r="L976" s="3" t="s">
        <v>179</v>
      </c>
      <c r="M976" s="7" t="s">
        <v>3832</v>
      </c>
      <c r="N976" s="9" t="s">
        <v>3928</v>
      </c>
      <c r="O976" s="20">
        <f>_xlfn.DAYS([1]hospital_records_2021_2024_with!I976,[1]hospital_records_2021_2024_with!H976)</f>
        <v>22</v>
      </c>
      <c r="P976" s="7" t="s">
        <v>3928</v>
      </c>
      <c r="Q976" s="20">
        <v>48269.72</v>
      </c>
    </row>
    <row r="977" spans="1:17" x14ac:dyDescent="0.35">
      <c r="A977" s="4">
        <v>1075</v>
      </c>
      <c r="B977" t="s">
        <v>3930</v>
      </c>
      <c r="C977" s="2" t="str">
        <f t="shared" si="47"/>
        <v>(7699f1f1-a348-4366-8b59-ca7278876f33)</v>
      </c>
      <c r="D977" s="3" t="s">
        <v>3931</v>
      </c>
      <c r="E977" s="7">
        <v>29718</v>
      </c>
      <c r="F977" s="20">
        <f t="shared" ca="1" si="45"/>
        <v>43.750684931506846</v>
      </c>
      <c r="G977" s="20" t="str">
        <f t="shared" ca="1" si="46"/>
        <v>Mid-Age Adult</v>
      </c>
      <c r="H977" s="23" t="s">
        <v>4043</v>
      </c>
      <c r="I977" s="3" t="s">
        <v>38</v>
      </c>
      <c r="J977" t="s">
        <v>121</v>
      </c>
      <c r="K977" s="3" t="s">
        <v>40</v>
      </c>
      <c r="L977" s="3" t="s">
        <v>122</v>
      </c>
      <c r="M977" s="7" t="s">
        <v>3932</v>
      </c>
      <c r="N977" s="9" t="s">
        <v>3875</v>
      </c>
      <c r="O977" s="20">
        <f>_xlfn.DAYS([1]hospital_records_2021_2024_with!I977,[1]hospital_records_2021_2024_with!H977)</f>
        <v>4</v>
      </c>
      <c r="P977" s="7" t="s">
        <v>3875</v>
      </c>
      <c r="Q977" s="20">
        <v>1335.47</v>
      </c>
    </row>
    <row r="978" spans="1:17" x14ac:dyDescent="0.35">
      <c r="A978" s="4">
        <v>1076</v>
      </c>
      <c r="B978" t="s">
        <v>3934</v>
      </c>
      <c r="C978" s="2" t="str">
        <f t="shared" si="47"/>
        <v>(e6f6de37-cc6f-41f5-9e43-601b69a5f6d1)</v>
      </c>
      <c r="D978" s="3" t="s">
        <v>3935</v>
      </c>
      <c r="E978" s="7">
        <v>25293</v>
      </c>
      <c r="F978" s="20">
        <f t="shared" ca="1" si="45"/>
        <v>55.873972602739727</v>
      </c>
      <c r="G978" s="20" t="str">
        <f t="shared" ca="1" si="46"/>
        <v>Senior</v>
      </c>
      <c r="H978" s="23" t="s">
        <v>4044</v>
      </c>
      <c r="I978" s="3" t="s">
        <v>38</v>
      </c>
      <c r="J978" t="s">
        <v>253</v>
      </c>
      <c r="K978" s="3" t="s">
        <v>16</v>
      </c>
      <c r="L978" s="3" t="s">
        <v>255</v>
      </c>
      <c r="M978" s="7" t="s">
        <v>3848</v>
      </c>
      <c r="N978" s="9" t="s">
        <v>3924</v>
      </c>
      <c r="O978" s="20">
        <f>_xlfn.DAYS([1]hospital_records_2021_2024_with!I978,[1]hospital_records_2021_2024_with!H978)</f>
        <v>3</v>
      </c>
      <c r="P978" s="7" t="s">
        <v>3924</v>
      </c>
      <c r="Q978" s="20">
        <v>1697.66</v>
      </c>
    </row>
    <row r="979" spans="1:17" x14ac:dyDescent="0.35">
      <c r="A979" s="4">
        <v>1077</v>
      </c>
      <c r="B979" t="s">
        <v>3937</v>
      </c>
      <c r="C979" s="2" t="str">
        <f t="shared" si="47"/>
        <v>(dcd74605-703c-4a87-9fe1-376447a0d8c4)</v>
      </c>
      <c r="D979" s="3" t="s">
        <v>3938</v>
      </c>
      <c r="E979" s="7">
        <v>32047</v>
      </c>
      <c r="F979" s="20">
        <f t="shared" ca="1" si="45"/>
        <v>37.369863013698627</v>
      </c>
      <c r="G979" s="20" t="str">
        <f t="shared" ca="1" si="46"/>
        <v>Mid-Age Adult</v>
      </c>
      <c r="H979" s="23" t="s">
        <v>4043</v>
      </c>
      <c r="I979" s="3" t="s">
        <v>14</v>
      </c>
      <c r="J979" t="s">
        <v>88</v>
      </c>
      <c r="K979" s="3" t="s">
        <v>289</v>
      </c>
      <c r="L979" s="3" t="s">
        <v>231</v>
      </c>
      <c r="M979" s="7" t="s">
        <v>3848</v>
      </c>
      <c r="N979" s="9" t="s">
        <v>3939</v>
      </c>
      <c r="O979" s="20">
        <f>_xlfn.DAYS([1]hospital_records_2021_2024_with!I979,[1]hospital_records_2021_2024_with!H979)</f>
        <v>20</v>
      </c>
      <c r="P979" s="7" t="s">
        <v>3939</v>
      </c>
      <c r="Q979" s="20">
        <v>11314.16</v>
      </c>
    </row>
    <row r="980" spans="1:17" x14ac:dyDescent="0.35">
      <c r="A980" s="4">
        <v>1078</v>
      </c>
      <c r="B980" t="s">
        <v>3941</v>
      </c>
      <c r="C980" s="2" t="str">
        <f t="shared" si="47"/>
        <v>(3ab3cf9f-7455-4250-bb2f-61394901bf9d)</v>
      </c>
      <c r="D980" s="3" t="s">
        <v>3942</v>
      </c>
      <c r="E980" s="7">
        <v>32773</v>
      </c>
      <c r="F980" s="20">
        <f t="shared" ca="1" si="45"/>
        <v>35.38082191780822</v>
      </c>
      <c r="G980" s="20" t="str">
        <f t="shared" ca="1" si="46"/>
        <v>Mid-Age Adult</v>
      </c>
      <c r="H980" s="23" t="s">
        <v>4043</v>
      </c>
      <c r="I980" s="3" t="s">
        <v>38</v>
      </c>
      <c r="J980" t="s">
        <v>68</v>
      </c>
      <c r="K980" s="3" t="s">
        <v>40</v>
      </c>
      <c r="L980" s="3" t="s">
        <v>69</v>
      </c>
      <c r="M980" s="7" t="s">
        <v>3924</v>
      </c>
      <c r="N980" s="9" t="s">
        <v>3943</v>
      </c>
      <c r="O980" s="20">
        <f>_xlfn.DAYS([1]hospital_records_2021_2024_with!I980,[1]hospital_records_2021_2024_with!H980)</f>
        <v>26</v>
      </c>
      <c r="P980" s="7" t="s">
        <v>3943</v>
      </c>
      <c r="Q980" s="20">
        <v>881.67</v>
      </c>
    </row>
    <row r="981" spans="1:17" x14ac:dyDescent="0.35">
      <c r="A981" s="4">
        <v>1079</v>
      </c>
      <c r="B981" t="s">
        <v>3945</v>
      </c>
      <c r="C981" s="2" t="str">
        <f t="shared" si="47"/>
        <v>(6ec0dd32-8906-4882-83c5-a4c023cacb2d)</v>
      </c>
      <c r="D981" s="3" t="s">
        <v>3946</v>
      </c>
      <c r="E981" s="7">
        <v>31769</v>
      </c>
      <c r="F981" s="20">
        <f t="shared" ca="1" si="45"/>
        <v>38.131506849315066</v>
      </c>
      <c r="G981" s="20" t="str">
        <f t="shared" ca="1" si="46"/>
        <v>Mid-Age Adult</v>
      </c>
      <c r="H981" s="23" t="s">
        <v>4043</v>
      </c>
      <c r="I981" s="3" t="s">
        <v>14</v>
      </c>
      <c r="J981" t="s">
        <v>215</v>
      </c>
      <c r="K981" s="3" t="s">
        <v>327</v>
      </c>
      <c r="L981" s="3" t="s">
        <v>222</v>
      </c>
      <c r="M981" s="7" t="s">
        <v>3880</v>
      </c>
      <c r="N981" s="9" t="s">
        <v>3947</v>
      </c>
      <c r="O981" s="20">
        <f>_xlfn.DAYS([1]hospital_records_2021_2024_with!I981,[1]hospital_records_2021_2024_with!H981)</f>
        <v>17</v>
      </c>
      <c r="P981" s="7" t="s">
        <v>3947</v>
      </c>
      <c r="Q981" s="20">
        <v>1285.1400000000001</v>
      </c>
    </row>
    <row r="982" spans="1:17" x14ac:dyDescent="0.35">
      <c r="A982" s="4">
        <v>1080</v>
      </c>
      <c r="B982" t="s">
        <v>3949</v>
      </c>
      <c r="C982" s="2" t="str">
        <f t="shared" si="47"/>
        <v>(b0e48be1-5af1-4abe-a648-91517ad5198c)</v>
      </c>
      <c r="D982" s="3" t="s">
        <v>3950</v>
      </c>
      <c r="E982" s="7">
        <v>37235</v>
      </c>
      <c r="F982" s="20">
        <f t="shared" ca="1" si="45"/>
        <v>23.156164383561645</v>
      </c>
      <c r="G982" s="20" t="str">
        <f t="shared" ca="1" si="46"/>
        <v>Young Adult</v>
      </c>
      <c r="H982" s="23" t="s">
        <v>4046</v>
      </c>
      <c r="I982" s="3" t="s">
        <v>38</v>
      </c>
      <c r="J982" t="s">
        <v>253</v>
      </c>
      <c r="K982" s="3" t="s">
        <v>16</v>
      </c>
      <c r="L982" s="3" t="s">
        <v>1342</v>
      </c>
      <c r="M982" s="7" t="s">
        <v>3951</v>
      </c>
      <c r="N982" s="9" t="s">
        <v>3952</v>
      </c>
      <c r="O982" s="20">
        <f>_xlfn.DAYS([1]hospital_records_2021_2024_with!I982,[1]hospital_records_2021_2024_with!H982)</f>
        <v>9</v>
      </c>
      <c r="P982" s="7" t="s">
        <v>3952</v>
      </c>
      <c r="Q982" s="20">
        <v>738.39</v>
      </c>
    </row>
    <row r="983" spans="1:17" x14ac:dyDescent="0.35">
      <c r="A983" s="4">
        <v>1081</v>
      </c>
      <c r="B983" t="s">
        <v>3954</v>
      </c>
      <c r="C983" s="2" t="str">
        <f t="shared" si="47"/>
        <v>(22601535-1947-4a42-b99e-df48278fe65e)</v>
      </c>
      <c r="D983" s="3" t="s">
        <v>3955</v>
      </c>
      <c r="E983" s="7">
        <v>44187</v>
      </c>
      <c r="F983" s="20">
        <f t="shared" ca="1" si="45"/>
        <v>4.1095890410958908</v>
      </c>
      <c r="G983" s="20" t="str">
        <f t="shared" ca="1" si="46"/>
        <v>Child</v>
      </c>
      <c r="H983" s="23" t="s">
        <v>4045</v>
      </c>
      <c r="I983" s="3" t="s">
        <v>38</v>
      </c>
      <c r="J983" t="s">
        <v>221</v>
      </c>
      <c r="K983" s="3" t="s">
        <v>173</v>
      </c>
      <c r="L983" s="3" t="s">
        <v>645</v>
      </c>
      <c r="M983" s="7" t="s">
        <v>3951</v>
      </c>
      <c r="N983" s="9" t="s">
        <v>3956</v>
      </c>
      <c r="O983" s="20">
        <f>_xlfn.DAYS([1]hospital_records_2021_2024_with!I983,[1]hospital_records_2021_2024_with!H983)</f>
        <v>23</v>
      </c>
      <c r="P983" s="7" t="s">
        <v>3956</v>
      </c>
      <c r="Q983" s="20">
        <v>3908.72</v>
      </c>
    </row>
    <row r="984" spans="1:17" x14ac:dyDescent="0.35">
      <c r="A984" s="4">
        <v>1082</v>
      </c>
      <c r="B984" t="s">
        <v>3958</v>
      </c>
      <c r="C984" s="2" t="str">
        <f t="shared" si="47"/>
        <v>(493b0227-b5b2-4ddb-8063-572ea811d398)</v>
      </c>
      <c r="D984" s="3" t="s">
        <v>3959</v>
      </c>
      <c r="E984" s="7">
        <v>41228</v>
      </c>
      <c r="F984" s="20">
        <f t="shared" ca="1" si="45"/>
        <v>12.216438356164383</v>
      </c>
      <c r="G984" s="20" t="str">
        <f t="shared" ca="1" si="46"/>
        <v>Teen</v>
      </c>
      <c r="H984" s="23" t="s">
        <v>4047</v>
      </c>
      <c r="I984" s="3" t="s">
        <v>38</v>
      </c>
      <c r="J984" t="s">
        <v>221</v>
      </c>
      <c r="K984" s="3" t="s">
        <v>173</v>
      </c>
      <c r="L984" s="3" t="s">
        <v>451</v>
      </c>
      <c r="M984" s="7" t="s">
        <v>3960</v>
      </c>
      <c r="N984" s="9" t="s">
        <v>3920</v>
      </c>
      <c r="O984" s="20">
        <f>_xlfn.DAYS([1]hospital_records_2021_2024_with!I984,[1]hospital_records_2021_2024_with!H984)</f>
        <v>1</v>
      </c>
      <c r="P984" s="7" t="s">
        <v>3920</v>
      </c>
      <c r="Q984" s="20">
        <v>3438.59</v>
      </c>
    </row>
    <row r="985" spans="1:17" x14ac:dyDescent="0.35">
      <c r="A985" s="4">
        <v>1083</v>
      </c>
      <c r="B985" t="s">
        <v>3962</v>
      </c>
      <c r="C985" s="2" t="str">
        <f t="shared" si="47"/>
        <v>(77016a3e-21f9-4660-b806-b1db2ba11e5b)</v>
      </c>
      <c r="D985" s="3" t="s">
        <v>3963</v>
      </c>
      <c r="E985" s="7">
        <v>10971</v>
      </c>
      <c r="F985" s="20">
        <f t="shared" ca="1" si="45"/>
        <v>95.112328767123287</v>
      </c>
      <c r="G985" s="20" t="str">
        <f t="shared" ca="1" si="46"/>
        <v>Senior</v>
      </c>
      <c r="H985" s="23" t="s">
        <v>4044</v>
      </c>
      <c r="I985" s="3" t="s">
        <v>14</v>
      </c>
      <c r="J985" t="s">
        <v>146</v>
      </c>
      <c r="K985" s="3" t="s">
        <v>921</v>
      </c>
      <c r="L985" s="3" t="s">
        <v>148</v>
      </c>
      <c r="M985" s="7" t="s">
        <v>3920</v>
      </c>
      <c r="N985" s="9" t="s">
        <v>3964</v>
      </c>
      <c r="O985" s="20">
        <f>_xlfn.DAYS([1]hospital_records_2021_2024_with!I985,[1]hospital_records_2021_2024_with!H985)</f>
        <v>30</v>
      </c>
      <c r="P985" s="7" t="s">
        <v>3964</v>
      </c>
      <c r="Q985" s="20">
        <v>3400.4</v>
      </c>
    </row>
    <row r="986" spans="1:17" x14ac:dyDescent="0.35">
      <c r="A986" s="4">
        <v>1084</v>
      </c>
      <c r="B986" t="s">
        <v>3966</v>
      </c>
      <c r="C986" s="2" t="str">
        <f t="shared" si="47"/>
        <v>(72c39ae3-6566-4514-a55f-7dc87e69aea4)</v>
      </c>
      <c r="D986" s="3" t="s">
        <v>3967</v>
      </c>
      <c r="E986" s="7">
        <v>19384</v>
      </c>
      <c r="F986" s="20">
        <f t="shared" ca="1" si="45"/>
        <v>72.063013698630144</v>
      </c>
      <c r="G986" s="20" t="str">
        <f t="shared" ca="1" si="46"/>
        <v>Senior</v>
      </c>
      <c r="H986" s="23" t="s">
        <v>4044</v>
      </c>
      <c r="I986" s="3" t="s">
        <v>38</v>
      </c>
      <c r="J986" t="s">
        <v>253</v>
      </c>
      <c r="K986" s="3" t="s">
        <v>254</v>
      </c>
      <c r="L986" s="3" t="s">
        <v>365</v>
      </c>
      <c r="M986" s="7" t="s">
        <v>3902</v>
      </c>
      <c r="N986" s="9" t="s">
        <v>3956</v>
      </c>
      <c r="O986" s="20">
        <f>_xlfn.DAYS([1]hospital_records_2021_2024_with!I986,[1]hospital_records_2021_2024_with!H986)</f>
        <v>18</v>
      </c>
      <c r="P986" s="7" t="s">
        <v>3956</v>
      </c>
      <c r="Q986" s="20">
        <v>1173.73</v>
      </c>
    </row>
    <row r="987" spans="1:17" x14ac:dyDescent="0.35">
      <c r="A987" s="4">
        <v>1085</v>
      </c>
      <c r="B987" t="s">
        <v>3969</v>
      </c>
      <c r="C987" s="2" t="str">
        <f t="shared" si="47"/>
        <v>(9cca1e5f-b052-4240-a065-351389b68f19)</v>
      </c>
      <c r="D987" s="3" t="s">
        <v>3970</v>
      </c>
      <c r="E987" s="7">
        <v>35201</v>
      </c>
      <c r="F987" s="20">
        <f t="shared" ca="1" si="45"/>
        <v>28.728767123287671</v>
      </c>
      <c r="G987" s="20" t="str">
        <f t="shared" ca="1" si="46"/>
        <v>Young Adult</v>
      </c>
      <c r="H987" s="23" t="s">
        <v>4046</v>
      </c>
      <c r="I987" s="3" t="s">
        <v>14</v>
      </c>
      <c r="J987" t="s">
        <v>481</v>
      </c>
      <c r="K987" s="3" t="s">
        <v>40</v>
      </c>
      <c r="L987" s="3" t="s">
        <v>482</v>
      </c>
      <c r="M987" s="7" t="s">
        <v>3971</v>
      </c>
      <c r="N987" s="9" t="s">
        <v>3972</v>
      </c>
      <c r="O987" s="20">
        <f>_xlfn.DAYS([1]hospital_records_2021_2024_with!I987,[1]hospital_records_2021_2024_with!H987)</f>
        <v>20</v>
      </c>
      <c r="P987" s="7" t="s">
        <v>3972</v>
      </c>
      <c r="Q987" s="20">
        <v>1601.55</v>
      </c>
    </row>
    <row r="988" spans="1:17" x14ac:dyDescent="0.35">
      <c r="A988" s="4">
        <v>1086</v>
      </c>
      <c r="B988" t="s">
        <v>3974</v>
      </c>
      <c r="C988" s="2" t="str">
        <f t="shared" si="47"/>
        <v>(417775e4-e3e1-4dc8-82f4-d54843b13616)</v>
      </c>
      <c r="D988" s="3" t="s">
        <v>3975</v>
      </c>
      <c r="E988" s="7">
        <v>23143</v>
      </c>
      <c r="F988" s="20">
        <f t="shared" ca="1" si="45"/>
        <v>61.764383561643832</v>
      </c>
      <c r="G988" s="20" t="str">
        <f t="shared" ca="1" si="46"/>
        <v>Senior</v>
      </c>
      <c r="H988" s="23" t="s">
        <v>4044</v>
      </c>
      <c r="I988" s="3" t="s">
        <v>38</v>
      </c>
      <c r="J988" t="s">
        <v>221</v>
      </c>
      <c r="K988" s="3" t="s">
        <v>173</v>
      </c>
      <c r="L988" s="3" t="s">
        <v>451</v>
      </c>
      <c r="M988" s="7" t="s">
        <v>3976</v>
      </c>
      <c r="N988" s="9" t="s">
        <v>3977</v>
      </c>
      <c r="O988" s="20">
        <f>_xlfn.DAYS([1]hospital_records_2021_2024_with!I988,[1]hospital_records_2021_2024_with!H988)</f>
        <v>11</v>
      </c>
      <c r="P988" s="7" t="s">
        <v>3977</v>
      </c>
      <c r="Q988" s="20">
        <v>67424.22</v>
      </c>
    </row>
    <row r="989" spans="1:17" x14ac:dyDescent="0.35">
      <c r="A989" s="4">
        <v>1087</v>
      </c>
      <c r="B989" t="s">
        <v>3979</v>
      </c>
      <c r="C989" s="2" t="str">
        <f t="shared" si="47"/>
        <v>(08ca00f5-7e53-4424-8be3-958db401cc39)</v>
      </c>
      <c r="D989" s="3" t="s">
        <v>3980</v>
      </c>
      <c r="E989" s="7">
        <v>33046</v>
      </c>
      <c r="F989" s="20">
        <f t="shared" ca="1" si="45"/>
        <v>34.632876712328766</v>
      </c>
      <c r="G989" s="20" t="str">
        <f t="shared" ca="1" si="46"/>
        <v>Young Adult</v>
      </c>
      <c r="H989" s="23" t="s">
        <v>4046</v>
      </c>
      <c r="I989" s="3" t="s">
        <v>38</v>
      </c>
      <c r="J989" t="s">
        <v>80</v>
      </c>
      <c r="K989" s="3" t="s">
        <v>340</v>
      </c>
      <c r="L989" s="3" t="s">
        <v>82</v>
      </c>
      <c r="M989" s="7" t="s">
        <v>3981</v>
      </c>
      <c r="N989" s="9" t="s">
        <v>3982</v>
      </c>
      <c r="O989" s="20">
        <f>_xlfn.DAYS([1]hospital_records_2021_2024_with!I989,[1]hospital_records_2021_2024_with!H989)</f>
        <v>26</v>
      </c>
      <c r="P989" s="7" t="s">
        <v>3982</v>
      </c>
      <c r="Q989" s="20">
        <v>34717.78</v>
      </c>
    </row>
    <row r="990" spans="1:17" x14ac:dyDescent="0.35">
      <c r="A990" s="4">
        <v>1088</v>
      </c>
      <c r="B990" t="s">
        <v>3984</v>
      </c>
      <c r="C990" s="2" t="str">
        <f t="shared" si="47"/>
        <v>(2d81b5e6-5af6-4552-9a4d-8f369434f864)</v>
      </c>
      <c r="D990" s="3" t="s">
        <v>3985</v>
      </c>
      <c r="E990" s="7">
        <v>10828</v>
      </c>
      <c r="F990" s="20">
        <f t="shared" ca="1" si="45"/>
        <v>95.504109589041093</v>
      </c>
      <c r="G990" s="20" t="str">
        <f t="shared" ca="1" si="46"/>
        <v>Senior</v>
      </c>
      <c r="H990" s="23" t="s">
        <v>4044</v>
      </c>
      <c r="I990" s="3" t="s">
        <v>38</v>
      </c>
      <c r="J990" t="s">
        <v>80</v>
      </c>
      <c r="K990" s="3" t="s">
        <v>81</v>
      </c>
      <c r="L990" s="3" t="s">
        <v>357</v>
      </c>
      <c r="M990" s="7" t="s">
        <v>3986</v>
      </c>
      <c r="N990" s="9" t="s">
        <v>3939</v>
      </c>
      <c r="O990" s="20">
        <f>_xlfn.DAYS([1]hospital_records_2021_2024_with!I990,[1]hospital_records_2021_2024_with!H990)</f>
        <v>4</v>
      </c>
      <c r="P990" s="7" t="s">
        <v>3939</v>
      </c>
      <c r="Q990" s="20">
        <v>7367.51</v>
      </c>
    </row>
    <row r="991" spans="1:17" x14ac:dyDescent="0.35">
      <c r="A991" s="4">
        <v>1089</v>
      </c>
      <c r="B991" t="s">
        <v>3988</v>
      </c>
      <c r="C991" s="2" t="str">
        <f t="shared" si="47"/>
        <v>(23a6d5eb-fff6-406e-b960-64103e7038f0)</v>
      </c>
      <c r="D991" s="3" t="s">
        <v>3989</v>
      </c>
      <c r="E991" s="7">
        <v>34063</v>
      </c>
      <c r="F991" s="20">
        <f t="shared" ca="1" si="45"/>
        <v>31.846575342465755</v>
      </c>
      <c r="G991" s="20" t="str">
        <f t="shared" ca="1" si="46"/>
        <v>Young Adult</v>
      </c>
      <c r="H991" s="23" t="s">
        <v>4046</v>
      </c>
      <c r="I991" s="3" t="s">
        <v>14</v>
      </c>
      <c r="J991" t="s">
        <v>236</v>
      </c>
      <c r="K991" s="3" t="s">
        <v>81</v>
      </c>
      <c r="L991" s="3" t="s">
        <v>335</v>
      </c>
      <c r="M991" s="7" t="s">
        <v>3928</v>
      </c>
      <c r="N991" s="9" t="s">
        <v>3990</v>
      </c>
      <c r="O991" s="20">
        <f>_xlfn.DAYS([1]hospital_records_2021_2024_with!I991,[1]hospital_records_2021_2024_with!H991)</f>
        <v>15</v>
      </c>
      <c r="P991" s="7" t="s">
        <v>3990</v>
      </c>
      <c r="Q991" s="20">
        <v>1207.8</v>
      </c>
    </row>
    <row r="992" spans="1:17" x14ac:dyDescent="0.35">
      <c r="A992" s="4">
        <v>1090</v>
      </c>
      <c r="B992" t="s">
        <v>3992</v>
      </c>
      <c r="C992" s="2" t="str">
        <f t="shared" si="47"/>
        <v>(3507c0ea-dff5-42b8-8525-486148ade440)</v>
      </c>
      <c r="D992" s="3" t="s">
        <v>3993</v>
      </c>
      <c r="E992" s="7">
        <v>39095</v>
      </c>
      <c r="F992" s="20">
        <f t="shared" ca="1" si="45"/>
        <v>18.06027397260274</v>
      </c>
      <c r="G992" s="20" t="str">
        <f t="shared" ca="1" si="46"/>
        <v>Teen</v>
      </c>
      <c r="H992" s="23" t="s">
        <v>4047</v>
      </c>
      <c r="I992" s="3" t="s">
        <v>14</v>
      </c>
      <c r="J992" t="s">
        <v>127</v>
      </c>
      <c r="K992" s="3" t="s">
        <v>128</v>
      </c>
      <c r="L992" s="3" t="s">
        <v>404</v>
      </c>
      <c r="M992" s="7" t="s">
        <v>3928</v>
      </c>
      <c r="N992" s="9" t="s">
        <v>3994</v>
      </c>
      <c r="O992" s="20">
        <f>_xlfn.DAYS([1]hospital_records_2021_2024_with!I992,[1]hospital_records_2021_2024_with!H992)</f>
        <v>7</v>
      </c>
      <c r="P992" s="7" t="s">
        <v>3994</v>
      </c>
      <c r="Q992" s="20">
        <v>15724.89</v>
      </c>
    </row>
    <row r="993" spans="1:17" x14ac:dyDescent="0.35">
      <c r="A993" s="4">
        <v>1091</v>
      </c>
      <c r="B993" t="s">
        <v>3996</v>
      </c>
      <c r="C993" s="2" t="str">
        <f t="shared" si="47"/>
        <v>(3045d288-63a1-4fb5-b981-1a894198b9c1)</v>
      </c>
      <c r="D993" s="3" t="s">
        <v>3997</v>
      </c>
      <c r="E993" s="7">
        <v>15844</v>
      </c>
      <c r="F993" s="20">
        <f t="shared" ca="1" si="45"/>
        <v>81.761643835616439</v>
      </c>
      <c r="G993" s="20" t="str">
        <f t="shared" ca="1" si="46"/>
        <v>Senior</v>
      </c>
      <c r="H993" s="23" t="s">
        <v>4044</v>
      </c>
      <c r="I993" s="3" t="s">
        <v>38</v>
      </c>
      <c r="J993" t="s">
        <v>68</v>
      </c>
      <c r="K993" s="3" t="s">
        <v>40</v>
      </c>
      <c r="L993" s="3" t="s">
        <v>554</v>
      </c>
      <c r="M993" s="7" t="s">
        <v>3916</v>
      </c>
      <c r="N993" s="9" t="s">
        <v>3998</v>
      </c>
      <c r="O993" s="20">
        <f>_xlfn.DAYS([1]hospital_records_2021_2024_with!I993,[1]hospital_records_2021_2024_with!H993)</f>
        <v>21</v>
      </c>
      <c r="P993" s="7" t="s">
        <v>3998</v>
      </c>
      <c r="Q993" s="20">
        <v>259.89</v>
      </c>
    </row>
    <row r="994" spans="1:17" x14ac:dyDescent="0.35">
      <c r="A994" s="4">
        <v>1092</v>
      </c>
      <c r="B994" t="s">
        <v>4000</v>
      </c>
      <c r="C994" s="2" t="str">
        <f t="shared" si="47"/>
        <v>(0b421877-1add-4d3e-a967-ec4c849708e9)</v>
      </c>
      <c r="D994" s="3" t="s">
        <v>4001</v>
      </c>
      <c r="E994" s="7">
        <v>17017</v>
      </c>
      <c r="F994" s="20">
        <f t="shared" ca="1" si="45"/>
        <v>78.547945205479451</v>
      </c>
      <c r="G994" s="20" t="str">
        <f t="shared" ca="1" si="46"/>
        <v>Senior</v>
      </c>
      <c r="H994" s="23" t="s">
        <v>4044</v>
      </c>
      <c r="I994" s="3" t="s">
        <v>14</v>
      </c>
      <c r="J994" t="s">
        <v>68</v>
      </c>
      <c r="K994" s="3" t="s">
        <v>40</v>
      </c>
      <c r="L994" s="3" t="s">
        <v>69</v>
      </c>
      <c r="M994" s="7" t="s">
        <v>3977</v>
      </c>
      <c r="N994" s="9" t="s">
        <v>4002</v>
      </c>
      <c r="O994" s="20">
        <f>_xlfn.DAYS([1]hospital_records_2021_2024_with!I994,[1]hospital_records_2021_2024_with!H994)</f>
        <v>14</v>
      </c>
      <c r="P994" s="7" t="s">
        <v>4002</v>
      </c>
      <c r="Q994" s="20">
        <v>37508</v>
      </c>
    </row>
    <row r="995" spans="1:17" x14ac:dyDescent="0.35">
      <c r="A995" s="4">
        <v>1093</v>
      </c>
      <c r="B995" t="s">
        <v>4004</v>
      </c>
      <c r="C995" s="2" t="str">
        <f t="shared" si="47"/>
        <v>(1572ddfe-5431-4123-9ef5-deeac4c0e0fb)</v>
      </c>
      <c r="D995" s="3" t="s">
        <v>4005</v>
      </c>
      <c r="E995" s="7">
        <v>34876</v>
      </c>
      <c r="F995" s="20">
        <f t="shared" ca="1" si="45"/>
        <v>29.61917808219178</v>
      </c>
      <c r="G995" s="20" t="str">
        <f t="shared" ca="1" si="46"/>
        <v>Young Adult</v>
      </c>
      <c r="H995" s="23" t="s">
        <v>4046</v>
      </c>
      <c r="I995" s="3" t="s">
        <v>38</v>
      </c>
      <c r="J995" t="s">
        <v>68</v>
      </c>
      <c r="K995" s="3" t="s">
        <v>553</v>
      </c>
      <c r="L995" s="3" t="s">
        <v>554</v>
      </c>
      <c r="M995" s="7" t="s">
        <v>3994</v>
      </c>
      <c r="N995" s="9" t="s">
        <v>4006</v>
      </c>
      <c r="O995" s="20">
        <f>_xlfn.DAYS([1]hospital_records_2021_2024_with!I995,[1]hospital_records_2021_2024_with!H995)</f>
        <v>20</v>
      </c>
      <c r="P995" s="7" t="s">
        <v>4006</v>
      </c>
      <c r="Q995" s="20">
        <v>747.72</v>
      </c>
    </row>
    <row r="996" spans="1:17" x14ac:dyDescent="0.35">
      <c r="A996" s="4">
        <v>1094</v>
      </c>
      <c r="B996" t="s">
        <v>4008</v>
      </c>
      <c r="C996" s="2" t="str">
        <f t="shared" si="47"/>
        <v>(90bd151e-48a4-4069-9ab4-87905e646bce)</v>
      </c>
      <c r="D996" s="3" t="s">
        <v>4009</v>
      </c>
      <c r="E996" s="7">
        <v>35188</v>
      </c>
      <c r="F996" s="20">
        <f t="shared" ca="1" si="45"/>
        <v>28.764383561643836</v>
      </c>
      <c r="G996" s="20" t="str">
        <f t="shared" ca="1" si="46"/>
        <v>Young Adult</v>
      </c>
      <c r="H996" s="23" t="s">
        <v>4046</v>
      </c>
      <c r="I996" s="3" t="s">
        <v>38</v>
      </c>
      <c r="J996" t="s">
        <v>154</v>
      </c>
      <c r="K996" s="3" t="s">
        <v>266</v>
      </c>
      <c r="L996" s="3" t="s">
        <v>899</v>
      </c>
      <c r="M996" s="7" t="s">
        <v>4010</v>
      </c>
      <c r="N996" s="9" t="s">
        <v>3964</v>
      </c>
      <c r="O996" s="20">
        <f>_xlfn.DAYS([1]hospital_records_2021_2024_with!I996,[1]hospital_records_2021_2024_with!H996)</f>
        <v>13</v>
      </c>
      <c r="P996" s="7" t="s">
        <v>3964</v>
      </c>
      <c r="Q996" s="20">
        <v>4719.42</v>
      </c>
    </row>
    <row r="997" spans="1:17" x14ac:dyDescent="0.35">
      <c r="A997" s="4">
        <v>1095</v>
      </c>
      <c r="B997" t="s">
        <v>4012</v>
      </c>
      <c r="C997" s="2" t="str">
        <f t="shared" si="47"/>
        <v>(40691ada-e5ac-4173-a0b2-6213a35df1fe)</v>
      </c>
      <c r="D997" s="3" t="s">
        <v>4013</v>
      </c>
      <c r="E997" s="7">
        <v>35522</v>
      </c>
      <c r="F997" s="20">
        <f t="shared" ca="1" si="45"/>
        <v>27.849315068493151</v>
      </c>
      <c r="G997" s="20" t="str">
        <f t="shared" ca="1" si="46"/>
        <v>Young Adult</v>
      </c>
      <c r="H997" s="23" t="s">
        <v>4046</v>
      </c>
      <c r="I997" s="3" t="s">
        <v>38</v>
      </c>
      <c r="J997" t="s">
        <v>194</v>
      </c>
      <c r="K997" s="3" t="s">
        <v>864</v>
      </c>
      <c r="L997" s="3" t="s">
        <v>32</v>
      </c>
      <c r="M997" s="7" t="s">
        <v>4014</v>
      </c>
      <c r="N997" s="9" t="s">
        <v>3990</v>
      </c>
      <c r="O997" s="20">
        <f>_xlfn.DAYS([1]hospital_records_2021_2024_with!I997,[1]hospital_records_2021_2024_with!H997)</f>
        <v>6</v>
      </c>
      <c r="P997" s="7" t="s">
        <v>3990</v>
      </c>
      <c r="Q997" s="20">
        <v>258.75</v>
      </c>
    </row>
    <row r="998" spans="1:17" x14ac:dyDescent="0.35">
      <c r="A998" s="4">
        <v>1096</v>
      </c>
      <c r="B998" t="s">
        <v>4016</v>
      </c>
      <c r="C998" s="2" t="str">
        <f t="shared" si="47"/>
        <v>(88af29ae-d7dc-4b8f-bf08-5e2853f538d3)</v>
      </c>
      <c r="D998" s="3" t="s">
        <v>4017</v>
      </c>
      <c r="E998" s="7">
        <v>44063</v>
      </c>
      <c r="F998" s="20">
        <f t="shared" ca="1" si="45"/>
        <v>4.4493150684931511</v>
      </c>
      <c r="G998" s="20" t="str">
        <f t="shared" ca="1" si="46"/>
        <v>Child</v>
      </c>
      <c r="H998" s="23" t="s">
        <v>4045</v>
      </c>
      <c r="I998" s="3" t="s">
        <v>14</v>
      </c>
      <c r="J998" t="s">
        <v>236</v>
      </c>
      <c r="K998" s="3" t="s">
        <v>16</v>
      </c>
      <c r="L998" s="3" t="s">
        <v>237</v>
      </c>
      <c r="M998" s="7" t="s">
        <v>4014</v>
      </c>
      <c r="N998" s="9" t="s">
        <v>4018</v>
      </c>
      <c r="O998" s="20">
        <f>_xlfn.DAYS([1]hospital_records_2021_2024_with!I998,[1]hospital_records_2021_2024_with!H998)</f>
        <v>26</v>
      </c>
      <c r="P998" s="7" t="s">
        <v>4018</v>
      </c>
      <c r="Q998" s="20">
        <v>1924.29</v>
      </c>
    </row>
    <row r="999" spans="1:17" x14ac:dyDescent="0.35">
      <c r="A999" s="4">
        <v>1097</v>
      </c>
      <c r="B999" t="s">
        <v>4020</v>
      </c>
      <c r="C999" s="2" t="str">
        <f t="shared" si="47"/>
        <v>(baadc7b3-7058-46a3-a6f0-2aec382ab480)</v>
      </c>
      <c r="D999" s="3" t="s">
        <v>4021</v>
      </c>
      <c r="E999" s="7">
        <v>8966</v>
      </c>
      <c r="F999" s="20">
        <f t="shared" ca="1" si="45"/>
        <v>100.60547945205479</v>
      </c>
      <c r="G999" s="20" t="str">
        <f t="shared" ca="1" si="46"/>
        <v>Senior</v>
      </c>
      <c r="H999" s="23" t="s">
        <v>4044</v>
      </c>
      <c r="I999" s="3" t="s">
        <v>14</v>
      </c>
      <c r="J999" t="s">
        <v>121</v>
      </c>
      <c r="K999" s="3" t="s">
        <v>40</v>
      </c>
      <c r="L999" s="3" t="s">
        <v>992</v>
      </c>
      <c r="M999" s="7" t="s">
        <v>4022</v>
      </c>
      <c r="N999" s="9" t="s">
        <v>4023</v>
      </c>
      <c r="O999" s="20">
        <f>_xlfn.DAYS([1]hospital_records_2021_2024_with!I999,[1]hospital_records_2021_2024_with!H999)</f>
        <v>24</v>
      </c>
      <c r="P999" s="7" t="s">
        <v>4023</v>
      </c>
      <c r="Q999" s="20">
        <v>2375.66</v>
      </c>
    </row>
    <row r="1000" spans="1:17" x14ac:dyDescent="0.35">
      <c r="A1000" s="4">
        <v>1098</v>
      </c>
      <c r="B1000" t="s">
        <v>4025</v>
      </c>
      <c r="C1000" s="2" t="str">
        <f t="shared" si="47"/>
        <v>(c76d80ad-6927-4f63-8881-b297491840dd)</v>
      </c>
      <c r="D1000" s="3" t="s">
        <v>4026</v>
      </c>
      <c r="E1000" s="7">
        <v>33211</v>
      </c>
      <c r="F1000" s="20">
        <f t="shared" ca="1" si="45"/>
        <v>34.180821917808217</v>
      </c>
      <c r="G1000" s="20" t="str">
        <f t="shared" ca="1" si="46"/>
        <v>Young Adult</v>
      </c>
      <c r="H1000" s="23" t="s">
        <v>4046</v>
      </c>
      <c r="I1000" s="3" t="s">
        <v>14</v>
      </c>
      <c r="J1000" t="s">
        <v>194</v>
      </c>
      <c r="K1000" s="3" t="s">
        <v>864</v>
      </c>
      <c r="L1000" s="3" t="s">
        <v>865</v>
      </c>
      <c r="M1000" s="7" t="s">
        <v>4027</v>
      </c>
      <c r="N1000" s="9" t="s">
        <v>4028</v>
      </c>
      <c r="O1000" s="20">
        <f>_xlfn.DAYS([1]hospital_records_2021_2024_with!I1000,[1]hospital_records_2021_2024_with!H1000)</f>
        <v>26</v>
      </c>
      <c r="P1000" s="7" t="s">
        <v>4028</v>
      </c>
      <c r="Q1000" s="20">
        <v>6671.07</v>
      </c>
    </row>
    <row r="1001" spans="1:17" x14ac:dyDescent="0.35">
      <c r="A1001" s="4">
        <v>1099</v>
      </c>
      <c r="B1001" t="s">
        <v>4030</v>
      </c>
      <c r="C1001" s="2" t="str">
        <f t="shared" si="47"/>
        <v>(c0d40d89-c7ef-488b-82be-734537a1b559)</v>
      </c>
      <c r="D1001" s="3" t="s">
        <v>4031</v>
      </c>
      <c r="E1001" s="7">
        <v>27893</v>
      </c>
      <c r="F1001" s="20">
        <f t="shared" ca="1" si="45"/>
        <v>48.750684931506846</v>
      </c>
      <c r="G1001" s="20" t="str">
        <f t="shared" ca="1" si="46"/>
        <v>Mid-Age Adult</v>
      </c>
      <c r="H1001" s="23" t="s">
        <v>4043</v>
      </c>
      <c r="I1001" s="3" t="s">
        <v>14</v>
      </c>
      <c r="J1001" t="s">
        <v>236</v>
      </c>
      <c r="K1001" s="3" t="s">
        <v>81</v>
      </c>
      <c r="L1001" s="3" t="s">
        <v>335</v>
      </c>
      <c r="M1001" s="7" t="s">
        <v>4032</v>
      </c>
      <c r="N1001" s="9" t="s">
        <v>4033</v>
      </c>
      <c r="O1001" s="20">
        <f>_xlfn.DAYS([1]hospital_records_2021_2024_with!I1001,[1]hospital_records_2021_2024_with!H1001)</f>
        <v>3</v>
      </c>
      <c r="P1001" s="7" t="s">
        <v>4033</v>
      </c>
      <c r="Q1001" s="20">
        <v>7549.56</v>
      </c>
    </row>
  </sheetData>
  <sortState xmlns:xlrd2="http://schemas.microsoft.com/office/spreadsheetml/2017/richdata2" ref="A2:Q1001">
    <sortCondition ref="A1:A1001"/>
  </sortState>
  <phoneticPr fontId="8" type="noConversion"/>
  <conditionalFormatting sqref="J1:J1000 J1004:J1048576">
    <cfRule type="expression" dxfId="75" priority="36">
      <formula>OR(J2="Urinary Tract Infection", J2="Hypertension", J2="Fracture", J2="Arthritis", J2="Hypertension")</formula>
    </cfRule>
    <cfRule type="expression" dxfId="74" priority="37">
      <formula>OR(J2="Urinary Tract Infection", J2="Hypertension", J2="Fracture")</formula>
    </cfRule>
  </conditionalFormatting>
  <conditionalFormatting sqref="J1:J1001 J1023:J1048576">
    <cfRule type="containsText" dxfId="53" priority="43" operator="containsText" text="Stroke">
      <formula>NOT(ISERROR(SEARCH("Stroke",J1)))</formula>
    </cfRule>
  </conditionalFormatting>
  <conditionalFormatting sqref="J1:J1001 J1025:J1052 J1055:J1048576">
    <cfRule type="expression" dxfId="50" priority="49">
      <formula>OR(J1048526="+$G$68",J1048526="+$G$61")</formula>
    </cfRule>
  </conditionalFormatting>
  <conditionalFormatting sqref="J1:J1001 J1025:J1048576">
    <cfRule type="expression" dxfId="49" priority="46">
      <formula>OR(J1048556="Chronic Kidney Disease",J1048556="Anxiety",J1048556="Stroke",J1048556="Chronic Obstructive Pulmonary Disease")</formula>
    </cfRule>
    <cfRule type="containsText" dxfId="48" priority="48" operator="containsText" text="COVID-19">
      <formula>NOT(ISERROR(SEARCH("COVID-19",J1)))</formula>
    </cfRule>
    <cfRule type="expression" dxfId="47" priority="50">
      <formula>OR(J1="Cancer", J1="Pulmonary Obstruction",J1="Parkinsons's Disease",J1="COVID-19",J1="Epilepsy")</formula>
    </cfRule>
  </conditionalFormatting>
  <conditionalFormatting sqref="J1:J1048576">
    <cfRule type="containsText" dxfId="46" priority="9" operator="containsText" text="$G$34">
      <formula>NOT(ISERROR(SEARCH("$G$34",J1)))</formula>
    </cfRule>
    <cfRule type="cellIs" dxfId="44" priority="12" operator="equal">
      <formula>$J$18</formula>
    </cfRule>
    <cfRule type="cellIs" dxfId="40" priority="2" operator="equal">
      <formula>$J$12</formula>
    </cfRule>
    <cfRule type="cellIs" dxfId="39" priority="3" operator="equal">
      <formula>$J$19</formula>
    </cfRule>
    <cfRule type="cellIs" dxfId="35" priority="7" operator="equal">
      <formula>$J$105</formula>
    </cfRule>
  </conditionalFormatting>
  <conditionalFormatting sqref="J1001">
    <cfRule type="expression" dxfId="24" priority="217">
      <formula>OR(#REF!="Urinary Tract Infection", #REF!="Hypertension", #REF!="Fracture", #REF!="Arthritis", #REF!="Hypertension")</formula>
    </cfRule>
    <cfRule type="expression" dxfId="16" priority="218">
      <formula>OR(#REF!="Urinary Tract Infection", #REF!="Hypertension", #REF!="Fracture")</formula>
    </cfRule>
  </conditionalFormatting>
  <conditionalFormatting sqref="J1023">
    <cfRule type="expression" dxfId="9" priority="94">
      <formula>OR(#REF!="Chronic Kidney Disease",#REF!="Anxiety",#REF!="Stroke",#REF!="Chronic Obstructive Pulmonary Disease")</formula>
    </cfRule>
    <cfRule type="containsText" dxfId="8" priority="96" operator="containsText" text="COVID-19">
      <formula>NOT(ISERROR(SEARCH("COVID-19",J1023)))</formula>
    </cfRule>
    <cfRule type="expression" dxfId="7" priority="97">
      <formula>OR(J972="+$G$68",J972="+$G$61")</formula>
    </cfRule>
    <cfRule type="expression" dxfId="6" priority="98">
      <formula>OR(J1023="Cancer", J1023="Pulmonary Obstruction",J1023="Parkinsons's Disease",J1023="COVID-19",J1023="Epilepsy")</formula>
    </cfRule>
  </conditionalFormatting>
  <conditionalFormatting sqref="J1024">
    <cfRule type="containsText" dxfId="5" priority="84" operator="containsText" text="COVID-19">
      <formula>NOT(ISERROR(SEARCH("COVID-19",J1024)))</formula>
    </cfRule>
    <cfRule type="expression" dxfId="4" priority="85">
      <formula>OR(J973="+$G$68",J973="+$G$61")</formula>
    </cfRule>
    <cfRule type="expression" dxfId="3" priority="86">
      <formula>OR(J1024="Cancer", J1024="Pulmonary Obstruction",J1024="Parkinsons's Disease",J1024="COVID-19",J1024="Epilepsy")</formula>
    </cfRule>
    <cfRule type="expression" dxfId="2" priority="82">
      <formula>OR(J1002="Chronic Kidney Disease",J1002="Anxiety",J1002="Stroke",J1002="Chronic Obstructive Pulmonary Disease")</formula>
    </cfRule>
  </conditionalFormatting>
  <conditionalFormatting sqref="J1053">
    <cfRule type="expression" dxfId="1" priority="145">
      <formula>OR(#REF!="+$G$68",#REF!="+$G$61")</formula>
    </cfRule>
  </conditionalFormatting>
  <conditionalFormatting sqref="J1054">
    <cfRule type="expression" dxfId="0" priority="133">
      <formula>OR(J1002="+$G$68",J1002="+$G$61")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1" operator="containsText" id="{11EC63AF-A135-4469-A9CB-A53B040377C3}">
            <xm:f>NOT(ISERROR(SEARCH($J$92,J1)))</xm:f>
            <xm:f>$J$92</xm:f>
            <x14:dxf>
              <font>
                <color rgb="FF006100"/>
              </font>
              <fill>
                <patternFill>
                  <bgColor rgb="FFC6EFCE"/>
                </patternFill>
              </fill>
            </x14:dxf>
          </x14:cfRule>
          <x14:cfRule type="containsText" priority="30" operator="containsText" id="{021A9773-7987-42F7-A26F-4FA575BF94F9}">
            <xm:f>NOT(ISERROR(SEARCH($J$10,J1)))</xm:f>
            <xm:f>$J$10</xm:f>
            <x14:dxf>
              <font>
                <color rgb="FF006100"/>
              </font>
              <fill>
                <patternFill>
                  <bgColor rgb="FFC6EFCE"/>
                </patternFill>
              </fill>
            </x14:dxf>
          </x14:cfRule>
          <x14:cfRule type="containsText" priority="31" operator="containsText" id="{293BF672-72E7-4143-8979-8C94FC768C87}">
            <xm:f>NOT(ISERROR(SEARCH($J$6,J1)))</xm:f>
            <xm:f>$J$6</xm:f>
            <x14:dxf>
              <font>
                <color rgb="FF9C5700"/>
              </font>
              <fill>
                <patternFill>
                  <bgColor rgb="FFFFEB9C"/>
                </patternFill>
              </fill>
            </x14:dxf>
          </x14:cfRule>
          <x14:cfRule type="containsText" priority="32" operator="containsText" id="{EB73B779-A9F0-4B84-B2B8-348C1B894DAF}">
            <xm:f>NOT(ISERROR(SEARCH($J$4,J1)))</xm:f>
            <xm:f>$J$4</xm:f>
            <x14:dxf>
              <font>
                <color rgb="FF006100"/>
              </font>
              <fill>
                <patternFill>
                  <bgColor rgb="FFC6EFCE"/>
                </patternFill>
              </fill>
            </x14:dxf>
          </x14:cfRule>
          <x14:cfRule type="containsText" priority="33" operator="containsText" id="{7730A369-6735-47D4-A4DC-C98B905473F2}">
            <xm:f>NOT(ISERROR(SEARCH($J$8,J1)))</xm:f>
            <xm:f>$J$8</xm:f>
            <x14:dxf>
              <font>
                <color theme="0"/>
              </font>
              <fill>
                <patternFill>
                  <bgColor rgb="FFFF0000"/>
                </patternFill>
              </fill>
            </x14:dxf>
          </x14:cfRule>
          <x14:cfRule type="containsText" priority="34" operator="containsText" id="{3F2014FF-62BA-4CE8-82F0-B1DEDC1E717E}">
            <xm:f>NOT(ISERROR(SEARCH($J$16,J1)))</xm:f>
            <xm:f>$J$16</xm:f>
            <x14:dxf>
              <font>
                <color rgb="FF9C0006"/>
              </font>
              <fill>
                <patternFill>
                  <bgColor rgb="FFFFC7CE"/>
                </patternFill>
              </fill>
            </x14:dxf>
          </x14:cfRule>
          <x14:cfRule type="containsText" priority="35" operator="containsText" id="{1C6CC918-B20C-441F-B718-A54CB208BF5C}">
            <xm:f>NOT(ISERROR(SEARCH($J$15,J1)))</xm:f>
            <xm:f>$J$15</xm:f>
            <x14:dxf>
              <font>
                <color rgb="FF9C0006"/>
              </font>
              <fill>
                <patternFill>
                  <bgColor rgb="FFFFC7CE"/>
                </patternFill>
              </fill>
            </x14:dxf>
          </x14:cfRule>
          <x14:cfRule type="containsText" priority="26" operator="containsText" id="{CFD27CB8-9193-4F25-A6EF-AB3F3EABD05F}">
            <xm:f>NOT(ISERROR(SEARCH($J$45,J1)))</xm:f>
            <xm:f>$J$45</xm:f>
            <x14:dxf>
              <font>
                <color rgb="FF9C5700"/>
              </font>
              <fill>
                <patternFill>
                  <bgColor rgb="FFFFEB9C"/>
                </patternFill>
              </fill>
            </x14:dxf>
          </x14:cfRule>
          <x14:cfRule type="containsText" priority="27" operator="containsText" id="{67655AA0-90C1-464D-BBE5-B4B96542AE18}">
            <xm:f>NOT(ISERROR(SEARCH($J$38,J1)))</xm:f>
            <xm:f>$J$38</xm:f>
            <x14:dxf>
              <font>
                <color rgb="FF006100"/>
              </font>
              <fill>
                <patternFill>
                  <bgColor rgb="FFC6EFCE"/>
                </patternFill>
              </fill>
            </x14:dxf>
          </x14:cfRule>
          <x14:cfRule type="containsText" priority="28" operator="containsText" id="{284D5700-1D9D-4DA6-B063-74AB6CAE2997}">
            <xm:f>NOT(ISERROR(SEARCH($J$13,J1)))</xm:f>
            <xm:f>$J$13</xm:f>
            <x14:dxf>
              <font>
                <color rgb="FF006100"/>
              </font>
              <fill>
                <patternFill>
                  <bgColor rgb="FFC6EFCE"/>
                </patternFill>
              </fill>
            </x14:dxf>
          </x14:cfRule>
          <x14:cfRule type="containsText" priority="29" operator="containsText" id="{21A465EC-B749-4A45-9CBA-5270BCC5C538}">
            <xm:f>NOT(ISERROR(SEARCH($J$3,J1)))</xm:f>
            <xm:f>$J$3</xm:f>
            <x14:dxf>
              <font>
                <color rgb="FF006100"/>
              </font>
              <fill>
                <patternFill>
                  <bgColor rgb="FFC6EFCE"/>
                </patternFill>
              </fill>
            </x14:dxf>
          </x14:cfRule>
          <x14:cfRule type="containsText" priority="14" operator="containsText" id="{3AAC4A31-9179-4288-AD43-1C967090EACC}">
            <xm:f>NOT(ISERROR(SEARCH($J$293,J1)))</xm:f>
            <xm:f>$J$293</xm:f>
            <x14:dxf>
              <font>
                <color rgb="FF006100"/>
              </font>
              <fill>
                <patternFill>
                  <bgColor rgb="FFC6EFCE"/>
                </patternFill>
              </fill>
            </x14:dxf>
          </x14:cfRule>
          <x14:cfRule type="containsText" priority="15" operator="containsText" id="{72056F45-AB72-48F8-9399-75361DA88820}">
            <xm:f>NOT(ISERROR(SEARCH($J$296,J1)))</xm:f>
            <xm:f>$J$296</xm:f>
            <x14:dxf>
              <font>
                <color theme="0"/>
              </font>
              <fill>
                <patternFill>
                  <bgColor rgb="FFFF0000"/>
                </patternFill>
              </fill>
            </x14:dxf>
          </x14:cfRule>
          <x14:cfRule type="containsText" priority="16" operator="containsText" id="{35C1B117-2448-4FE8-86C4-2B4E6C59CD30}">
            <xm:f>NOT(ISERROR(SEARCH($J$298,J1)))</xm:f>
            <xm:f>$J$298</xm:f>
            <x14:dxf>
              <font>
                <color theme="0"/>
              </font>
              <fill>
                <patternFill>
                  <bgColor rgb="FFFF0000"/>
                </patternFill>
              </fill>
            </x14:dxf>
          </x14:cfRule>
          <x14:cfRule type="containsText" priority="17" operator="containsText" id="{A11BAC37-71BC-469C-9EA0-009C18277240}">
            <xm:f>NOT(ISERROR(SEARCH($J$297,J1)))</xm:f>
            <xm:f>$J$297</xm:f>
            <x14:dxf>
              <font>
                <color rgb="FF006100"/>
              </font>
              <fill>
                <patternFill>
                  <bgColor rgb="FFC6EFCE"/>
                </patternFill>
              </fill>
            </x14:dxf>
          </x14:cfRule>
          <x14:cfRule type="containsText" priority="18" operator="containsText" id="{164920D2-BB99-4671-AE54-CE79B2A5AFC5}">
            <xm:f>NOT(ISERROR(SEARCH($J$212,J1)))</xm:f>
            <xm:f>$J$212</xm:f>
            <x14:dxf>
              <font>
                <color rgb="FF006100"/>
              </font>
              <fill>
                <patternFill>
                  <bgColor rgb="FFC6EFCE"/>
                </patternFill>
              </fill>
            </x14:dxf>
          </x14:cfRule>
          <x14:cfRule type="containsText" priority="19" operator="containsText" id="{FEE4B768-FD47-4E9A-9696-409D3C3B58C1}">
            <xm:f>NOT(ISERROR(SEARCH($J$211,J1)))</xm:f>
            <xm:f>$J$211</xm:f>
            <x14:dxf>
              <font>
                <color rgb="FF9C0006"/>
              </font>
              <fill>
                <patternFill>
                  <bgColor rgb="FFFFC7CE"/>
                </patternFill>
              </fill>
            </x14:dxf>
          </x14:cfRule>
          <x14:cfRule type="containsText" priority="20" operator="containsText" id="{CCDAC844-4A49-45F6-AAF5-394ECF7922BE}">
            <xm:f>NOT(ISERROR(SEARCH($J$193,J1)))</xm:f>
            <xm:f>$J$193</xm:f>
            <x14:dxf>
              <font>
                <color rgb="FF9C5700"/>
              </font>
              <fill>
                <patternFill>
                  <bgColor rgb="FFFFEB9C"/>
                </patternFill>
              </fill>
            </x14:dxf>
          </x14:cfRule>
          <x14:cfRule type="containsText" priority="22" operator="containsText" id="{F2B91586-F5EE-4551-A977-3A80B790C733}">
            <xm:f>NOT(ISERROR(SEARCH($J$56,J1)))</xm:f>
            <xm:f>$J$56</xm:f>
            <x14:dxf>
              <font>
                <color rgb="FF006100"/>
              </font>
              <fill>
                <patternFill>
                  <bgColor rgb="FFC6EFCE"/>
                </patternFill>
              </fill>
            </x14:dxf>
          </x14:cfRule>
          <x14:cfRule type="containsText" priority="23" operator="containsText" id="{C6DC76AB-7EE3-40D7-BD68-8AED4ADCACEA}">
            <xm:f>NOT(ISERROR(SEARCH($J$60,J1)))</xm:f>
            <xm:f>$J$60</xm:f>
            <x14:dxf>
              <font>
                <color rgb="FF006100"/>
              </font>
              <fill>
                <patternFill>
                  <bgColor rgb="FFC6EFCE"/>
                </patternFill>
              </fill>
            </x14:dxf>
          </x14:cfRule>
          <x14:cfRule type="containsText" priority="24" operator="containsText" id="{F5904345-8172-40F3-9EA3-A171CBF57403}">
            <xm:f>NOT(ISERROR(SEARCH($J$52,J1)))</xm:f>
            <xm:f>$J$52</xm:f>
            <x14:dxf>
              <font>
                <color rgb="FF006100"/>
              </font>
              <fill>
                <patternFill>
                  <bgColor rgb="FFC6EFCE"/>
                </patternFill>
              </fill>
            </x14:dxf>
          </x14:cfRule>
          <x14:cfRule type="containsText" priority="25" operator="containsText" id="{C758D667-835C-45A3-B9BD-C19DB01AC2E2}">
            <xm:f>NOT(ISERROR(SEARCH($J$47,J1)))</xm:f>
            <xm:f>$J$47</xm:f>
            <x14:dxf>
              <font>
                <color rgb="FF9C5700"/>
              </font>
              <fill>
                <patternFill>
                  <bgColor rgb="FFFFEB9C"/>
                </patternFill>
              </fill>
            </x14:dxf>
          </x14:cfRule>
          <xm:sqref>J1:J1000 J1004:J1048576</xm:sqref>
        </x14:conditionalFormatting>
        <x14:conditionalFormatting xmlns:xm="http://schemas.microsoft.com/office/excel/2006/main">
          <x14:cfRule type="containsText" priority="38" operator="containsText" id="{5801D102-2A65-4C89-8532-3482F443F679}">
            <xm:f>NOT(ISERROR(SEARCH($J$275,J1)))</xm:f>
            <xm:f>$J$275</xm:f>
            <x14:dxf>
              <font>
                <color theme="0"/>
              </font>
              <fill>
                <patternFill>
                  <bgColor rgb="FFFF0000"/>
                </patternFill>
              </fill>
            </x14:dxf>
          </x14:cfRule>
          <x14:cfRule type="containsText" priority="42" operator="containsText" id="{09A1871B-8180-44E1-96FC-D02ED771B29C}">
            <xm:f>NOT(ISERROR(SEARCH($J$17,J1)))</xm:f>
            <xm:f>$J$17</xm:f>
            <x14:dxf>
              <font>
                <color theme="0"/>
              </font>
              <fill>
                <patternFill>
                  <bgColor rgb="FFFF0000"/>
                </patternFill>
              </fill>
            </x14:dxf>
          </x14:cfRule>
          <x14:cfRule type="containsText" priority="39" operator="containsText" id="{3DAC7C90-9D8B-41DB-8893-D1045E291940}">
            <xm:f>NOT(ISERROR(SEARCH($J$11,J1)))</xm:f>
            <xm:f>$J$11</xm:f>
            <x14:dxf>
              <font>
                <color theme="0"/>
              </font>
              <fill>
                <patternFill>
                  <bgColor rgb="FFFF0000"/>
                </patternFill>
              </fill>
            </x14:dxf>
          </x14:cfRule>
          <x14:cfRule type="containsText" priority="40" operator="containsText" id="{5B333B04-7BEA-4A15-982C-EA51C0F18DD9}">
            <xm:f>NOT(ISERROR(SEARCH($J$93,J1)))</xm:f>
            <xm:f>$J$93</xm:f>
            <x14:dxf>
              <font>
                <color theme="0"/>
              </font>
              <fill>
                <patternFill>
                  <bgColor rgb="FFFF0000"/>
                </patternFill>
              </fill>
            </x14:dxf>
          </x14:cfRule>
          <x14:cfRule type="containsText" priority="41" operator="containsText" id="{8C3CC86C-C931-41BA-812D-1842D105602B}">
            <xm:f>NOT(ISERROR(SEARCH($J$18,J1)))</xm:f>
            <xm:f>$J$18</xm:f>
            <x14:dxf>
              <font>
                <color theme="0"/>
              </font>
              <fill>
                <patternFill>
                  <bgColor rgb="FFFF0000"/>
                </patternFill>
              </fill>
            </x14:dxf>
          </x14:cfRule>
          <x14:cfRule type="containsText" priority="44" operator="containsText" id="{8021A32F-1454-4291-AE25-1893348057A2}">
            <xm:f>NOT(ISERROR(SEARCH($J$2,J1)))</xm:f>
            <xm:f>$J$2</xm:f>
            <x14:dxf>
              <font>
                <color theme="0"/>
              </font>
              <fill>
                <patternFill>
                  <bgColor rgb="FFFF0000"/>
                </patternFill>
              </fill>
            </x14:dxf>
          </x14:cfRule>
          <x14:cfRule type="containsText" priority="47" operator="containsText" id="{888C6F3B-689C-4779-9B5C-BF66952189A5}">
            <xm:f>NOT(ISERROR(SEARCH($J$37,J1)))</xm:f>
            <xm:f>$J$37</xm:f>
            <x14:dxf>
              <font>
                <color theme="0"/>
              </font>
              <fill>
                <patternFill>
                  <bgColor rgb="FFFF0000"/>
                </patternFill>
              </fill>
              <border>
                <left style="thin">
                  <color auto="1"/>
                </left>
                <right style="thin">
                  <color auto="1"/>
                </right>
                <top style="thin">
                  <color auto="1"/>
                </top>
                <bottom style="thin">
                  <color auto="1"/>
                </bottom>
                <vertical/>
                <horizontal/>
              </border>
            </x14:dxf>
          </x14:cfRule>
          <xm:sqref>J1:J1001 J1023:J1048576</xm:sqref>
        </x14:conditionalFormatting>
        <x14:conditionalFormatting xmlns:xm="http://schemas.microsoft.com/office/excel/2006/main">
          <x14:cfRule type="containsText" priority="10" operator="containsText" id="{632B6480-CB66-411A-BA0D-1F95B2400ABC}">
            <xm:f>NOT(ISERROR(SEARCH($J$7,J1)))</xm:f>
            <xm:f>$J$7</xm:f>
            <x14:dxf>
              <font>
                <color rgb="FF9C5700"/>
              </font>
              <fill>
                <patternFill>
                  <bgColor rgb="FFFFEB9C"/>
                </patternFill>
              </fill>
            </x14:dxf>
          </x14:cfRule>
          <x14:cfRule type="containsText" priority="13" operator="containsText" id="{8EA14F4B-8CD4-4933-A9C7-2755BBA647DB}">
            <xm:f>NOT(ISERROR(SEARCH($J$27,J1)))</xm:f>
            <xm:f>$J$27</xm:f>
            <x14:dxf>
              <font>
                <color rgb="FF006100"/>
              </font>
              <fill>
                <patternFill>
                  <bgColor rgb="FFC6EFCE"/>
                </patternFill>
              </fill>
            </x14:dxf>
          </x14:cfRule>
          <x14:cfRule type="containsText" priority="11" operator="containsText" id="{C01B6103-EFDB-4183-92E7-235EF80A2A51}">
            <xm:f>NOT(ISERROR(SEARCH($J$20,J1)))</xm:f>
            <xm:f>$J$20</xm:f>
            <x14:dxf>
              <font>
                <color rgb="FF9C5700"/>
              </font>
              <fill>
                <patternFill>
                  <bgColor rgb="FFFFEB9C"/>
                </patternFill>
              </fill>
            </x14:dxf>
          </x14:cfRule>
          <x14:cfRule type="containsText" priority="1" operator="containsText" id="{9583BDB4-2CCC-4C50-81BE-776A949398B6}">
            <xm:f>NOT(ISERROR(SEARCH($J$5,J1)))</xm:f>
            <xm:f>$J$5</xm:f>
            <x14:dxf>
              <font>
                <color rgb="FF9C0006"/>
              </font>
              <fill>
                <patternFill>
                  <bgColor rgb="FFFFC7CE"/>
                </patternFill>
              </fill>
            </x14:dxf>
          </x14:cfRule>
          <x14:cfRule type="containsText" priority="4" operator="containsText" id="{FEC3EF1C-A6AF-4F11-818E-0A2BB1CA61D6}">
            <xm:f>NOT(ISERROR(SEARCH($J$13,J1)))</xm:f>
            <xm:f>$J$13</xm:f>
            <x14:dxf>
              <font>
                <color rgb="FF9C5700"/>
              </font>
              <fill>
                <patternFill>
                  <bgColor rgb="FFFFEB9C"/>
                </patternFill>
              </fill>
            </x14:dxf>
          </x14:cfRule>
          <x14:cfRule type="containsText" priority="5" operator="containsText" id="{E6185FE2-35C6-4A86-96ED-3A5F1765B768}">
            <xm:f>NOT(ISERROR(SEARCH($J$8,J1)))</xm:f>
            <xm:f>$J$8</xm:f>
            <x14:dxf>
              <font>
                <color rgb="FF9C0006"/>
              </font>
              <fill>
                <patternFill>
                  <bgColor rgb="FFFFC7CE"/>
                </patternFill>
              </fill>
            </x14:dxf>
          </x14:cfRule>
          <x14:cfRule type="containsText" priority="6" operator="containsText" id="{96D8A3EE-C07E-4A98-BF09-952FB3D9DE84}">
            <xm:f>NOT(ISERROR(SEARCH($J$118,J1)))</xm:f>
            <xm:f>$J$118</xm:f>
            <x14:dxf>
              <font>
                <color rgb="FF9C5700"/>
              </font>
              <fill>
                <patternFill>
                  <bgColor rgb="FFFFEB9C"/>
                </patternFill>
              </fill>
            </x14:dxf>
          </x14:cfRule>
          <x14:cfRule type="containsText" priority="8" operator="containsText" id="{177377B9-4E9B-4E46-9640-1AE66107A4B0}">
            <xm:f>NOT(ISERROR(SEARCH($J$34,J1)))</xm:f>
            <xm:f>$J$34</xm:f>
            <x14:dxf>
              <font>
                <color rgb="FF9C5700"/>
              </font>
              <fill>
                <patternFill>
                  <bgColor rgb="FFFFEB9C"/>
                </patternFill>
              </fill>
            </x14:dxf>
          </x14:cfRule>
          <xm:sqref>J1:J1048576</xm:sqref>
        </x14:conditionalFormatting>
        <x14:conditionalFormatting xmlns:xm="http://schemas.microsoft.com/office/excel/2006/main">
          <x14:cfRule type="containsText" priority="202" operator="containsText" id="{11EC63AF-A135-4469-A9CB-A53B040377C3}">
            <xm:f>NOT(ISERROR(SEARCH($J$92,J1001)))</xm:f>
            <xm:f>$J$92</xm:f>
            <x14:dxf>
              <font>
                <color rgb="FF006100"/>
              </font>
              <fill>
                <patternFill>
                  <bgColor rgb="FFC6EFCE"/>
                </patternFill>
              </fill>
            </x14:dxf>
          </x14:cfRule>
          <x14:cfRule type="containsText" priority="209" operator="containsText" id="{284D5700-1D9D-4DA6-B063-74AB6CAE2997}">
            <xm:f>NOT(ISERROR(SEARCH($J$13,J1001)))</xm:f>
            <xm:f>$J$13</xm:f>
            <x14:dxf>
              <font>
                <color rgb="FF006100"/>
              </font>
              <fill>
                <patternFill>
                  <bgColor rgb="FFC6EFCE"/>
                </patternFill>
              </fill>
            </x14:dxf>
          </x14:cfRule>
          <x14:cfRule type="containsText" priority="210" operator="containsText" id="{21A465EC-B749-4A45-9CBA-5270BCC5C538}">
            <xm:f>NOT(ISERROR(SEARCH($J$3,J1001)))</xm:f>
            <xm:f>$J$3</xm:f>
            <x14:dxf>
              <font>
                <color rgb="FF006100"/>
              </font>
              <fill>
                <patternFill>
                  <bgColor rgb="FFC6EFCE"/>
                </patternFill>
              </fill>
            </x14:dxf>
          </x14:cfRule>
          <x14:cfRule type="containsText" priority="211" operator="containsText" id="{021A9773-7987-42F7-A26F-4FA575BF94F9}">
            <xm:f>NOT(ISERROR(SEARCH($J$10,J1001)))</xm:f>
            <xm:f>$J$10</xm:f>
            <x14:dxf>
              <font>
                <color rgb="FF006100"/>
              </font>
              <fill>
                <patternFill>
                  <bgColor rgb="FFC6EFCE"/>
                </patternFill>
              </fill>
            </x14:dxf>
          </x14:cfRule>
          <x14:cfRule type="containsText" priority="212" operator="containsText" id="{293BF672-72E7-4143-8979-8C94FC768C87}">
            <xm:f>NOT(ISERROR(SEARCH($J$6,J1001)))</xm:f>
            <xm:f>$J$6</xm:f>
            <x14:dxf>
              <font>
                <color rgb="FF9C5700"/>
              </font>
              <fill>
                <patternFill>
                  <bgColor rgb="FFFFEB9C"/>
                </patternFill>
              </fill>
            </x14:dxf>
          </x14:cfRule>
          <x14:cfRule type="containsText" priority="213" operator="containsText" id="{EB73B779-A9F0-4B84-B2B8-348C1B894DAF}">
            <xm:f>NOT(ISERROR(SEARCH($J$4,J1001)))</xm:f>
            <xm:f>$J$4</xm:f>
            <x14:dxf>
              <font>
                <color rgb="FF006100"/>
              </font>
              <fill>
                <patternFill>
                  <bgColor rgb="FFC6EFCE"/>
                </patternFill>
              </fill>
            </x14:dxf>
          </x14:cfRule>
          <x14:cfRule type="containsText" priority="214" operator="containsText" id="{7730A369-6735-47D4-A4DC-C98B905473F2}">
            <xm:f>NOT(ISERROR(SEARCH($J$8,J1001)))</xm:f>
            <xm:f>$J$8</xm:f>
            <x14:dxf>
              <font>
                <color theme="0"/>
              </font>
              <fill>
                <patternFill>
                  <bgColor rgb="FFFF0000"/>
                </patternFill>
              </fill>
            </x14:dxf>
          </x14:cfRule>
          <x14:cfRule type="containsText" priority="215" operator="containsText" id="{3F2014FF-62BA-4CE8-82F0-B1DEDC1E717E}">
            <xm:f>NOT(ISERROR(SEARCH($J$16,J1001)))</xm:f>
            <xm:f>$J$16</xm:f>
            <x14:dxf>
              <font>
                <color rgb="FF9C0006"/>
              </font>
              <fill>
                <patternFill>
                  <bgColor rgb="FFFFC7CE"/>
                </patternFill>
              </fill>
            </x14:dxf>
          </x14:cfRule>
          <x14:cfRule type="containsText" priority="216" operator="containsText" id="{1C6CC918-B20C-441F-B718-A54CB208BF5C}">
            <xm:f>NOT(ISERROR(SEARCH($J$15,J1001)))</xm:f>
            <xm:f>$J$15</xm:f>
            <x14:dxf>
              <font>
                <color rgb="FF9C0006"/>
              </font>
              <fill>
                <patternFill>
                  <bgColor rgb="FFFFC7CE"/>
                </patternFill>
              </fill>
            </x14:dxf>
          </x14:cfRule>
          <x14:cfRule type="containsText" priority="195" operator="containsText" id="{3AAC4A31-9179-4288-AD43-1C967090EACC}">
            <xm:f>NOT(ISERROR(SEARCH($J$293,J1001)))</xm:f>
            <xm:f>$J$293</xm:f>
            <x14:dxf>
              <font>
                <color rgb="FF006100"/>
              </font>
              <fill>
                <patternFill>
                  <bgColor rgb="FFC6EFCE"/>
                </patternFill>
              </fill>
            </x14:dxf>
          </x14:cfRule>
          <x14:cfRule type="containsText" priority="196" operator="containsText" id="{72056F45-AB72-48F8-9399-75361DA88820}">
            <xm:f>NOT(ISERROR(SEARCH($J$296,J1001)))</xm:f>
            <xm:f>$J$296</xm:f>
            <x14:dxf>
              <font>
                <color theme="0"/>
              </font>
              <fill>
                <patternFill>
                  <bgColor rgb="FFFF0000"/>
                </patternFill>
              </fill>
            </x14:dxf>
          </x14:cfRule>
          <x14:cfRule type="containsText" priority="197" operator="containsText" id="{35C1B117-2448-4FE8-86C4-2B4E6C59CD30}">
            <xm:f>NOT(ISERROR(SEARCH($J$298,J1001)))</xm:f>
            <xm:f>$J$298</xm:f>
            <x14:dxf>
              <font>
                <color theme="0"/>
              </font>
              <fill>
                <patternFill>
                  <bgColor rgb="FFFF0000"/>
                </patternFill>
              </fill>
            </x14:dxf>
          </x14:cfRule>
          <x14:cfRule type="containsText" priority="198" operator="containsText" id="{A11BAC37-71BC-469C-9EA0-009C18277240}">
            <xm:f>NOT(ISERROR(SEARCH($J$297,J1001)))</xm:f>
            <xm:f>$J$297</xm:f>
            <x14:dxf>
              <font>
                <color rgb="FF006100"/>
              </font>
              <fill>
                <patternFill>
                  <bgColor rgb="FFC6EFCE"/>
                </patternFill>
              </fill>
            </x14:dxf>
          </x14:cfRule>
          <x14:cfRule type="containsText" priority="199" operator="containsText" id="{164920D2-BB99-4671-AE54-CE79B2A5AFC5}">
            <xm:f>NOT(ISERROR(SEARCH($J$212,J1001)))</xm:f>
            <xm:f>$J$212</xm:f>
            <x14:dxf>
              <font>
                <color rgb="FF006100"/>
              </font>
              <fill>
                <patternFill>
                  <bgColor rgb="FFC6EFCE"/>
                </patternFill>
              </fill>
            </x14:dxf>
          </x14:cfRule>
          <x14:cfRule type="containsText" priority="200" operator="containsText" id="{FEE4B768-FD47-4E9A-9696-409D3C3B58C1}">
            <xm:f>NOT(ISERROR(SEARCH($J$211,J1001)))</xm:f>
            <xm:f>$J$211</xm:f>
            <x14:dxf>
              <font>
                <color rgb="FF9C0006"/>
              </font>
              <fill>
                <patternFill>
                  <bgColor rgb="FFFFC7CE"/>
                </patternFill>
              </fill>
            </x14:dxf>
          </x14:cfRule>
          <x14:cfRule type="containsText" priority="201" operator="containsText" id="{CCDAC844-4A49-45F6-AAF5-394ECF7922BE}">
            <xm:f>NOT(ISERROR(SEARCH($J$193,J1001)))</xm:f>
            <xm:f>$J$193</xm:f>
            <x14:dxf>
              <font>
                <color rgb="FF9C5700"/>
              </font>
              <fill>
                <patternFill>
                  <bgColor rgb="FFFFEB9C"/>
                </patternFill>
              </fill>
            </x14:dxf>
          </x14:cfRule>
          <x14:cfRule type="containsText" priority="203" operator="containsText" id="{F2B91586-F5EE-4551-A977-3A80B790C733}">
            <xm:f>NOT(ISERROR(SEARCH($J$56,J1001)))</xm:f>
            <xm:f>$J$56</xm:f>
            <x14:dxf>
              <font>
                <color rgb="FF006100"/>
              </font>
              <fill>
                <patternFill>
                  <bgColor rgb="FFC6EFCE"/>
                </patternFill>
              </fill>
            </x14:dxf>
          </x14:cfRule>
          <x14:cfRule type="containsText" priority="204" operator="containsText" id="{C6DC76AB-7EE3-40D7-BD68-8AED4ADCACEA}">
            <xm:f>NOT(ISERROR(SEARCH($J$60,J1001)))</xm:f>
            <xm:f>$J$60</xm:f>
            <x14:dxf>
              <font>
                <color rgb="FF006100"/>
              </font>
              <fill>
                <patternFill>
                  <bgColor rgb="FFC6EFCE"/>
                </patternFill>
              </fill>
            </x14:dxf>
          </x14:cfRule>
          <x14:cfRule type="containsText" priority="205" operator="containsText" id="{F5904345-8172-40F3-9EA3-A171CBF57403}">
            <xm:f>NOT(ISERROR(SEARCH($J$52,J1001)))</xm:f>
            <xm:f>$J$52</xm:f>
            <x14:dxf>
              <font>
                <color rgb="FF006100"/>
              </font>
              <fill>
                <patternFill>
                  <bgColor rgb="FFC6EFCE"/>
                </patternFill>
              </fill>
            </x14:dxf>
          </x14:cfRule>
          <x14:cfRule type="containsText" priority="206" operator="containsText" id="{C758D667-835C-45A3-B9BD-C19DB01AC2E2}">
            <xm:f>NOT(ISERROR(SEARCH($J$47,J1001)))</xm:f>
            <xm:f>$J$47</xm:f>
            <x14:dxf>
              <font>
                <color rgb="FF9C5700"/>
              </font>
              <fill>
                <patternFill>
                  <bgColor rgb="FFFFEB9C"/>
                </patternFill>
              </fill>
            </x14:dxf>
          </x14:cfRule>
          <x14:cfRule type="containsText" priority="207" operator="containsText" id="{CFD27CB8-9193-4F25-A6EF-AB3F3EABD05F}">
            <xm:f>NOT(ISERROR(SEARCH($J$45,J1001)))</xm:f>
            <xm:f>$J$45</xm:f>
            <x14:dxf>
              <font>
                <color rgb="FF9C5700"/>
              </font>
              <fill>
                <patternFill>
                  <bgColor rgb="FFFFEB9C"/>
                </patternFill>
              </fill>
            </x14:dxf>
          </x14:cfRule>
          <x14:cfRule type="containsText" priority="208" operator="containsText" id="{67655AA0-90C1-464D-BBE5-B4B96542AE18}">
            <xm:f>NOT(ISERROR(SEARCH($J$38,J1001)))</xm:f>
            <xm:f>$J$38</xm:f>
            <x14:dxf>
              <font>
                <color rgb="FF006100"/>
              </font>
              <fill>
                <patternFill>
                  <bgColor rgb="FFC6EFCE"/>
                </patternFill>
              </fill>
            </x14:dxf>
          </x14:cfRule>
          <xm:sqref>J1001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ECC1F-C677-43D7-9119-C2BF6ED0015F}">
  <dimension ref="A1:B3"/>
  <sheetViews>
    <sheetView workbookViewId="0">
      <selection sqref="A1:B3"/>
    </sheetView>
  </sheetViews>
  <sheetFormatPr defaultRowHeight="14.5" x14ac:dyDescent="0.35"/>
  <sheetData>
    <row r="1" spans="1:2" x14ac:dyDescent="0.35">
      <c r="A1" s="20" t="s">
        <v>4113</v>
      </c>
      <c r="B1" s="20">
        <v>202</v>
      </c>
    </row>
    <row r="2" spans="1:2" x14ac:dyDescent="0.35">
      <c r="A2" s="20" t="s">
        <v>4077</v>
      </c>
      <c r="B2" s="20">
        <v>462</v>
      </c>
    </row>
    <row r="3" spans="1:2" x14ac:dyDescent="0.35">
      <c r="A3" s="20" t="s">
        <v>4075</v>
      </c>
      <c r="B3" s="20">
        <v>175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R a n g e , R a n g e   1 , R a n g e   2 , R a n g e   3 , R a n g e   4 ] ] > < / C u s t o m C o n t e n t > < / G e m i n i > 
</file>

<file path=customXml/item10.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 S h o r t   I D s < / s t r i n g > < / k e y > < v a l u e > < i n t > 1 3 2 < / i n t > < / v a l u e > < / i t e m > < i t e m > < k e y > < s t r i n g > P a t i e n t   I D < / s t r i n g > < / k e y > < v a l u e > < i n t > 1 3 8 < / i n t > < / v a l u e > < / i t e m > < i t e m > < k e y > < s t r i n g > P a t i e n t   B a r c o d e s < / s t r i n g > < / k e y > < v a l u e > < i n t > 2 0 2 < / i n t > < / v a l u e > < / i t e m > < i t e m > < k e y > < s t r i n g > N a m e < / s t r i n g > < / k e y > < v a l u e > < i n t > 1 0 3 < / i n t > < / v a l u e > < / i t e m > < i t e m > < k e y > < s t r i n g > D a t e   o f   B i r t h < / s t r i n g > < / k e y > < v a l u e > < i n t > 1 6 5 < / i n t > < / v a l u e > < / i t e m > < i t e m > < k e y > < s t r i n g > A g e s < / s t r i n g > < / k e y > < v a l u e > < i n t > 9 2 < / i n t > < / v a l u e > < / i t e m > < i t e m > < k e y > < s t r i n g > G e n d e r < / s t r i n g > < / k e y > < v a l u e > < i n t > 1 1 7 < / i n t > < / v a l u e > < / i t e m > < i t e m > < k e y > < s t r i n g > M e d i c a l   C o n d i t i o n < / s t r i n g > < / k e y > < v a l u e > < i n t > 2 1 5 < / i n t > < / v a l u e > < / i t e m > < i t e m > < k e y > < s t r i n g > T r e a t m e n t s < / s t r i n g > < / k e y > < v a l u e > < i n t > 1 5 3 < / i n t > < / v a l u e > < / i t e m > < i t e m > < k e y > < s t r i n g > D o c t o r ' s   N o t e s < / s t r i n g > < / k e y > < v a l u e > < i n t > 1 8 3 < / i n t > < / v a l u e > < / i t e m > < i t e m > < k e y > < s t r i n g > A d m i t   D a t e < / s t r i n g > < / k e y > < v a l u e > < i n t > 1 5 2 < / i n t > < / v a l u e > < / i t e m > < i t e m > < k e y > < s t r i n g > D i s c h a r g e   D a t e < / s t r i n g > < / k e y > < v a l u e > < i n t > 1 8 6 < / i n t > < / v a l u e > < / i t e m > < i t e m > < k e y > < s t r i n g > N u m b e r   o f   A d m i t   D a y s < / s t r i n g > < / k e y > < v a l u e > < i n t > 2 5 7 < / i n t > < / v a l u e > < / i t e m > < i t e m > < k e y > < s t r i n g > D i s c h a r g e   D a t e   2 < / s t r i n g > < / k e y > < v a l u e > < i n t > 2 0 2 < / i n t > < / v a l u e > < / i t e m > < i t e m > < k e y > < s t r i n g > B i l l   A m o u n t < / s t r i n g > < / k e y > < v a l u e > < i n t > 1 5 5 < / i n t > < / v a l u e > < / i t e m > < / C o l u m n W i d t h s > < C o l u m n D i s p l a y I n d e x > < i t e m > < k e y > < s t r i n g > S h o r t   I D s < / s t r i n g > < / k e y > < v a l u e > < i n t > 0 < / i n t > < / v a l u e > < / i t e m > < i t e m > < k e y > < s t r i n g > P a t i e n t   I D < / s t r i n g > < / k e y > < v a l u e > < i n t > 1 < / i n t > < / v a l u e > < / i t e m > < i t e m > < k e y > < s t r i n g > P a t i e n t   B a r c o d e s < / s t r i n g > < / k e y > < v a l u e > < i n t > 2 < / i n t > < / v a l u e > < / i t e m > < i t e m > < k e y > < s t r i n g > N a m e < / s t r i n g > < / k e y > < v a l u e > < i n t > 3 < / i n t > < / v a l u e > < / i t e m > < i t e m > < k e y > < s t r i n g > D a t e   o f   B i r t h < / s t r i n g > < / k e y > < v a l u e > < i n t > 4 < / i n t > < / v a l u e > < / i t e m > < i t e m > < k e y > < s t r i n g > A g e s < / s t r i n g > < / k e y > < v a l u e > < i n t > 5 < / i n t > < / v a l u e > < / i t e m > < i t e m > < k e y > < s t r i n g > G e n d e r < / s t r i n g > < / k e y > < v a l u e > < i n t > 6 < / i n t > < / v a l u e > < / i t e m > < i t e m > < k e y > < s t r i n g > M e d i c a l   C o n d i t i o n < / s t r i n g > < / k e y > < v a l u e > < i n t > 7 < / i n t > < / v a l u e > < / i t e m > < i t e m > < k e y > < s t r i n g > T r e a t m e n t s < / s t r i n g > < / k e y > < v a l u e > < i n t > 8 < / i n t > < / v a l u e > < / i t e m > < i t e m > < k e y > < s t r i n g > D o c t o r ' s   N o t e s < / s t r i n g > < / k e y > < v a l u e > < i n t > 9 < / i n t > < / v a l u e > < / i t e m > < i t e m > < k e y > < s t r i n g > A d m i t   D a t e < / s t r i n g > < / k e y > < v a l u e > < i n t > 1 0 < / i n t > < / v a l u e > < / i t e m > < i t e m > < k e y > < s t r i n g > D i s c h a r g e   D a t e < / s t r i n g > < / k e y > < v a l u e > < i n t > 1 1 < / i n t > < / v a l u e > < / i t e m > < i t e m > < k e y > < s t r i n g > N u m b e r   o f   A d m i t   D a y s < / s t r i n g > < / k e y > < v a l u e > < i n t > 1 2 < / i n t > < / v a l u e > < / i t e m > < i t e m > < k e y > < s t r i n g > D i s c h a r g e   D a t e   2 < / s t r i n g > < / k e y > < v a l u e > < i n t > 1 3 < / i n t > < / v a l u e > < / i t e m > < i t e m > < k e y > < s t r i n g > B i l l   A m o u n t < / s t r i n g > < / k e y > < v a l u e > < i n t > 1 4 < / i n t > < / v a l u e > < / i t e m > < / C o l u m n D i s p l a y I n d e x > < C o l u m n F r o z e n   / > < C o l u m n C h e c k e d   / > < C o l u m n F i l t e r   / > < S e l e c t i o n F i l t e r   / > < F i l t e r P a r a m e t e r s   / > < I s S o r t D e s c e n d i n g > f a l s e < / I s S o r t D e s c e n d i n g > < / T a b l e W i d g e t G r i d S e r i a l i z a t i o n > ] ] > < / C u s t o m C o n t e n t > < / G e m i n i > 
</file>

<file path=customXml/item1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4 3 e 1 2 f 2 - 3 1 2 e - 4 6 a 8 - 8 5 4 4 - 6 d 6 b b 6 1 0 4 1 3 8 " > < T r a n s i t i o n > M o v e T o < / T r a n s i t i o n > < E f f e c t > S t a t i o n < / E f f e c t > < T h e m e > B i n g R o a d < / T h e m e > < T h e m e W i t h L a b e l > f a l s e < / T h e m e W i t h L a b e l > < F l a t M o d e E n a b l e d > f a l s e < / F l a t M o d e E n a b l e d > < D u r a t i o n > 1 0 0 0 0 0 0 0 0 < / D u r a t i o n > < T r a n s i t i o n D u r a t i o n > 3 0 0 0 0 0 0 0 < / T r a n s i t i o n D u r a t i o n > < S p e e d > 0 . 5 < / S p e e d > < F r a m e > < C a m e r a > < L a t i t u d e > 0 < / L a t i t u d e > < L o n g i t u d e > 7 4 . 9 9 9 9 9 9 9 9 9 9 9 9 9 8 6 < / L o n g i t u d e > < R o t a t i o n > 0 < / R o t a t i o n > < P i v o t A n g l e > - 0 . 0 0 8 3 6 4 3 3 9 3 0 6 3 4 5 7 2 5 < / P i v o t A n g l e > < D i s t a n c e > 1 . 8 < / D i s t a n c e > < / C a m e r a > < I m a g e > i V B O R w 0 K G g o A A A A N S U h E U g A A A N Q A A A B 1 C A Y A A A A 2 n s 9 T A A A A A X N S R 0 I A r s 4 c 6 Q A A A A R n Q U 1 B A A C x j w v 8 Y Q U A A A A J c E h Z c w A A B K o A A A S q A f V M / I A A A D n b S U R B V H h e 7 b 3 X e x z H m u b 5 i 8 y y Q B U K 3 g M E Q d C J p G j k p a O j 4 2 Z 6 d r e f v d h 5 e r r 3 Y m d 7 e n v + v b 3 o 7 e 5 z + h h 5 6 Y g S K X r v A B L e o 3 x l Z m T s R W R m Z R m Q I E V T g P h S o c q K z C p U V c Y b n 4 0 v x L 9 9 c 0 7 x M 4 Y Q 8 N 7 B U W 7 c e U T b 4 D H K l s t y T h A 3 L D o r V z G E o F A o s r m 5 y f v v v 4 v t S L 5 f 6 M E w z O D 1 U c P l Q K / D c I e s f / s A W 9 k s c 7 N z H D w 4 R T Q a D f r v 3 b s H Q H 9 / P 0 o p y u U y l m U x N z d P R 0 c H x W K R M 2 d O I 4 Q I v d v z Q a l Y I N n W H j w X Q i C l x D T 1 d 8 v n 8 2 x t Z R k Y 6 A / 6 D M P A t h 3 y + T y J R I J M p g P H c Y i 3 p f j 0 3 D U c u f 1 v 8 H O A + L d v z v 9 s C T X S 2 8 m x / U P 8 + 3 e L i P Y h l F K h 5 n K s Y w b T N J m f X y A e j 7 N / / 3 5 i s R j X F i M s Z P U A a 4 s p 3 h y y S M V 3 9 j M W i 0 V m H j 4 k m U g w O D h I L B b j + + 9 / 4 L 3 3 3 s W y L B 4 8 m C a X y / H O O 2 8 D U K l U e P B g m s l J / b e f F 6 T j g B A B U e p h V S r E E 4 n g e T a b J Z l M U i q V y O f z p F I p u r q 6 E E I g Q u / z c C X L 7 U e L o X f 6 e U H 8 2 7 c / T 0 J 9 f O o o s l z k m 5 k 0 r u u i X B d X K Z J R l 9 F O y X C 6 w v 3 7 D x g d H e H G j Z v s 2 z e O l J K r W 2 N I t / o + i a j i F / s r Z L N Z l p e X E c J g c G g Q Q w i S y W T 4 T w L g O A 4 L C 4 v k 8 3 k q 5 Q r C E M R i M Y q l I h P 7 9 t H d 3 c 1 / / M c f O X T o I B v r m 6 y u r b G 1 l e X k y e N M T U 1 t S 4 C n w d b W J p l M Z / D c d V 0 q l T L J Z B v 5 f I 5 o J I p h m g g g u g 2 J f Y n p P 5 q m i W E Y G I Y A Y f K n 8 z f q X v H z g P j 3 n y G h D v e n c e I D 3 F 6 J c 7 j P Y j j j I F 0 F S i E E g Z S a n p 5 m Y 2 O T T G e G R D z O u c U e 2 l K Z m v c a 4 Q b d m X b 6 + / s Q Q q C U C k i z v L z M 4 O A g o 6 M j 4 J H p 8 u W r n D 5 9 c l s V z r I s r l y 9 y o n j x 2 s k k l K K r 7 7 6 h j N v n S b V 3 o 7 j S N b W 1 2 h v a y O V S t W 8 R z 1 c 1 w 0 k i Y 9 c d o t 0 R + 1 3 q Y f r u t i 2 j R C a 9 O V y i W S y j V K x S L K t r Y Z U t m U R i 8 d x p S S e S G B E 4 3 x 2 / h p O e P b 5 G e B n R S j D E L w 9 O c R a t s J 8 u Z 9 3 x s s o p b + + T y K A B + s R 4 u W H O I l h x r v 1 O Y B 8 x e D 7 h z F c B T 3 t L p M 9 D p n E 9 g O m V C q x t L R E f 3 8 / N 2 / e 4 u D B g 6 T T j x / 8 S i n O n v 2 B 9 9 9 / t / 4 U S i k W F h a Q 0 q W t r Y 3 u 7 i 4 c R 1 I u F T A M L S H M i E m l U i E a i R J P J H B d t 0 a q S S l x X Y n r u s T j V Z V u J / B J Y 9 s W p m F i m C a l U g k B t L V r W 0 w p R a V c p i O T I R K N 8 p f z N 3 5 W p B L / / u 2 P P w t C t c e j j G V i L N u 9 v D E S w U D W k M h / X F 9 f Z 3 Z 2 j o 2 N D X 7 x 8 c c Y z Q V J D V x F 0 + s u X b r M m 2 + e a B j U z a C U I p f L 8 v D h L G + 8 c R T D M A B Y X V u j p 7 s b I Q S O 4 x C J R M A j x u b m J h u b m 0 w d O F D 3 b o / H 1 u Y G m c 6 u + u 4 n o p D P 0 Z 5 K B 8 R y H A f X l U Q i U U z T x L I s Y r E Y l l X R U s v o o D s l u H J v n q X N X P 3 b 7 U k Y C N j r z Y z G 6 U p 1 0 T c w z I l R A w O J 6 2 o y u a 5 L u V z m 0 a N Z 7 t 9 / Q H d 3 N 2 + + e Q I h D L J b W / W / F x 7 v a t C M T B c v X u b o 0 S M 1 B v v j k M / n u X r 1 B s e P H w v I B O D Y D q 6 r / 6 h P J j y b 5 d t v z 7 J / Y i L o 2 y m E q L 7 / 0 6 C t X U v X a C y G Z V k o p T D N C I Z h s L 6 2 S i w W Q y l F P J 5 g Z i P O 2 W k T 2 5 Z E r S z R t r 6 G + 7 I X 2 7 P 9 s r s I s X g 7 q a 6 j d H R 2 Y u B 4 J F J s l g R 3 7 t z V L t 9 4 H N u x m Z z c j / J s o I l 9 4 3 R 2 N t o Y 2 5 g + D V j z B t h O k M v l 2 N j Y 4 M M P 3 6 8 / x c B A P 2 f P n u X C h Y s 1 / c v L y 2 Q y a a 5 d v 1 7 T v x N 0 Z D I o p c j n s s j H u L m 3 N j d C 5 x W 2 Z Q X n o t E o r u d i l 1 L S 1 d 2 D K y V C C F z X p T + + w a 8 O l P j z r S g z 6 j j v H + z F i P U G r 9 + r M J q Q b M + 0 W K K T Q + M T 5 I o 2 f W 0 2 K z n B U l b w l 9 s x Y i r P 1 N Q B o t E o 8 / M L T O 7 f j + 2 N n S t X r j I 2 P l b / W z 0 V w r G m Z n A c h + n p a S 5 d u s y t W 7 c Z H B y s v y R A N p v j + P F j N X 3 9 / f 1 M H p j k 6 J E j N f 0 7 h R C C V L o j k J 7 l U o l S s Y h V q Q T X x O I J T N P E d V 1 A E 6 V Y K F A u a 9 s z F o + z t b E e S F T b s b 0 J y a Y 9 l c J 1 L H 6 x v 8 T b o y W + u m t w c r 8 m V f 1 9 2 k v N a O z a G y 3 R 3 s 1 w / x i X H o H r S v 5 8 K 8 a l 6 Q K X 5 6 M M c J d k M o l t 2 z x 6 N M f Q 0 C B K K S K G V q 0 W F h Y p F o v B w H p a u K 5 L f 3 8 f X 3 7 5 V f 0 p A G 7 d u s 3 s 7 C w D A w O c P P k m b 7 / 9 1 r b S 7 O H M Q w Y G + 5 s S d G h w k E u X r n D 2 7 A / Y j o P j D e h n Q S K Z J N n W R i w e p 1 K p U K l U U J 7 z w j A M z 7 V e I t n W R i K R C C S R Q g T v E Y t p u y o S i W I Y J t K V R A 2 X V E w 7 Q s 7 N m L w x k k b E B h r u 1 1 5 p e 1 L l i 7 V 1 Y c b H u L f s 6 o F g K 1 A O b j R D p 1 j i 0 M Q A N 2 / e Q g j B 2 J h 2 a Y f x N 3 / z n 7 h y 5 W p 9 9 4 5 h G A a m G e H t t 9 + q P 4 V l W U w / m G Z i Y q J p n C q M m z d v U i q X O X 3 q V P 0 p 8 O y o t 9 8 + w 9 G j h / n 3 f / s 9 M z O P u H D x I t l s t v 7 S p 0 I 8 H i c e j 9 P W n g r I Z B g G m U 7 t H P F h G A Z t 7 e 2 4 U l I q l T w P X w n b t g G I R m O U y 2 U q 5 T K p i I 3 r u l x a a O O j Q x m P V H s P 4 v f f X X i 2 K a 1 F 0 Z Z s o x w 5 x O G e A p f m T F C u j j E B z s Y d 3 p p M o J T 2 5 o 2 M D N P u u X v D K J f L T M / M c O T w 4 f p T O 8 L i 4 i L n z v 9 I p q O D Z L I N 0 M 6 P j o 4 O + v r 7 6 O r s r H E 8 1 E M B 8 3 N z 5 H N 5 D h 9 5 8 m f 4 6 1 / P c u r U C e 9 v Q a F Q 4 M a N W 2 Q y a Q 4 e P F h / + T N h d W W Z 3 r 7 + + u 4 a u K 4 b 2 K R + C p N t W 0 S j M R z b Z r 7 Q z v 3 1 G K Z h c G b M 5 v L D L Z S 1 X P 8 2 u x p 7 i l C x R B s y d g j L s r 1 4 i x u o Q O 1 R y f H e d R Y W l u j q 6 q S 7 u 4 u V l V V m Z h 7 y z j u 1 k m R l Z Y W b d + e w e 9 / n c L / N S G Z 7 w 7 0 Z l F L 8 8 M M 5 p q Y O 0 N 3 d X X 9 6 W 5 R K J Z L J J P f v 3 6 e v r 5 d 0 u q P + k q b I 5 X J 8 + + 1 3 7 B s f 4 / C R w 4 E U K R S K X L h w g S N H D t P T 0 7 N t M L k e l y 9 f 4 c i R w 9 y 9 e 5 8 3 3 n h 6 G y 0 c J i g U 8 p i m S T L Z h u t K f p x v J 1 c x 6 U g K 4 q a k W F r H L q / W v 8 W u h f j D H i J U p P M U 5 b I m k w r l 5 c l K n h 7 r M l O T k 0 R j 0 R p V a 3 l 5 m V K p z O j o C F J K 7 t 6 9 x 2 r 8 F J b U g 6 8 z 6 f L 2 W N W 7 t V M o p V h Z W S E e j 5 P J N H o L w 3 A c h 4 s X L x G J R h A I p g 5 O 0 d 6 m p c 3 T o F Q q c e 3 a N U q l C i d P n k A p l / b 2 F L Z t c f X q d R z H o a 2 t j U K x g E A n / X Z m M o z v G y O T y e B I y d W r 1 3 j r z G k i k Q i O 4 3 D / / j S D g / 2 k 0 2 l W l p f o H 2 j u P M n n s i A E q V S a 3 N Y m 6 U x n Q O B y q Y h h m s T j 2 v b 6 5 k G C i j Q w D I P 2 q I 1 T v O c 5 P n Y / x B + + u 7 g n C B X v O U m 5 5 G A 7 W j L F T J f 3 9 5 U p V A R 3 r 5 / n x I n j L C 4 u B W l A Y c z N z X n x F M G D B 9 M U z E H c j k P B + U 8 O V I i a T / 8 z z c 7 O M j s 3 x / v v v V d / q g a X L l 2 m q 6 u T 8 f H x + l P P B M d x A p v m 1 q 3 b j I 2 O k u 5 I k 0 w m E U L w L / / y r x j C 4 J N f f 0 x b s g 3 X d f n L p 5 9 x 9 M h R J i b G s S y L p a V l u r o 6 q V Q s / v X f f s + p k y c 4 c v g Q Z s Q k E q l 1 k D i O U x N r U 0 p R y O V o T 6 V 0 T q B H L K 0 t K A z D 5 P O 7 U Z S I A Y r O u E 0 p / y D 0 j r s X 4 g 9 n d z + h 2 n q P M 9 z u k D a y S G I 4 U t G Z l E g X X O m w s L B A O p 1 6 o q T w s V 4 0 + H G 2 1 u v W n 5 K 8 O a y N 7 W z Z Y D F r k I j C e J d T c 5 2 P m z d v I q X L 8 P A Q X V 2 P z 0 p w X Z c / / v F P f P L J L 5 / o q H g W l C t l 1 l Z 1 k u 3 W 1 i a F Y o m o G W V 0 b J h C o Y h h m C j l U i 5 X O H P m F I u L S 4 y M D J P N Z r l 0 6 T L Z b I 7 / 8 l / + M 9 e v 6 8 C z b V l E o p F g C Y t S C t u 2 k I 4 k G o t i m h F K x U I Q C J a O g z A E 2 a 0 s n V 1 d V M p l X C L 8 s N C J Q h A 1 H L o S D l v Z m b p P v v u w 6 w m V S P W T a u / n W F + B Y r E Y R O s B K g 6 U K g 6 p u P Z I P Q 3 O P 4 q x U W r + G s e x q e S W O L h v i D c G N c l s K Q I p t r y 8 j F K K g Q H t y d o q G 0 R N R d E S P N q M c G r E o t 6 a W V 9 f 5 9 t v v + N v / / Z / r T v z / L G 2 t s b d O / c Y H B p g b n 6 J D z 9 o z B s E + O a b b 3 n v v X e D D I 1 i s Y j j O H R 0 d N S 4 5 3 1 n h G E Y g X t f K V V j s y m l g n t Q L B R o T 6 W 4 s x r l 0 W Y U U A y m L F a z B S J q d 9 t T z U f M L o F p G D j G I M f 6 C i w v L 9 e Q K V e B p Z x J R 1 I n j T 4 t i r Z o W D D o D 4 + j v Q X K Z Y f 5 r M m f b y f 4 9 E 6 C L + 7 F + c u d B N 8 8 i P P 1 L Z s r W 2 P 8 + X a C P 9 9 O 8 M P D G N 8 + i H N x L s Z a w e D s T J z Z L T 2 7 + z G f R C J B O p 1 i c 3 O j 5 m + + C K R S K d b W 1 3 F d S S L d x / f f / 8 B 3 3 5 3 l y p W r V L z A r m V Z G I a 2 c 3 z k c j l m Z h 4 C O j B c q Z S r 3 j z L q o m V C S E o h W J 5 w s v E x 0 u k V U o x 1 a P j Z k r B Q j a C 5 T Z 6 X H c b D M H u / f f b t 9 7 g 4 4 k C U k p 6 e n q C G 6 a U I l s 2 u L V c z X 1 7 W g y l b c a 7 a 9 U 5 B b w 3 V u L h r f N k e o e D f s 8 r j 1 J Q s g U d A w c e O 1 f l K 4 L 1 g s H / + + c r / P X 8 D W Z n Z 1 l b W + P 4 8 W M 1 6 5 R e F O L x O D 0 9 P c R i C S L d h 3 j r 7 X d 4 / / 3 3 G B o a Z H 1 9 H b w Y l + 9 E w P t N L 1 + + y t G j V a 9 f I p E M p F c q n c Z x a n + v R J 3 6 G j 5 f L p U Q A g Y 7 H P 0 3 h E A h K M i x h v u 8 m / 5 t f 9 d b H I f H h 5 F 2 B S k l S 5 6 K R W D 4 w u y m b y Q / m 0 Z b z i 7 x p + 9 m Q C l M A x I R x e 8 O l V m e f 8 D A Q D 9 v 7 Y N M 0 g 2 y K 5 4 W y 3 m T 7 v 3 v 8 M k H p z h w 4 A C j o 2 N 0 d e / c t f 1 T c f r 0 S e 7 d u 4 c h Y C F r s r a + w d z 8 P F t b W V Z W V v j D 7 / 9 I R 0 c 6 + D x C C B K J B M v L q 5 R K p f q 3 A 8 C q l H F d H U z P b m 2 y t r o S n F P K J R K J B E H f e C K B U o p y u e L d M 4 E Q B g o o u z s P N b Q a d m W 2 e S w W Y a x P z 4 j l c p n + v r 4 a n R 6 g 4 m g V 4 9 m G O x w / 0 M f h f o u T 3 b N 8 M l n k o / 1 l b N s m n y 9 w 6 N B B + l I u 7 4 x Z / G q q Q j z y b H / F k f D p 3 Q S f 3 U 0 w v R 4 J s t a V J + 1 e J G K x G A M D / U x m N h n t l G w 4 3 S w u r i K E V v O O H j v C 5 O T + m t e c O n W C d L q d e / e b e + T a 2 l M U i w X K 5 R I d m c 6 a Q L B l 2 d i W R a W s y e g T K 9 1 W V d N B Y B i C i k z g Y j b c 9 9 3 Q d q W E + v j E Q R x b p 7 J Y d j V / L U y q S n P n 2 1 N h a n K c 2 d l Z L l + + w t m z 3 3 P h w g U m J x u X S 3 w 8 W U 0 o f V o k o 4 p P D p T Z 3 1 P 9 w J s l g 8 X c k 5 d 8 / B R I F 9 q 7 R l h a X k e 6 s J i P Y U 7 8 L + y b G G d + f o G I t y w j j H S 6 g 3 Q 6 T X d X J 9 9 9 d 7 b m n P / b R 6 O x Y L l J G P F 4 H M u 2 a E + l 2 d r a o F z S 9 t V w h / 7 e S i k Q A t c b k j l r d 2 a m i / / 4 / n L j t 2 9 h H B w b Y K w 7 h e P o y j v x e B z q y A T w p 1 u 6 P x l V f L T / 2 Q d 8 G P l 8 n l K p S F 9 d C s 7 c l s m N p c b k 1 Z 0 i Z i p + M V n B E N o e + + J e g r f H K q R 3 W P j l a b G Y N b i 6 q C W D X c 4 T S 6 a D c 2 0 R m 9 V r / x + f / P K j b c M M S i m + + O J L 3 n v v X Z L J J B c v X a J c q p A v 5 E n E E 4 y N j V A o F D l 0 6 G D N G q 5 C P k + 7 t 1 x f C I F l V Z j Z a u f h Z o T + l M t y 3 k S 5 E l w H 2 7 Z J R C 2 S k c 3 Q X 2 5 9 7 L r l G / v 7 O 4 O 0 I t s O z W 7 A 7 J a J q y B X q s 7 2 k e c o g 2 / e v E V v b 1 9 N 3 3 L + p 5 E J w J K C z z 3 V 7 9 M 7 C S 0 x v K p K L w J X F 3 W M T Q h R Q y a A r a L D y O j Y Y + N h Q g g + / v g X X L 9 + k x 8 v X E A 6 k r a 2 J O + / / x 4 f f P A e + / b t 4 / D h Q 6 y t r T W 8 z o f r 6 u z 0 5 a y 2 Q 8 c 6 9 T 0 z D E N L K S E o W b p Q z G 5 q u 8 q G + u T U U W x P 1 S s U i q R S t W 5 W g a J Y y N M e N 6 i U t U p x a v j p 0 4 a a o V A o s n / / v q r X C / j y X o L L 8 z + N T D 5 c p d U w H 6 O d T 5 c / u F P c W X m 8 5 z M a S 5 J L v 8 1 i Y X t C 4 X k B T 5 8 + y f r a O r b t M D o 2 y t 0 7 d 3 F d / b l N 0 6 S t r Y 1 z 5 y 9 y f 9 V A K R V I q 5 I t u L Q Q 4 f O 7 c U o y h i 0 F N 5 e j 9 L R J F F 4 x G W G g l G C 9 2 N U w D l q 5 P c f 5 + 8 V C C E H U k E G e X s n T w Z W 3 w n b m 0 T z X z v 6 R 7 7 8 / x / z C A t G Y V v n i 0 Z + m N r m u y / z 8 H B c u X K S 7 u y f o v 7 0 c x X o x Y x 6 A l f z z v T U L X s x s Z u P x h A J w X M H t l S j z X q y s H s V i g V w 2 x 3 / 8 4 Y 9 s b m z x 3 n v v 0 N 3 V x Z t v n u D c u Q t 8 + u l n A K T T a W T v u 8 x u C v 5 y J 0 n R T f C X O w m + f R B n N W 8 G C z r x Q g k T 3 X p F N X 6 F J i G Q 8 q f d v 5 c N 8 c c f d o c N N T X c x 2 i P 9 u x Z l s 3 a 2 i o P H z 5 E G C a T + y d I p 6 s u X o A / 3 9 Y V f X 4 9 V c Z 8 y r H p u i 6 l U p m b N 2 8 R j U Y 4 e H C q R g V y X D j 3 M E 7 e q v 6 9 5 4 2 h D s k x L w v j p + L e a o R H m x G c Z 8 g / f X P I p j 9 d O 3 N 8 8 f m X j I y O M D w y T L l U Z m l p i Y M H D w Q 5 f n N z c 3 r 9 V O 8 w 3 z 7 Q E x v A m V G r I a U L b 7 K s g V I 4 0 s F 1 L K R j I 5 D 0 d f y 0 N V 4 v C 7 t m x a 5 b 0 P U N X N d l e X m J z s 5 O z p w 5 w + l T J 8 l k M j U e q b V i 9 f i L e z s r l V U s F r h / / w E / / n i B i x c v c f H i J U 6 e P M G b b 5 6 o I d N S z u T z u 4 k X S i a 8 d K X n g e t L U R 6 s P x u Z A K 7 V 2 Y e W V c G R k s n J / b Q l k 3 R 3 d z E + P s b s 7 B x 4 G s P S 0 j J t 7 e 1 c W 6 x 9 7 X r B 4 M R Q o w p e 7 1 A C E G i 1 D 2 G g E 9 E b x 0 Q r N s O T r C 3 d T k 3 0 0 9 / f H 9 Q y 6 O r q b l g S H r 4 p S y G X c x M P b g 1 s 2 + b H H y + w u r r O 8 P A Q p 0 6 d 5 P T p U 7 r 2 X C i D 2 l U w v 2 V y Z e H 5 2 E x P Q v E n E j Z v C a 4 u b K + 2 7 R T S h W y 5 + l l i s T j J p K 7 3 V + 2 L U S q V 2 N r a Y n 1 9 g 4 G B A W Y f z T K Q r A a A I 4 Z i q s + h 4 i 2 L e S y C e 6 9 V P 4 V g e T P Z M C 5 a s T 2 f a f A F I m I a x E x B N B r l 9 u 0 7 b G 5 u E Y + H g 4 G N M 1 z 9 Y G w y A Y L 3 u i t X r n L q 1 E n G x 8 d I J B I Y h o E Q g u 7 u b q x Q l Z / P 7 y a 4 / h O 9 e U + L w k 8 g 1 Y + z s e c W y w p P U E r B m T O n O X / + Q v C 7 m 6 b J 3 P w C S 0 v L 3 L l z l 0 y m A 9 t 2 q G w 8 o C v p Y A h t l 1 2 Z j 5 L d R v L W 3 s O 6 m V 8 I H P f Z f 4 u X C f G n c 1 e 2 G W 6 t g f e O 7 M e 1 S k S j E e 7 e v c / 4 + C i m a T 6 e U K U y X 9 x L B o 6 J y R 6 H l F z g w Y N p 8 v k 8 b W 1 J V l Z W 6 O 3 t 4 7 3 3 3 q m R R D 7 u 3 b u P Z X Y x Z w 3 V n 3 p p G O 6 Q Q T b 7 T n F n J c L D z c i 2 k 8 i z 4 O S w T V 9 K U n E E + Y p g b t P k Q O c m W 1 t Z h o f 1 7 2 N 5 y b G + P Z Q v F H C l 5 N b t u 2 x 1 f O C R 4 / G o c a t 7 F W 6 l Y + s m d V y q p + P p f o + X D f G n c 1 e f 4 0 / / / P G r N w / g 2 B Z S S h 4 9 m m V k Z P i x Z F p c X M S y L O 5 W D g X q n i E g v v w Z H 3 7 4 f n D T / E V x D Q a x l 7 b 0 5 b 1 Y 0 3 M v E 6 Y B n 0 y W 2 U m y v K v g 0 z s 7 s x e f F q M Z B 6 k E h t B B b I B f 7 K / w z Z e f 8 u G H 7 2 8 b s 7 p 8 + Q r H j x / j 8 p W r r C a b L x G p h x C C f V 0 O s 5 u C i i W R 0 v F I Z e F K m 7 H + 1 i Z U S w d 2 9 w 3 0 s r W 5 E Z C m t 7 f q t m 4 G v 0 D I + P g 4 R i h p N Z 9 d a 9 h j K R K J N C W M q + C r + / G m 5 1 4 2 p A v T O 3 B z 4 0 0 C L w q z W 3 r 7 H p 9 M A H N b W j V O h L a 8 q U d f b y + L C 4 s c m N x P V + 7 b p h V 2 m 2 E h Z z a W H R B 6 V G T z o m G c t F J r 6 c D u 1 E g v q V Q q i D X F 4 / H H S q c H D 6 a D 1 b E y t O B v p L + L Z H L 7 G w 9 Q t g X n H 8 V e 2 C z / r L i / F q k J + G 6 H Z 0 3 Q f V Y 8 2 j S f m H g 8 N D z E 7 N w c q V S K t v Y 2 P h g v 1 F / S A K U U l i N o i w n i E S 2 x h N B L I w A 2 8 6 J h n L R S 2 4 E y 8 W o Q j Z i U C j m U V 2 h l Z a W 6 F G A 7 d H Z m g p r b m Y S L 7 X m U 2 m L b 3 3 p b C r 6 Z j v P 1 g / i 2 K 3 R f N c K S 4 X G I P U P d i 2 e F 4 x r s O 3 S S 2 d n Z + l N Y V o X 5 h X l W 1 9 b o 7 M y w u b n F w M A A + e w 6 / a k d z A 4 o D K F I x r x R 6 r v Q E L g K r B b W + l o 2 D n V o d J B i U R c a c V 2 X 9 j a 9 y n M 7 5 P N 5 I p E I n 3 / + J X / 6 0 1 + o P P q C w W Q e A F M 0 v s 5 V c G E 2 x h f 3 4 p R + g j f t Z W A j F F f b D o b Q N t f L x L q r l / i H 1 0 c p p b h w 4 R K u q 3 B s m 5 W V N b 4 7 + z 3 X r 9 / A t m 3 e 3 E E q m F L a V V + 7 Y s A n F a x t q o b x 0 i r t J d + C n a M n H S e d 1 u r e 7 O w c q b p 9 l e r J d e f O X f L 5 P L / 6 1 S / 5 3 e 9 + w 6 l T J 4 m X p w E o O d W v u V E 0 + P p + n E / v J G o C w K 2 M l Y L J T j J w r O d s R y W e o E Z m y w a Z r h 6 y 2 R w / P I x x e 0 X b p d F o l N G R E Q Y H B / n o o w / 4 1 S c f 8 + E H 7 z M 3 N 1 / / F t v i / K M o 4 1 1 S C 6 d A 4 Q M Q l M q P / 1 y v E i 0 Z 2 D U M w a O Z h 4 F 0 6 u + v z f B u h s H B Q c b G x o j F Y r r e W 3 s b l U q F N / u 3 S I o s F U f w 6 Z 0 4 5 2 d j l H c w 8 O I R R X f 7 T t S T l 4 M L c 4 0 p O 2 H c X I r u i H R P g 5 3 8 T v c 2 O 7 l 2 7 T q b J X i 4 E e H G U o R U K o V t 2 1 z y P n M y m c Q w d I I s w K i X W f 4 4 O K 4 g H l E M + n U 9 A j v K V / v 0 b p O t 1 l p y i p 4 a 6 W d s b B S l F J u b m z X F V 5 p h Y W G B g Y H G M s E T E / v 4 / q s / M 7 2 Z 4 q v 7 c V y 1 / Q C p N + o r j q 7 7 0 C r Y L B q U 7 e 0 / / 4 4 y E F 4 A c p b g 8 J H D W E W d a z e 3 F W F V T L K + v s 7 J E Y v L X m Z J L p f D j E R w X Z f k D u L j A s h V D M q W t 2 + v 3 + k d z i 2 0 p i H V O i M m h J E e b y N p p Y I 1 T 2 E o p S i V S u R y O S z L I p V K c W u l m o T p 4 9 a t 2 w y c + N 8 e S 8 Z 0 X F e G / W h / J a R W v F p s 5 1 6 + s 7 q 9 C 7 2 n 7 Q W m v j 8 G l i N 4 9 G g O z K o E L a p 2 7 s y X A T g 2 Y F M q l f j s s y 8 5 d H A K w z A Y y T T e 0 w Y I m F k 3 K T m C 7 u C 7 + a q f w G n R S r M t 6 Z S 4 e v l q o O 4 F s 1 M I S i k u X L x E I p H g 3 r 3 7 p N N p D v b W 3 i S d S K v Y u P 0 n I l E 9 E I W A q K k 4 N m T z 6 6 k K v z t U 5 r 1 9 F p 1 J f X O 2 p 9 3 L x X b 5 h 0 s 5 M / B c h j G 7 a f J g f X u y v U h I u 4 z j Q j x R W z q 6 3 H 6 Y O y s R p G N x 5 c p V h N D l y w D O z j R O f o 0 Q G I Y m b K 5 i 8 E 4 Q l x J B z Q 2 l G s f O q 2 4 t F 4 c a 6 e 7 Q C Z F K I a U k k U j W S B i f a J m O D i z L D o r x R + p c x o Z h c O j Q Q S Y n J 3 l / n 8 V 4 p 8 O v D p T 5 5 E C F o b T E r K t W d O 7 R 4 2 2 U V s F 6 E 0 f K z e V o U 6 K 9 D J R L Z f Z P T t Z 3 A z C z E e H f z 6 8 z O b m f 3 / z m E + a z E b 6 b j l N 6 j O o a h u F N c p m E y 4 9 z 9 c n Q s L Z h N Y y f V 9 1 a L l N i q K + b f f v G U F 6 J q X g 8 V p P Z 7 D g O d + 7 c Z X x 8 j O v X r 2 / r s B B C k M l 0 8 O j R L O 0 x x a F + 5 7 F u 5 Y L 1 m J M t h N t 1 K 2 4 / u 5 N A A I b Q Z c 5 6 2 5 + v 6 t d E Q a h B O t N B f + / 2 p a Z T P R P Y 8 Q H a 2 1 P M r E e e Y t m L o i + l v 8 t I R t a W M h B a S q 1 v 6 A q 8 r d R a b h Q l o y J w Q s z M P K R S q X D r 1 m 0 2 N 7 e 4 c + c O X 3 3 1 D a O j o y Q S C Q b 6 + 5 + Y I n T w 4 A E W F n R + 3 3 b I l o 0 d Z S O 0 A i q O Y N Z L f l 3 Y 0 u 5 0 5 e X 9 A Z w Y c n j C T / J c M Z h W R E 3 B b w 9 q m 6 k Z T K E 4 9 y h G c Y e S C e / 7 L G Q N F I p L c 1 F i E a 2 y h + G 0 4 E 0 T n 1 6 4 s Y 3 G / v I h h O B w X x t d n R m K x S K m a X L 1 6 j W U q 9 j Y 3 O T 0 6 Z N E o 1 E S i Q S W Z V E s l p p u L F 2 P 9 f V 1 f v z x A h 0 d G a a m J m l v b 8 c 0 z a D G w Z f 3 4 s H 2 N b s V b T H F h x O 6 u t P d 1 Q j T z 8 m m E k K r V 9 u h L a q Y 7 H U Y T E v O P Y y x W b c 8 w z R q a 2 W w g / c E S M c l W 0 W t 9 r v S I S J s H N u m W H F w b B v p V H A d m 2 O H M w 1 E e 5 V o K Q m V j E f J Z b M o p Z i b m y e b z f L G G 0 d 5 8 + Q J P v n k Y 9 L p N A m v 4 u j Z s z + Q r g v 2 b o f u 7 m 5 + 9 7 v f 8 s a x I 6 y s r P A v / / K v Q X R / b s v c 9 W Q C a u o z T P U 6 J C L P Z / Z + 0 s A v 2 o J r C 1 F s S d O l J v V k 2 g m E 0 D E w / 0 8 r T z I n I u E d f U G h K J V 3 4 D F 8 i W g p p 8 R Q d w b T N F h d X W X / f r 0 H 7 c Z G Y / H 8 U q n E 6 O h I 0 3 V M j 0 O q P U V 3 d w 9 / 9 3 f / l X Q 6 j Y K f X A K s V W D W z f r l U H b I i 4 Y C v p 2 O E 6 G y o 3 z C J 5 H U d V U o X 0 9 f P N l j c 6 j f I R P 2 y C p Y W i 4 0 j K N X 2 V r K K d G R j B G L V Z d O x O N x N j Y b C x 0 m k 0 k q l U p Q z n e n K B a L N S r i c u 7 l D b o X D c f V K U q L W Z O / T u / E L f 1 8 Y U v B 7 7 9 7 R C b / A + + N F 7 G 8 k s v P C o U 2 D p X S D J z f M p G u 3 q d L n 9 A 1 F 4 s l p 2 E c v c r W U n G o c i G P Z V k 1 G 5 T F Y 7 V L N k D b W l N T B 5 p m O j 8 O p X K l p h b F l Y X d 4 S r f C R x X c H k + y t X F 6 E 9 a O v 8 4 G O L x h U M T P V N 0 Z D q 4 d v E H B r h b f 3 p H 8 N / / 2 I A V S C f l 1 f L L V / Q k 6 I 8 G R y l s R z a M o 1 f Z H v P z v H z E I o K h o d o 9 X N N p n R d W j 0 g k Q q G w 8 1 n w + v W b 9 H R X i d o s n v M a j 4 e r d G D 8 V 1 N l U n H V k K 5 l R u M M D Q 2 z f / 9 + j h 8 e Z 7 C u / N h O k I i 6 x C M w k J b e K g F F V 1 L X Y l z I m r r O o v d n X f f J 6 u P L R k v Z U K l Q b T 0 / s O u 6 L h s b m w 1 S C s B 1 Z c O e R P W 4 d + 8 B X 3 z 5 d c N u 5 h e a 1 I d 7 j S e j Z A u 2 y g b v 7 6 v w 8 W S F 3 9 S 5 y + d y b Q w M 9 B O P x z k + 1 D g R P g m 5 E h z o L g O C j w + U i U f c Y P l K t i x Y y e l w r / K 2 G V J K a f W w y X h 6 F a 1 l p u l E L M K W Z y + t r q 5 S L J b 4 + u t v s G 2 b 9 f V 1 5 u Z 0 3 T c f X 3 / 9 V y K R C N e v 3 6 R U q t 7 U b D Y b b F 1 5 / / 4 D D h z Y z y e / / E X N a 8 / O x A O 1 4 T W e H h d m d f l k P D U w H P z d S Y Z 6 G D U u b 6 X o t q 6 y u X C D 9 f V 1 V r J 6 J b W 2 p / Q d c 9 x A Q A W 2 V L H 0 9 M R 9 U W g Z p 0 S 7 5 w 6 X U v L w 4 S N u 3 L j B x x / / g s H B Q V K p F N F o j L W 1 N T Y 2 N r h 6 9 S p D Q w O M T R 5 l 3 + Q U 3 3 7 7 V x Y X F 5 m e n m F u b p 7 v v v u e Y r H U s L 8 R X t 5 b r i L q u 1 / j K f H V / T i r X j b + r 6 f K J L y S 1 4 t Z s 6 a o 5 p M y L c K K h 2 l A p k 1 X t H K V y / l 7 B a 2 Z e F L I P z a F i 0 I h X e 2 8 s C q t 4 5 h o G a d E R e n i i Q 8 f P g y K T f r q 3 9 j Y K P 3 9 f f x 4 / g I P H k w z M T F B P p 8 j E R P E 4 0 l + 8 Y s P K R S 0 V D p 0 6 C B d X V 1 0 d N T u K o F X P / v m 8 t 5 w k 7 9 q u A o u z s W Q r k A I + G h / h U z C R d U 5 e 1 L x n Q e i 3 h q z m J y c R C D o 6 e 4 m 3 t 6 l y R Q I K L 2 B n n Q F K P 0 Z l F I U i 3 b D e H p V r W V U P i U t 0 u k 0 e L s v 1 G / 2 B d D X 3 8 f p 0 6 d I p V K k U m m i h q L k C O L x O A c O T D I 1 d Y B s N s v R o 4 f r X 4 p 0 4 b s d Z T m / e j x p V m 8 l 3 F / X s U A B v D 1 u 0 R 5 T b B Q N l r z t e A 7 1 P d 7 G B W i P K X 5 5 o E J H Q j s h / A r B H R 5 B t Z K n i a U J V p V W S k G h 8 H z 2 / 3 o e a B m n R E T A 1 u Z W Q 4 n l M J b X c 4 H U S i S 0 R O v y A n 0 B m u S h W F L s u M Z 5 K 2 C 7 5 R u t i J n 1 C F / f j 6 M 8 v 8 A 7 4 x W O D t h c W Y x y f S l K z F R 0 t z W X U m Z l C c f R m x F E D R c p H R z H 8 W o v Q i Y h G w n k q X 6 6 o l W o N R l T r 6 I 1 i o F X B W m x t L x M e 3 v t u p o w O v v G 2 C w Z r B U M L M t q K s X q + 5 W X q 7 e b B u l u Q b u n z p W d a q n k i K F 3 D t n X 5 T C / Z f L N x W k 2 Z s 7 X v V L j 2 F i S c a 7 Q G d n k 2 2 + / 4 / d / + B N f f v k 1 m U w n S r l M d O k K V m E y G Z 6 D Q r o K 1 / X J V v / O r w 5 G 7 a b w r + 4 f s s L o y M i 2 h R M X F 5 d 4 5 / g 4 n U m X V E x S q T Q X 8 6 6 U g R R z F f z F 2 9 b m N Z 4 / C h W D H q / u x t 2 6 1 c Q H + x z 2 d d u o j o O 4 v W d q z v n o 7 4 w R j c Z Y m H 3 I 5 O Q E v / v t b / j o o w + J R E y U 0 k T t T E o M o f h g o k z c d O l r d 1 A o o o a v B u p V 3 f X j 6 V X 9 a 5 z i X x E G R g 8 Q i 8 d r 1 j 6 F s b W 5 i R C C 5 b z J N 7 c q 7 J v Y V 3 8 J e H s 7 + X g V K T g / N 6 x 5 n r 7 F n N l Q d a l Q M T g z 5 i B E 8 5 z L + a z J w Y N T H D / 2 B k N D Q 8 T j M W K x a B B b e r h u s F E U d M Q l 3 z y I 4 S q l l 3 Q o R U T o E g k o R a X S Q m 7 z e h 3 w V T W F w H X d b d c 3 r R b 1 D H h p L s J W o c J i o b l q G I l E s W 2 b 1 b y x 4 5 W h r / H T Y A j t 9 P n 6 g b a l f J w a s R 9 b p L N Y t 6 j T V + 9 8 o m T L e u V 2 v q I f K 7 Z 2 S g g U + Q r E D H 2 t 4 8 i G 8 f S q W s t I K I H A c Z y a X c P D y M Q r f P 7 5 l 8 z e P s f K z F X a 5 V L 9 J Q A k k w l K p T K X 9 l C e X q t D K U 0 q V 2 m p E 8 b h P o e B b V K Q p t e r U s 0 n k u s 9 5 i u Q L e v + U 8 N l x j I O s Y i W S q 6 r r x v s s I k a L t H o 9 q R 9 2 W i Z O F Q u u 4 R l W W y U m 6 t p s W i U w Y F + R g + 9 z Z v v / o r N z U 3 W 1 t b r L y O d T v P N p d m W M l T 3 O h Q w 1 a v V r n t r t R N i I q q Y 8 g r o J J u U x P b L X 4 e l k 1 K K j a L w n A 4 u M V P R 1 2 5 j O 4 q o 6 Z F K K a b X D K S r i M X M h v H 0 q l r L Z E p I 2 8 U w D C J N J h v b t j E j U Q z T p D 0 G U u k C L K u r q y z X 1 T y f 3 o j S N r q z r V N e 4 / n h 9 k q U / r R s W i w m E d U x p a N 9 j b b O a l 7 b R F r L 8 2 N L i p I V f u 6 y n D e Q 0 l f 7 X J T r e t L M Z T j d O r U l W k b l y 9 k J e n q 6 m 8 Y s I p E I C / P z J J N J P p i o 8 N F + 7 e E 7 f P g Q + V y + Z h n H g 7 o Z 8 j V e H l b z J i i Y 2 6 y d F Q X w 7 r j F V s U g Y k A s d F p 6 6 p 1 S X i q R R 6 j l n C b a e J f D U t Z g I O U E B I o Y L q e G K 6 A U A y k H 0 a R 2 / a t C y z g l K h L K 5 e a F P o Q Q Z H p H i E T M h r j t 5 O R + H j 5 8 B F 4 2 x O t 4 0 6 u D q 3 R c / c Z y l H y T f M l C R e C 4 Y I V M q q W s w V 8 f x P j q X o z P 7 s S 4 O B f B k Y q S 7 a K U y 1 o B L E c T S Z P N J R G R X J y L o F y X T M L B d V 8 7 J R o h 4 N y P V 7 b 1 8 i 2 s Z u n v b y y 3 D P D m m y e 4 c e P m c 9 s 5 / T W e H f 6 E 9 t 1 M v G H n + U I T r 6 u f + V B x 9 O N a X v D F 3 V g Q t M 2 W v O p H H p m U U m w W B d I 7 P 7 t p E E u 2 1 7 / t K 0 P L B H Y N t 8 g b R w / V f 7 4 A L t F t a 0 i k U i k G B w c 4 f 3 / n C w 5 3 g q S X Q f 0 a z 4 a v 7 i d q S C X r 7 C v l e Y 5 8 U i n l 2 0 W 1 r W Q r L s 9 F Q n 2 e D e W 6 r B c g 0 Z 5 u G E + v 6 l / r T O l u h f u P V i i V S o G U C k u r v s 7 G p f B h d H V 1 I a I d 9 d 0 / C a / j W D 8 N 0 o W v 7 1 c z V W p 2 B / H v p d L H N W R R e i m u c l 2 i h o v r e k 4 K V x O p n l i x 9 u d 7 3 3 8 K W s a G Q k D f + B t Y l o V t 2 w 2 q 3 8 h Q c 3 X P h 1 I g n l O a d i T 0 N t t o o C 8 M 7 U 1 c y 7 s Z j q v X T n 3 z I B 7 s A 6 y U X o b R S K T G 5 2 V b l 9 5 2 P a I p p S W T 6 5 F L 4 G K Y Z s N Y e l W t d S Q U M L 9 l U C g U u H j x U s M W o I M 9 7 X x 1 t b G k m A 8 h v N n u O c A J v c 9 j h O I L w Y s q s P I q Y R p a 2 v / y g N 6 g 4 a O J s n Z 9 K 0 V b T O f q h S W O T x o D n 0 R a W v l q n u 6 T u E o T S j R J k n 5 V a J n A L g j K N g w P D x O L x W u 2 m Q S t / p U L W W w v q 7 k Z 3 h l v n j D 7 N K g v P A I v X 0 r t N R Q t g W k Q V L N N R B W / n i r x 8 W S J t 0 f L f L y / x E D K Y T D t o J Q i Z m g S O V K h X I 9 M n n 2 V j E i U 6 w a x q L a Y 2 z C O X m V r H W o D E Q o Y h s H x 4 2 8 w M K D 3 b / X h O A 5 j P Q I l L R 5 t N o 8 1 h e M b z w p f L Q k j Z t R W L H 2 N p 4 d 0 Y S F r M r N u s p o X 3 F y O U K j 4 a p / L Z I 9 F T 9 I B X M q 2 g k A 6 a X W v I y 7 p b 7 c p 2 / p 6 V + r H i t x + / d y r g P j 6 + r 3 G K f k V w V I 9 v D 1 m Y A q J Z V m Y p q 4 v A P B w b o l 4 R H D 9 z i z v v n W M t k R j r p 5 0 4 c v 7 i W c q / / s a L w e + + u b 6 D g X D 8 d Q 7 h 8 n u C h X L J V + W t E c d Z j c U H T G L f F k y v a o o r 9 4 h 1 j F M q W L j 2 B U c 2 2 J i v J s 3 j j X f T u d V o K U k V E y s s Z r X 6 l 0 0 G q V U K g f O C S k l f X 2 9 / O q j 0 z y c f s D y 8 n L 9 y 5 s W p n + N V 4 9 a Z 0 P Y 6 e B S s h Q l S 5 E r w 4 V H E a 4 u m N x b N b k 0 Z 1 K o K B 6 s G 8 y s C U x s o s k O L M f F d X V 5 O e V K D h 1 u v o z n V a G l b C g Q 3 F 2 p 6 m 0 b G + u B h O r v y Q T H R 4 4 c 5 t a 9 W W a W G z M r U r G n Z 9 T r e N O L R z 2 R t G 3 U 6 I w I 1 D z X J V d W T H V X U M q l L a a Q Z k f g 3 Y s I L c X 0 6 o T G c f S q W k t J K I C K 1 D + y X 6 j l 0 0 8 / w 7 I s 2 t v b K Y d W 6 R 4 5 O M 7 D h c Z s 8 6 M D N l Y p X 9 9 d g 3 R d J Z 7 X 8 a Y X D a 9 s U R M p 5 b v A X S + D 3 M 8 w 1 / 2 K K / M 6 x W i j A K 7 S k i k Z 0 e l G u X L r T Y Q t k 2 3 u t 4 i w g 1 W 3 Q 0 N D T E x M 8 O j R L H f u 3 G M z t B N H x D S Z G B + m V C r h u i 5 S S s r l M v M P b p A x 1 k J f s R G 5 S s v N I 3 s e O h u i T g o F x 3 V S y g / g B m T z H q V W 9 y z H 5 U B 3 h b Z E p G H 8 v P L 2 z Y 3 7 L U f z Y w N p r 6 6 A Y m t r i 7 a 2 N t b X 1 1 m Y X 6 S n t 4 f h 4 S F K x R I b + Q o / / H C e v q 5 2 H N s m 5 p U T K 0 U G u L 3 S W t 6 f n y u q a p 7 n j A i I I g N b y H U l r v S e S 4 m U D l I 6 + t i x d T U k 2 0 Y 6 N o 5 j c a g 7 z 0 b e Y v + J M 3 R 1 t 0 6 W B K 1 o Q 4 G g b O s f X g j B / P w C r q v o 6 + u j I 9 P B 0 p J e q W t E T D Y 3 1 n j j z T N 8 + O H 7 / P K T j 3 n / / X f p 6 + t l K N N 8 h W g z P G 4 3 i d d 4 N t S q d V 4 L 2 U i u k j U k C + J M 4 c C t T z S l H 3 U g V x I V D g L J V h E 6 u z o a x s 6 r b i 0 5 n C 7 P R 5 B S k 6 K / v 4 9 Y T E u b i Y l 9 Q T 9 K M d j X z f V 7 j U v h o 0 b z Y G y z P q O F 1 t L s H V S J F L a b X D 9 I 6 5 c A C 6 U U + Z I r I F Z I 9 X N d F 6 E k J p L R T A X p S H K V 2 l z P V k F L E i o R y y N d F 0 d K Y r H a e N M 7 7 7 w d O C y W V 1 a Y m h w l l 8 v V X A O Q a J L x 0 C y N 6 M S Q 3 f T a 1 3 h G K B U k v P p B 2 4 A w N X b T 9 m Q K E 0 l 5 q u F I h 0 1 U 2 M Q M B + l K j h 5 t r F v f C j C E 0 D N 3 K 7 W I 6 c 1 S U t L W 1 o b y v H 4 + 1 t f X + e K L r x j o 7 2 N t + i J X b t f u z A E w 2 v n k E s A A n U m X 0 6 P b 7 x D / G k + H 8 N R U V f d C T o d A S n l N V i V S 1 b 7 S 9 9 5 1 J V J q 6 Z R J 2 A y 2 l 3 C l d k C N D X c 2 j J t W a C 0 p o Q D + e n k O K b W e X S g U a 8 6 t r a 1 z 5 o N f 0 9 n Z x U c f f c C x q S E W F h Z r r t n X 9 W Q 7 6 t i g j R A 6 w / s 5 J a r / z K F 8 f 1 7 g 1 a u R P o F k 0 r t r B H 1 h q a T C z g p t P 5 0 Y L C O l J C I k j p T Y U p H s 6 K z / 4 y 2 B l n R K g K B 3 d I B b t 2 6 R z + e R s i p t p J S k U i m u X b 7 A a k 5 i G A a W Z T f s H / U k G E K X D P b R 1 a S W x W s 8 G Q 3 O h 6 Z O i C a S K e T x C 9 t N r q z 2 o S S 9 b T q M I h 0 H p U B K h 8 G J A w 3 j p V V a y 0 o o I R Q T + y e R U p L L 5 T h / / g K V S o X 1 z S 2 i y Q y / / P A t K t l F N j Y 2 W V 1 d b d i + 5 n F 7 Q E V M G A 5 5 A p V n S 7 3 G s 2 E 7 M v l S R k u e K r l q J Z B 3 j d J q n m 8 z u a 5 k K G 3 R 3 2 4 h p c R 2 H B z p I K W k d 7 Q 1 7 S d a 1 S n h 4 8 p 8 h H g 8 T j w e J 5 G I c / X a N e 7 c v k N v Z x K A 0 d E R b / u a I 2 x t 1 T o m m u 0 D 1 Z F w O T Z o 8 8 v J M g e 9 O n J 4 c 8 u P s 4 3 X 4 + U H v s Y O E H K D h 4 n k S y k t l f R i w Z o + 7 z G I Q 4 V s q N 4 2 G 4 H e 9 t V x N J k Q B m a k + b 1 q B Y i / 3 p p u W R d X x T K Y y s i g e H w 8 H m N l Z Z X B w e r S j n K 5 T D Q a R Q i 9 r 1 T B E n w / E 6 9 d b u 2 h M + n y 9 l h z B 8 R 3 M / G m l X p e 4 / H Q 5 K h K p o A w v l Q K S 6 l w I N c / 9 q S O 6 w d y v a B u T 6 L C Y K q M b d t Y F Q v L s q h Y F q O H j 9 M z 0 l o J s W G 0 r A 0 F g n h M c X 9 V I K V k c 1 N v X F 2 v 2 s X j c b L Z b O A F P P 8 o 1 p R M P C E J 9 j W Z d o Z a 9 c 6 X S r 6 a V / X m 1 Z A p p O Z p S e U 3 n R m h 1 b x a w g 1 3 a F X P c R y K x Q K O 1 C p f z 8 h E w z h p p d b y C k 0 J A 8 e R p N M p p B e X u n v 3 X n B T h R A s L + v l 8 t L V m 6 t t h 6 X c 9 i s Q 2 / Z Y L Y c X h 7 C t F H K J e 6 S p k q l K O t f v U 7 4 X r 6 r W V d X D K p m O 9 J W R j o N 0 J N K R m G Y E x 5 H 0 j 0 / V f 5 i W Q 8 s T q q N d M b O u d + Y o F A p I K Z m Y m G B u b g H l L + 3 o 7 w P g 2 y d s X + M q 2 P R q a d f j d X B 3 B w i C t i E 7 K C B T W D J V i R S W S A F 5 6 i S W f 9 y V s D g 9 X C I q t B r o e I 4 I x 9 v Z c P T Q s f p P 1 H J o q a p H 2 7 U t 2 8 S R k o W F R a 1 v u 5 J M J o 1 t 2 y g v p Y U d 7 u d 6 c a 6 5 Q Z t 9 X S T z i d B R J i 9 4 6 0 m p q o R p J F O t z R Q i l t S r d F 0 v R 6 8 j 5 n B q q M S + T k t L J q n j T Y 5 0 K J c r O I 5 D M t 2 h q 1 o 1 G R + t 1 F q m 0 O X j / v V 1 G y x n o a + v 1 / P 4 S O L x O J u b m x Q K B S I R k 0 q l s u 2 2 K W E 4 r m i 6 q v e 1 f G q C G n u p 1 m 4 K C O F L n s B m q p I o / D w 4 9 t U 8 K U G 5 d M R t D v R U Q G m J J K V W 8 3 z P H u g d C o 9 / 9 N u G c d G K / 3 b N t D y X 0 5 6 8 S k X P W N J b / 1 Q s F L l 7 9 1 6 w 2 f X x J 8 S T o o Z q 6 g r f Z u P E b e H 5 Q P Y u m h K p U X 0 L Z z q E 1 T m f Q N V z o S U a r k v U c O i M 2 0 x 2 V 3 A 9 9 S 4 s m R z H w b Z t H E c S j S c 8 E d D 6 a D K 0 W h M j g x G m 1 w S V i h X s F l 4 u V + j s 6 u T k y T e Z m X m I U o r B t G y 6 J Y 6 P j k R z 5 j y t h G q W a L t n o H Q h y p p F g b 7 K F r a d Q n 1 V M l U J V E O 8 Q H L p 4 w P d F S a 6 K k j p e r a S J p N 0 H B y 7 G n e y b Z s z v / 3 b + k / Y s t g 1 h A L Y t O K Y E Z P p m Y d k s z k s y / J + e J e + v r 7 A S T H V s 7 0 t V a j b h v I 1 a q E 8 M v k S C l V d Z h E Q Q l a 9 e X 6 f C v q r U q j a q j a T 6 0 q E k i Q i M n A 8 S K m P t a q n J Z R V s c j n 8 6 Q 6 M v U f s a W x K 5 w S f h s d j n D + Y Y S O d J q l p W V c 1 8 V x d D A w F o s y P T 2 D U o r h z P a E K j u i q a f v 9 U J D T S b v o E o m v 4 U k k E 8 k 3 V f r e K g h m C u r Z A r U P c n R f p 3 s G l b z f L v J d m w c 2 0 G 6 L p F I j B O f / E 3 D O G j l t i u c E u F / E / v a w Y h T K B Y Y H h 4 O 1 D 8 p J a l U O 2 X L 4 f s Z v V P D d j j / q L G m n 2 l s f / 1 e R 5 U w I W k U b g F R q j Z R 1 Z P n B j G k e p U v I F n I d h L e q t t m D g j f d i p X y j i 2 z f G P f t N w / 1 v 9 3 6 6 b l y O m 4 M p i j J 7 u b u 8 G V F W H X C 7 H 9 d s z b B V V c P O b W U e q i Z t 8 z z s Z t k G N 4 8 E j Q U C a J u S p J 1 d Y 8 t Q 0 K X V R l X C O n p T Y H o H C D g j p q X m 2 b W P b N q 6 r M C I m m R 4 d X 9 x N 2 H W E A j g 8 l e b + V o p i o V i d 3 R x J b 2 8 f T m m D y v r d k I 7 v q S 9 1 + P 5 h j O W c i Q I e b U Y o / w x L i f l E I l i f p J / 7 h A k e P d v I V / G 0 B A p f 4 9 t Q + t G P F d Y T L C J s h l K V w P n g T 4 S O 7 9 G z H U q l E o 7 j 8 O 7 f / B / 1 H 3 d X Q J y 9 + 6 h x t O 0 C b G x a J K 1 N e l I G k U g k K N s c j 8 f J l u H K c h o h D A z D Q B g G Q h j b 1 i A Q T e X Y 3 k W N f U Q 4 f S h s N + n n 4 W B t 0 O + T y D 8 O 9 Q W S K y C c J 6 l c i S t t T g 2 V t G T y v H m 2 o 6 W S b d l B A u z I 1 B E m T 5 y p / 9 i 7 A i 2 d H P u 4 1 t U Z 5 + 5 a R K + T 8 f T v S 5 c u U y q V S C d U M E t K G Y 5 / S E 9 a 1 d J n r 5 G p R o 2 r b 7 4 0 8 e y j Q O p 4 r n D d H 6 o 2 F J J K 4 X y 7 K m n C L S T V A r V P 4 r o O 0 r F J R z 3 3 u H f P S l b V R e 6 r e 6 Z p M n n i r Y b 7 v V t a y x W 6 f J p 2 4 m g P Z 6 f N w D N 0 6 N A U 9 + 7 d Q z o O r m P X 6 v d e h F 4 P i v C K 0 r 1 G J x / + x K G b T 6 Y a I t W Q o N q 0 + t b Y X / 3 9 Q q R x J U p W l 1 / U N O + 8 d H S l 1 0 R E p x Z p A j n g 2 t i O j W X Z F M s V t k o u H / 3 v / 9 B w n 3 d T 2 5 U 2 V B i n j v f x a E 1 h O z a G Y d D f 3 4 / j O C j X Q U r b W 2 + j b 6 i / 9 k a 5 e g a u Z k Q 3 S q 2 9 A K 3 B V Z d X 1 B K p l k x + f 6 N j o p Z A V f u o + j 6 y / h q f b J 6 t p F / n k I r a V Y 3 C m w R t 2 2 a r 4 H B 3 R f C f / + v f 1 X + F X Y d d F Y d q 1 g x T Y K Q 6 q V g S 2 3 a I x W M 6 X c V w v C U A f g V S T S b X W 8 T m S o 9 U Q f O J t b v Q o N L 5 3 8 U n U V i a h C V 2 D Z l C f T J k 8 9 S / r u 5 R B 2 S r C w P D 0 k l 6 W e J S 6 n u Q M G x M 7 K o D w n G w b J t b i 4 q Z N Z c z p 9 8 g G o 8 3 3 N / d 1 n a t D R V u / f 0 p L s 9 H 9 e w X M n T 9 G 6 5 n S U d L K D d 8 4 2 s H g T 8 A W 4 t c 9 Y S p J 0 + 9 d A k R p M Z Z 4 N l I I Y J p z 5 1 P r D D J m j 3 6 r / H e I / z 7 e e e 0 Z K p O Y O F V u M l I H Z k s m 2 v z i n L F p j 0 Z 5 8 x 7 p x v u 6 2 5 s 4 o d 7 c 6 0 y c n 4 y z v 0 4 i + N C M m Z i u 1 E w T Q z D b w a G Y W q P n 2 F g e F 4 / I Q y E 4 T 1 6 x d W E 0 E E 6 B P p H 0 g / + / w A / b l V 9 / u K g G v M G V S g 9 C M 8 z 5 z 3 X D 1 U 1 V v m e O 7 x d 1 M N 9 9 V J N 1 a 2 8 9 V z o A W m 9 8 6 7 y 0 o w a A r n e o 0 c 2 G T p + o 7 8 U q H k V y + b G g s K 2 b W J R k / / + T / 9 t z 8 Q B 9 x S h l F J 8 9 / 0 M S k Q w T B P D 0 I / C I 5 N P r K o b v U o m n 2 A B o f z j g F g e t R p I 5 u P x I 0 K E r L T g y r r X K 9 W 4 9 a h H E f + / 6 n F A G N 0 X J l B N n 0 + U k K S r d 4 3 X u s X D / V W p F i Z T V R J W J Z 5 P q s D G 8 u x W K S W D 7 W U y M Y t c S X J 7 S S E d C + n Y C F z + 7 / / n 7 4 l G m 2 / x u h u x p w g F 4 L q K v 3 4 / D c L E M C O e V P L I Z B o I Y W q y 1 U k m T S 7 / 2 C M U 9 c d o F j Q Q z E f 1 S T 0 x w l B N z g d k a e z 0 p F B w F J J M / r k m J P L J V k e S K u m 8 F l J x q 6 R y a 6 q 9 u k F f V R L V k y t Q n X 3 V z 5 N M Y 5 k y S d N i e h X W 8 9 p 9 L h 0 b l O Q f / / n v g 2 U 3 e w X i h / t 7 i 1 B 4 p P r 2 u / u a V E Y E Y U Q w z K q U 0 h L L 0 E R r I F M T S R U Q i + A Y 8 C S Y 7 q s h 2 Q 6 g 0 N K o 5 s c P k y b o 8 6 k W I l W Y P H j S q p 5 E A d G q r U F a 1 a l 3 V T L V S S S P Y G E b S k u u e j X P l 0 6 + k 0 I 7 J R w v j O F I G 2 l b o C T / 4 3 / + A 1 F v E 4 i 9 B P H D / f k 9 R y g 8 U n 3 z 7 V 0 Q J i K w p S J V I g U 2 V R N C G T r N s U b 1 8 8 l T o w a G p B Z U i e a j / n k z e K Q I n g b E 8 Z 5 5 5 M E n T s N j c x L p 5 1 Q l U x 2 5 a k k U e h 7 Y T L q v S p 6 q i l f N M N c S q i Z 4 H q h 6 n p d V V q W S L 5 n + x / / 8 P / c k m Q D E u T 1 K K D x S f f n 1 L T C 0 6 m c Y Y X K Z T V O T 6 i V V Q C h f M g l f 1 a s S D F 8 y B f x p Z m N t j y q n v A N f l Q t d o H l V f W y Q V A G B w t K q l k h 4 2 2 4 G R S m 3 I Z M b J p Z S T R w Q X j Z F k F K 0 M z I J X P 7 x n / + B e L w x 2 3 + v Y E 8 T C o 9 U X 3 x 5 E 3 x b y i O U b 1 e F S V W 1 q 5 6 k + v n H B O p e o O o F B P P w J C n l S 5 t q R 4 h X I T U v f G 3 4 s Y Z s d Z K o / n l A r E Z C h R 0 P A c k C 8 n h q Y K D i e Z K p h k y e / R Q i k x s m k 1 D 8 9 3 / 6 b y S T i e C b 7 k W I c w / 2 N q H w S P X 5 5 9 e 0 9 8 8 j l a / 2 1 a h / g c o X d k 7 U E c u X T j 5 x H m t P V f / / e I T k k U e g 6 m E t i Z o S y H / u E 8 a 3 k e q k V b h W X v X 6 s E S q E s k n m a / y B e T y 7 C g Z q l z k O y B c V + J 4 W 3 i 6 j s 5 U k Y 6 N a Q j + 8 Z / / n t g e l k w + x L k H C 3 u e U H i k + u y z K y g M h O f 9 C x N K e / 9 8 1 a / e A x i S T A 2 k q k o q X 2 D V U O l J E s p D Q J h q R 5 V W Y R W w j k D 6 c H s S N Z N Q N f Z T S L X z S d X g G g 8 R K r C Z 6 q R T j W S S t n d s E 4 t G t G t 8 j 9 p M 9 f j Z E M r H N 1 9 f p 1 i 2 E c I M i O X H q R p t q k Y V s I Z E Y X K x n Z S q I 1 T 4 a e i X D 8 m o 5 m p e c K y 8 L p 8 w 3 p U + Q c L H o R a W S D X E q i G R 7 t N S y D 8 O q 3 p h I u n n g T f P y 4 z w 7 S Z X 2 q T T a f 6 v f 9 r 9 + X l P A 3 H + Z 0 Y o g G v X Z n g 0 t + 4 R x n e t + x L L I 1 W 9 5 6 + e V C I k m R 5 n U 3 l d T a g F N Z z y 7 S X / m f + 8 V k K p s F R S 9 d K q j k B 4 a h 5 V I q F 0 X 9 g d H p Z Q W s V r J p 2 0 Z F K u 7 4 z w c y M 9 E o X U P J T i 1 O l j f P j x O 9 U v 9 D P B z 5 J Q A I u L 6 1 y 4 c L / q r D A M h B E J n B M N 3 r 8 G M o W J F C K R b 1 u h J V Y t t i N V 3 S 0 I S 6 g w o U K P V f J U j 3 e i 6 r H t o k E v z h T 2 5 o X I V J V K 1 f x H 6 d Z K J t e x M U 2 D 3 / z u F x w 6 c q D 2 O / 1 M 8 P 8 D H g 3 s 2 A C T I S U 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 G u i d = " 7 f 3 a e d 1 0 - e 2 d 5 - 4 c f 6 - b 3 4 8 - a a 6 6 8 b 7 f c 6 b 7 "   R e v = " 1 "   R e v G u i d = " 4 3 9 5 0 5 e b - 5 b d 0 - 4 3 5 6 - a 3 a 8 - 7 4 c 7 7 c 2 d 2 7 2 d " 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2.xml>��< ? x m l   v e r s i o n = " 1 . 0 "   e n c o d i n g = " U T F - 1 6 " ? > < G e m i n i   x m l n s = " h t t p : / / g e m i n i / p i v o t c u s t o m i z a t i o n / M a n u a l C a l c M o d e " > < C u s t o m C o n t e n t > < ! [ C D A T A [ F a l s 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 S h o r t   I D s < / K e y > < / D i a g r a m O b j e c t K e y > < D i a g r a m O b j e c t K e y > < K e y > M e a s u r e s \ S u m   o f   S h o r t   I D s \ T a g I n f o \ F o r m u l a < / K e y > < / D i a g r a m O b j e c t K e y > < D i a g r a m O b j e c t K e y > < K e y > M e a s u r e s \ S u m   o f   S h o r t   I D s \ T a g I n f o \ V a l u e < / K e y > < / D i a g r a m O b j e c t K e y > < D i a g r a m O b j e c t K e y > < K e y > M e a s u r e s \ C o u n t   o f   S h o r t   I D s < / K e y > < / D i a g r a m O b j e c t K e y > < D i a g r a m O b j e c t K e y > < K e y > M e a s u r e s \ C o u n t   o f   S h o r t   I D s \ T a g I n f o \ F o r m u l a < / K e y > < / D i a g r a m O b j e c t K e y > < D i a g r a m O b j e c t K e y > < K e y > M e a s u r e s \ C o u n t   o f   S h o r t   I D s \ T a g I n f o \ V a l u e < / K e y > < / D i a g r a m O b j e c t K e y > < D i a g r a m O b j e c t K e y > < K e y > M e a s u r e s \ S u m   o f   A g e s < / K e y > < / D i a g r a m O b j e c t K e y > < D i a g r a m O b j e c t K e y > < K e y > M e a s u r e s \ S u m   o f   A g e s \ T a g I n f o \ F o r m u l a < / K e y > < / D i a g r a m O b j e c t K e y > < D i a g r a m O b j e c t K e y > < K e y > M e a s u r e s \ S u m   o f   A g e s \ T a g I n f o \ V a l u e < / K e y > < / D i a g r a m O b j e c t K e y > < D i a g r a m O b j e c t K e y > < K e y > M e a s u r e s \ C o u n t   o f   A g e s < / K e y > < / D i a g r a m O b j e c t K e y > < D i a g r a m O b j e c t K e y > < K e y > M e a s u r e s \ C o u n t   o f   A g e s \ T a g I n f o \ F o r m u l a < / K e y > < / D i a g r a m O b j e c t K e y > < D i a g r a m O b j e c t K e y > < K e y > M e a s u r e s \ C o u n t   o f   A g e s \ T a g I n f o \ V a l u e < / K e y > < / D i a g r a m O b j e c t K e y > < D i a g r a m O b j e c t K e y > < K e y > M e a s u r e s \ M a x   o f   A g e s < / K e y > < / D i a g r a m O b j e c t K e y > < D i a g r a m O b j e c t K e y > < K e y > M e a s u r e s \ M a x   o f   A g e s \ T a g I n f o \ F o r m u l a < / K e y > < / D i a g r a m O b j e c t K e y > < D i a g r a m O b j e c t K e y > < K e y > M e a s u r e s \ M a x   o f   A g e s \ T a g I n f o \ V a l u e < / K e y > < / D i a g r a m O b j e c t K e y > < D i a g r a m O b j e c t K e y > < K e y > M e a s u r e s \ A v e r a g e   o f   A g e s < / K e y > < / D i a g r a m O b j e c t K e y > < D i a g r a m O b j e c t K e y > < K e y > M e a s u r e s \ A v e r a g e   o f   A g e s \ T a g I n f o \ F o r m u l a < / K e y > < / D i a g r a m O b j e c t K e y > < D i a g r a m O b j e c t K e y > < K e y > M e a s u r e s \ A v e r a g e   o f   A g e s \ T a g I n f o \ V a l u e < / K e y > < / D i a g r a m O b j e c t K e y > < D i a g r a m O b j e c t K e y > < K e y > M e a s u r e s \ C o u n t   o f   G e n d e r < / K e y > < / D i a g r a m O b j e c t K e y > < D i a g r a m O b j e c t K e y > < K e y > M e a s u r e s \ C o u n t   o f   G e n d e r \ T a g I n f o \ F o r m u l a < / K e y > < / D i a g r a m O b j e c t K e y > < D i a g r a m O b j e c t K e y > < K e y > M e a s u r e s \ C o u n t   o f   G e n d e r \ T a g I n f o \ V a l u e < / K e y > < / D i a g r a m O b j e c t K e y > < D i a g r a m O b j e c t K e y > < K e y > M e a s u r e s \ C o u n t   o f   M e d i c a l   C o n d i t i o n < / K e y > < / D i a g r a m O b j e c t K e y > < D i a g r a m O b j e c t K e y > < K e y > M e a s u r e s \ C o u n t   o f   M e d i c a l   C o n d i t i o n \ T a g I n f o \ F o r m u l a < / K e y > < / D i a g r a m O b j e c t K e y > < D i a g r a m O b j e c t K e y > < K e y > M e a s u r e s \ C o u n t   o f   M e d i c a l   C o n d i t i o n \ T a g I n f o \ V a l u e < / K e y > < / D i a g r a m O b j e c t K e y > < D i a g r a m O b j e c t K e y > < K e y > M e a s u r e s \ C o u n t   o f   B i l l   A m o u n t < / K e y > < / D i a g r a m O b j e c t K e y > < D i a g r a m O b j e c t K e y > < K e y > M e a s u r e s \ C o u n t   o f   B i l l   A m o u n t \ T a g I n f o \ F o r m u l a < / K e y > < / D i a g r a m O b j e c t K e y > < D i a g r a m O b j e c t K e y > < K e y > M e a s u r e s \ C o u n t   o f   B i l l   A m o u n t \ T a g I n f o \ V a l u e < / K e y > < / D i a g r a m O b j e c t K e y > < D i a g r a m O b j e c t K e y > < K e y > C o l u m n s \ S h o r t   I D s < / K e y > < / D i a g r a m O b j e c t K e y > < D i a g r a m O b j e c t K e y > < K e y > C o l u m n s \ P a t i e n t   I D < / K e y > < / D i a g r a m O b j e c t K e y > < D i a g r a m O b j e c t K e y > < K e y > C o l u m n s \ P a t i e n t   B a r c o d e s < / K e y > < / D i a g r a m O b j e c t K e y > < D i a g r a m O b j e c t K e y > < K e y > C o l u m n s \ N a m e < / K e y > < / D i a g r a m O b j e c t K e y > < D i a g r a m O b j e c t K e y > < K e y > C o l u m n s \ D a t e   o f   B i r t h < / K e y > < / D i a g r a m O b j e c t K e y > < D i a g r a m O b j e c t K e y > < K e y > C o l u m n s \ A g e s < / K e y > < / D i a g r a m O b j e c t K e y > < D i a g r a m O b j e c t K e y > < K e y > C o l u m n s \ G e n d e r < / K e y > < / D i a g r a m O b j e c t K e y > < D i a g r a m O b j e c t K e y > < K e y > C o l u m n s \ M e d i c a l   C o n d i t i o n < / K e y > < / D i a g r a m O b j e c t K e y > < D i a g r a m O b j e c t K e y > < K e y > C o l u m n s \ T r e a t m e n t s < / K e y > < / D i a g r a m O b j e c t K e y > < D i a g r a m O b j e c t K e y > < K e y > C o l u m n s \ D o c t o r ' s   N o t e s < / K e y > < / D i a g r a m O b j e c t K e y > < D i a g r a m O b j e c t K e y > < K e y > C o l u m n s \ A d m i t   D a t e < / K e y > < / D i a g r a m O b j e c t K e y > < D i a g r a m O b j e c t K e y > < K e y > C o l u m n s \ D i s c h a r g e   D a t e < / K e y > < / D i a g r a m O b j e c t K e y > < D i a g r a m O b j e c t K e y > < K e y > C o l u m n s \ N u m b e r   o f   A d m i t   D a y s < / K e y > < / D i a g r a m O b j e c t K e y > < D i a g r a m O b j e c t K e y > < K e y > C o l u m n s \ D i s c h a r g e   D a t e   2 < / K e y > < / D i a g r a m O b j e c t K e y > < D i a g r a m O b j e c t K e y > < K e y > C o l u m n s \ B i l l   A m o u n t < / K e y > < / D i a g r a m O b j e c t K e y > < D i a g r a m O b j e c t K e y > < K e y > L i n k s \ & l t ; C o l u m n s \ S u m   o f   S h o r t   I D s & g t ; - & l t ; M e a s u r e s \ S h o r t   I D s & g t ; < / K e y > < / D i a g r a m O b j e c t K e y > < D i a g r a m O b j e c t K e y > < K e y > L i n k s \ & l t ; C o l u m n s \ S u m   o f   S h o r t   I D s & g t ; - & l t ; M e a s u r e s \ S h o r t   I D s & g t ; \ C O L U M N < / K e y > < / D i a g r a m O b j e c t K e y > < D i a g r a m O b j e c t K e y > < K e y > L i n k s \ & l t ; C o l u m n s \ S u m   o f   S h o r t   I D s & g t ; - & l t ; M e a s u r e s \ S h o r t   I D s & g t ; \ M E A S U R E < / K e y > < / D i a g r a m O b j e c t K e y > < D i a g r a m O b j e c t K e y > < K e y > L i n k s \ & l t ; C o l u m n s \ C o u n t   o f   S h o r t   I D s & g t ; - & l t ; M e a s u r e s \ S h o r t   I D s & g t ; < / K e y > < / D i a g r a m O b j e c t K e y > < D i a g r a m O b j e c t K e y > < K e y > L i n k s \ & l t ; C o l u m n s \ C o u n t   o f   S h o r t   I D s & g t ; - & l t ; M e a s u r e s \ S h o r t   I D s & g t ; \ C O L U M N < / K e y > < / D i a g r a m O b j e c t K e y > < D i a g r a m O b j e c t K e y > < K e y > L i n k s \ & l t ; C o l u m n s \ C o u n t   o f   S h o r t   I D s & g t ; - & l t ; M e a s u r e s \ S h o r t   I D s & g t ; \ M E A S U R E < / K e y > < / D i a g r a m O b j e c t K e y > < D i a g r a m O b j e c t K e y > < K e y > L i n k s \ & l t ; C o l u m n s \ S u m   o f   A g e s & g t ; - & l t ; M e a s u r e s \ A g e s & g t ; < / K e y > < / D i a g r a m O b j e c t K e y > < D i a g r a m O b j e c t K e y > < K e y > L i n k s \ & l t ; C o l u m n s \ S u m   o f   A g e s & g t ; - & l t ; M e a s u r e s \ A g e s & g t ; \ C O L U M N < / K e y > < / D i a g r a m O b j e c t K e y > < D i a g r a m O b j e c t K e y > < K e y > L i n k s \ & l t ; C o l u m n s \ S u m   o f   A g e s & g t ; - & l t ; M e a s u r e s \ A g e s & g t ; \ M E A S U R E < / K e y > < / D i a g r a m O b j e c t K e y > < D i a g r a m O b j e c t K e y > < K e y > L i n k s \ & l t ; C o l u m n s \ C o u n t   o f   A g e s & g t ; - & l t ; M e a s u r e s \ A g e s & g t ; < / K e y > < / D i a g r a m O b j e c t K e y > < D i a g r a m O b j e c t K e y > < K e y > L i n k s \ & l t ; C o l u m n s \ C o u n t   o f   A g e s & g t ; - & l t ; M e a s u r e s \ A g e s & g t ; \ C O L U M N < / K e y > < / D i a g r a m O b j e c t K e y > < D i a g r a m O b j e c t K e y > < K e y > L i n k s \ & l t ; C o l u m n s \ C o u n t   o f   A g e s & g t ; - & l t ; M e a s u r e s \ A g e s & g t ; \ M E A S U R E < / K e y > < / D i a g r a m O b j e c t K e y > < D i a g r a m O b j e c t K e y > < K e y > L i n k s \ & l t ; C o l u m n s \ M a x   o f   A g e s & g t ; - & l t ; M e a s u r e s \ A g e s & g t ; < / K e y > < / D i a g r a m O b j e c t K e y > < D i a g r a m O b j e c t K e y > < K e y > L i n k s \ & l t ; C o l u m n s \ M a x   o f   A g e s & g t ; - & l t ; M e a s u r e s \ A g e s & g t ; \ C O L U M N < / K e y > < / D i a g r a m O b j e c t K e y > < D i a g r a m O b j e c t K e y > < K e y > L i n k s \ & l t ; C o l u m n s \ M a x   o f   A g e s & g t ; - & l t ; M e a s u r e s \ A g e s & g t ; \ M E A S U R E < / K e y > < / D i a g r a m O b j e c t K e y > < D i a g r a m O b j e c t K e y > < K e y > L i n k s \ & l t ; C o l u m n s \ A v e r a g e   o f   A g e s & g t ; - & l t ; M e a s u r e s \ A g e s & g t ; < / K e y > < / D i a g r a m O b j e c t K e y > < D i a g r a m O b j e c t K e y > < K e y > L i n k s \ & l t ; C o l u m n s \ A v e r a g e   o f   A g e s & g t ; - & l t ; M e a s u r e s \ A g e s & g t ; \ C O L U M N < / K e y > < / D i a g r a m O b j e c t K e y > < D i a g r a m O b j e c t K e y > < K e y > L i n k s \ & l t ; C o l u m n s \ A v e r a g e   o f   A g e s & g t ; - & l t ; M e a s u r e s \ A g e s & g t ; \ M E A S U R E 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 L i n k s \ & l t ; C o l u m n s \ C o u n t   o f   M e d i c a l   C o n d i t i o n & g t ; - & l t ; M e a s u r e s \ M e d i c a l   C o n d i t i o n & g t ; < / K e y > < / D i a g r a m O b j e c t K e y > < D i a g r a m O b j e c t K e y > < K e y > L i n k s \ & l t ; C o l u m n s \ C o u n t   o f   M e d i c a l   C o n d i t i o n & g t ; - & l t ; M e a s u r e s \ M e d i c a l   C o n d i t i o n & g t ; \ C O L U M N < / K e y > < / D i a g r a m O b j e c t K e y > < D i a g r a m O b j e c t K e y > < K e y > L i n k s \ & l t ; C o l u m n s \ C o u n t   o f   M e d i c a l   C o n d i t i o n & g t ; - & l t ; M e a s u r e s \ M e d i c a l   C o n d i t i o n & g t ; \ M E A S U R E < / K e y > < / D i a g r a m O b j e c t K e y > < D i a g r a m O b j e c t K e y > < K e y > L i n k s \ & l t ; C o l u m n s \ C o u n t   o f   B i l l   A m o u n t & g t ; - & l t ; M e a s u r e s \ B i l l   A m o u n t & g t ; < / K e y > < / D i a g r a m O b j e c t K e y > < D i a g r a m O b j e c t K e y > < K e y > L i n k s \ & l t ; C o l u m n s \ C o u n t   o f   B i l l   A m o u n t & g t ; - & l t ; M e a s u r e s \ B i l l   A m o u n t & g t ; \ C O L U M N < / K e y > < / D i a g r a m O b j e c t K e y > < D i a g r a m O b j e c t K e y > < K e y > L i n k s \ & l t ; C o l u m n s \ C o u n t   o f   B i l l   A m o u n t & g t ; - & l t ; M e a s u r e s \ B i l l 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 S h o r t   I D s < / K e y > < / a : K e y > < a : V a l u e   i : t y p e = " M e a s u r e G r i d N o d e V i e w S t a t e " > < L a y e d O u t > t r u e < / L a y e d O u t > < W a s U I I n v i s i b l e > t r u e < / W a s U I I n v i s i b l e > < / a : V a l u e > < / a : K e y V a l u e O f D i a g r a m O b j e c t K e y a n y T y p e z b w N T n L X > < a : K e y V a l u e O f D i a g r a m O b j e c t K e y a n y T y p e z b w N T n L X > < a : K e y > < K e y > M e a s u r e s \ S u m   o f   S h o r t   I D s \ T a g I n f o \ F o r m u l a < / K e y > < / a : K e y > < a : V a l u e   i : t y p e = " M e a s u r e G r i d V i e w S t a t e I D i a g r a m T a g A d d i t i o n a l I n f o " / > < / a : K e y V a l u e O f D i a g r a m O b j e c t K e y a n y T y p e z b w N T n L X > < a : K e y V a l u e O f D i a g r a m O b j e c t K e y a n y T y p e z b w N T n L X > < a : K e y > < K e y > M e a s u r e s \ S u m   o f   S h o r t   I D s \ T a g I n f o \ V a l u e < / K e y > < / a : K e y > < a : V a l u e   i : t y p e = " M e a s u r e G r i d V i e w S t a t e I D i a g r a m T a g A d d i t i o n a l I n f o " / > < / a : K e y V a l u e O f D i a g r a m O b j e c t K e y a n y T y p e z b w N T n L X > < a : K e y V a l u e O f D i a g r a m O b j e c t K e y a n y T y p e z b w N T n L X > < a : K e y > < K e y > M e a s u r e s \ C o u n t   o f   S h o r t   I D s < / K e y > < / a : K e y > < a : V a l u e   i : t y p e = " M e a s u r e G r i d N o d e V i e w S t a t e " > < L a y e d O u t > t r u e < / L a y e d O u t > < R o w > 1 < / R o w > < W a s U I I n v i s i b l e > t r u e < / W a s U I I n v i s i b l e > < / a : V a l u e > < / a : K e y V a l u e O f D i a g r a m O b j e c t K e y a n y T y p e z b w N T n L X > < a : K e y V a l u e O f D i a g r a m O b j e c t K e y a n y T y p e z b w N T n L X > < a : K e y > < K e y > M e a s u r e s \ C o u n t   o f   S h o r t   I D s \ T a g I n f o \ F o r m u l a < / K e y > < / a : K e y > < a : V a l u e   i : t y p e = " M e a s u r e G r i d V i e w S t a t e I D i a g r a m T a g A d d i t i o n a l I n f o " / > < / a : K e y V a l u e O f D i a g r a m O b j e c t K e y a n y T y p e z b w N T n L X > < a : K e y V a l u e O f D i a g r a m O b j e c t K e y a n y T y p e z b w N T n L X > < a : K e y > < K e y > M e a s u r e s \ C o u n t   o f   S h o r t   I D s \ T a g I n f o \ V a l u e < / K e y > < / a : K e y > < a : V a l u e   i : t y p e = " M e a s u r e G r i d V i e w S t a t e I D i a g r a m T a g A d d i t i o n a l I n f o " / > < / a : K e y V a l u e O f D i a g r a m O b j e c t K e y a n y T y p e z b w N T n L X > < a : K e y V a l u e O f D i a g r a m O b j e c t K e y a n y T y p e z b w N T n L X > < a : K e y > < K e y > M e a s u r e s \ S u m   o f   A g e s < / K e y > < / a : K e y > < a : V a l u e   i : t y p e = " M e a s u r e G r i d N o d e V i e w S t a t e " > < C o l u m n > 5 < / C o l u m n > < L a y e d O u t > t r u e < / L a y e d O u t > < W a s U I I n v i s i b l e > t r u e < / W a s U I I n v i s i b l e > < / a : V a l u e > < / a : K e y V a l u e O f D i a g r a m O b j e c t K e y a n y T y p e z b w N T n L X > < a : K e y V a l u e O f D i a g r a m O b j e c t K e y a n y T y p e z b w N T n L X > < a : K e y > < K e y > M e a s u r e s \ S u m   o f   A g e s \ T a g I n f o \ F o r m u l a < / K e y > < / a : K e y > < a : V a l u e   i : t y p e = " M e a s u r e G r i d V i e w S t a t e I D i a g r a m T a g A d d i t i o n a l I n f o " / > < / a : K e y V a l u e O f D i a g r a m O b j e c t K e y a n y T y p e z b w N T n L X > < a : K e y V a l u e O f D i a g r a m O b j e c t K e y a n y T y p e z b w N T n L X > < a : K e y > < K e y > M e a s u r e s \ S u m   o f   A g e s \ T a g I n f o \ V a l u e < / K e y > < / a : K e y > < a : V a l u e   i : t y p e = " M e a s u r e G r i d V i e w S t a t e I D i a g r a m T a g A d d i t i o n a l I n f o " / > < / a : K e y V a l u e O f D i a g r a m O b j e c t K e y a n y T y p e z b w N T n L X > < a : K e y V a l u e O f D i a g r a m O b j e c t K e y a n y T y p e z b w N T n L X > < a : K e y > < K e y > M e a s u r e s \ C o u n t   o f   A g e s < / K e y > < / a : K e y > < a : V a l u e   i : t y p e = " M e a s u r e G r i d N o d e V i e w S t a t e " > < C o l u m n > 5 < / C o l u m n > < L a y e d O u t > t r u e < / L a y e d O u t > < R o w > 1 < / R o w > < W a s U I I n v i s i b l e > t r u e < / W a s U I I n v i s i b l e > < / a : V a l u e > < / a : K e y V a l u e O f D i a g r a m O b j e c t K e y a n y T y p e z b w N T n L X > < a : K e y V a l u e O f D i a g r a m O b j e c t K e y a n y T y p e z b w N T n L X > < a : K e y > < K e y > M e a s u r e s \ C o u n t   o f   A g e s \ T a g I n f o \ F o r m u l a < / K e y > < / a : K e y > < a : V a l u e   i : t y p e = " M e a s u r e G r i d V i e w S t a t e I D i a g r a m T a g A d d i t i o n a l I n f o " / > < / a : K e y V a l u e O f D i a g r a m O b j e c t K e y a n y T y p e z b w N T n L X > < a : K e y V a l u e O f D i a g r a m O b j e c t K e y a n y T y p e z b w N T n L X > < a : K e y > < K e y > M e a s u r e s \ C o u n t   o f   A g e s \ T a g I n f o \ V a l u e < / K e y > < / a : K e y > < a : V a l u e   i : t y p e = " M e a s u r e G r i d V i e w S t a t e I D i a g r a m T a g A d d i t i o n a l I n f o " / > < / a : K e y V a l u e O f D i a g r a m O b j e c t K e y a n y T y p e z b w N T n L X > < a : K e y V a l u e O f D i a g r a m O b j e c t K e y a n y T y p e z b w N T n L X > < a : K e y > < K e y > M e a s u r e s \ M a x   o f   A g e s < / K e y > < / a : K e y > < a : V a l u e   i : t y p e = " M e a s u r e G r i d N o d e V i e w S t a t e " > < C o l u m n > 5 < / C o l u m n > < L a y e d O u t > t r u e < / L a y e d O u t > < R o w > 2 < / R o w > < W a s U I I n v i s i b l e > t r u e < / W a s U I I n v i s i b l e > < / a : V a l u e > < / a : K e y V a l u e O f D i a g r a m O b j e c t K e y a n y T y p e z b w N T n L X > < a : K e y V a l u e O f D i a g r a m O b j e c t K e y a n y T y p e z b w N T n L X > < a : K e y > < K e y > M e a s u r e s \ M a x   o f   A g e s \ T a g I n f o \ F o r m u l a < / K e y > < / a : K e y > < a : V a l u e   i : t y p e = " M e a s u r e G r i d V i e w S t a t e I D i a g r a m T a g A d d i t i o n a l I n f o " / > < / a : K e y V a l u e O f D i a g r a m O b j e c t K e y a n y T y p e z b w N T n L X > < a : K e y V a l u e O f D i a g r a m O b j e c t K e y a n y T y p e z b w N T n L X > < a : K e y > < K e y > M e a s u r e s \ M a x   o f   A g e s \ T a g I n f o \ V a l u e < / K e y > < / a : K e y > < a : V a l u e   i : t y p e = " M e a s u r e G r i d V i e w S t a t e I D i a g r a m T a g A d d i t i o n a l I n f o " / > < / a : K e y V a l u e O f D i a g r a m O b j e c t K e y a n y T y p e z b w N T n L X > < a : K e y V a l u e O f D i a g r a m O b j e c t K e y a n y T y p e z b w N T n L X > < a : K e y > < K e y > M e a s u r e s \ A v e r a g e   o f   A g e s < / K e y > < / a : K e y > < a : V a l u e   i : t y p e = " M e a s u r e G r i d N o d e V i e w S t a t e " > < C o l u m n > 5 < / C o l u m n > < L a y e d O u t > t r u e < / L a y e d O u t > < R o w > 3 < / R o w > < W a s U I I n v i s i b l e > t r u e < / W a s U I I n v i s i b l e > < / a : V a l u e > < / a : K e y V a l u e O f D i a g r a m O b j e c t K e y a n y T y p e z b w N T n L X > < a : K e y V a l u e O f D i a g r a m O b j e c t K e y a n y T y p e z b w N T n L X > < a : K e y > < K e y > M e a s u r e s \ A v e r a g e   o f   A g e s \ T a g I n f o \ F o r m u l a < / K e y > < / a : K e y > < a : V a l u e   i : t y p e = " M e a s u r e G r i d V i e w S t a t e I D i a g r a m T a g A d d i t i o n a l I n f o " / > < / a : K e y V a l u e O f D i a g r a m O b j e c t K e y a n y T y p e z b w N T n L X > < a : K e y V a l u e O f D i a g r a m O b j e c t K e y a n y T y p e z b w N T n L X > < a : K e y > < K e y > M e a s u r e s \ A v e r a g e   o f   A g e s \ T a g I n f o \ V a l u e < / K e y > < / a : K e y > < a : V a l u e   i : t y p e = " M e a s u r e G r i d V i e w S t a t e I D i a g r a m T a g A d d i t i o n a l I n f o " / > < / a : K e y V a l u e O f D i a g r a m O b j e c t K e y a n y T y p e z b w N T n L X > < a : K e y V a l u e O f D i a g r a m O b j e c t K e y a n y T y p e z b w N T n L X > < a : K e y > < K e y > M e a s u r e s \ C o u n t   o f   G e n d e r < / K e y > < / a : K e y > < a : V a l u e   i : t y p e = " M e a s u r e G r i d N o d e V i e w S t a t e " > < C o l u m n > 6 < / 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 M e a s u r e s \ C o u n t   o f   M e d i c a l   C o n d i t i o n < / K e y > < / a : K e y > < a : V a l u e   i : t y p e = " M e a s u r e G r i d N o d e V i e w S t a t e " > < C o l u m n > 7 < / C o l u m n > < L a y e d O u t > t r u e < / L a y e d O u t > < W a s U I I n v i s i b l e > t r u e < / W a s U I I n v i s i b l e > < / a : V a l u e > < / a : K e y V a l u e O f D i a g r a m O b j e c t K e y a n y T y p e z b w N T n L X > < a : K e y V a l u e O f D i a g r a m O b j e c t K e y a n y T y p e z b w N T n L X > < a : K e y > < K e y > M e a s u r e s \ C o u n t   o f   M e d i c a l   C o n d i t i o n \ T a g I n f o \ F o r m u l a < / K e y > < / a : K e y > < a : V a l u e   i : t y p e = " M e a s u r e G r i d V i e w S t a t e I D i a g r a m T a g A d d i t i o n a l I n f o " / > < / a : K e y V a l u e O f D i a g r a m O b j e c t K e y a n y T y p e z b w N T n L X > < a : K e y V a l u e O f D i a g r a m O b j e c t K e y a n y T y p e z b w N T n L X > < a : K e y > < K e y > M e a s u r e s \ C o u n t   o f   M e d i c a l   C o n d i t i o n \ T a g I n f o \ V a l u e < / K e y > < / a : K e y > < a : V a l u e   i : t y p e = " M e a s u r e G r i d V i e w S t a t e I D i a g r a m T a g A d d i t i o n a l I n f o " / > < / a : K e y V a l u e O f D i a g r a m O b j e c t K e y a n y T y p e z b w N T n L X > < a : K e y V a l u e O f D i a g r a m O b j e c t K e y a n y T y p e z b w N T n L X > < a : K e y > < K e y > M e a s u r e s \ C o u n t   o f   B i l l   A m o u n t < / K e y > < / a : K e y > < a : V a l u e   i : t y p e = " M e a s u r e G r i d N o d e V i e w S t a t e " > < C o l u m n > 1 4 < / C o l u m n > < L a y e d O u t > t r u e < / L a y e d O u t > < W a s U I I n v i s i b l e > t r u e < / W a s U I I n v i s i b l e > < / a : V a l u e > < / a : K e y V a l u e O f D i a g r a m O b j e c t K e y a n y T y p e z b w N T n L X > < a : K e y V a l u e O f D i a g r a m O b j e c t K e y a n y T y p e z b w N T n L X > < a : K e y > < K e y > M e a s u r e s \ C o u n t   o f   B i l l   A m o u n t \ T a g I n f o \ F o r m u l a < / K e y > < / a : K e y > < a : V a l u e   i : t y p e = " M e a s u r e G r i d V i e w S t a t e I D i a g r a m T a g A d d i t i o n a l I n f o " / > < / a : K e y V a l u e O f D i a g r a m O b j e c t K e y a n y T y p e z b w N T n L X > < a : K e y V a l u e O f D i a g r a m O b j e c t K e y a n y T y p e z b w N T n L X > < a : K e y > < K e y > M e a s u r e s \ C o u n t   o f   B i l l   A m o u n t \ T a g I n f o \ V a l u e < / K e y > < / a : K e y > < a : V a l u e   i : t y p e = " M e a s u r e G r i d V i e w S t a t e I D i a g r a m T a g A d d i t i o n a l I n f o " / > < / a : K e y V a l u e O f D i a g r a m O b j e c t K e y a n y T y p e z b w N T n L X > < a : K e y V a l u e O f D i a g r a m O b j e c t K e y a n y T y p e z b w N T n L X > < a : K e y > < K e y > C o l u m n s \ S h o r t   I D s < / K e y > < / a : K e y > < a : V a l u e   i : t y p e = " M e a s u r e G r i d N o d e V i e w S t a t e " > < L a y e d O u t > t r u e < / L a y e d O u t > < / a : V a l u e > < / a : K e y V a l u e O f D i a g r a m O b j e c t K e y a n y T y p e z b w N T n L X > < a : K e y V a l u e O f D i a g r a m O b j e c t K e y a n y T y p e z b w N T n L X > < a : K e y > < K e y > C o l u m n s \ P a t i e n t   I D < / K e y > < / a : K e y > < a : V a l u e   i : t y p e = " M e a s u r e G r i d N o d e V i e w S t a t e " > < C o l u m n > 1 < / C o l u m n > < L a y e d O u t > t r u e < / L a y e d O u t > < / a : V a l u e > < / a : K e y V a l u e O f D i a g r a m O b j e c t K e y a n y T y p e z b w N T n L X > < a : K e y V a l u e O f D i a g r a m O b j e c t K e y a n y T y p e z b w N T n L X > < a : K e y > < K e y > C o l u m n s \ P a t i e n t   B a r c o d e s < / K e y > < / a : K e y > < a : V a l u e   i : t y p e = " M e a s u r e G r i d N o d e V i e w S t a t e " > < C o l u m n > 2 < / C o l u m n > < 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 C o l u m n s \ D a t e   o f   B i r t h < / K e y > < / a : K e y > < a : V a l u e   i : t y p e = " M e a s u r e G r i d N o d e V i e w S t a t e " > < C o l u m n > 4 < / C o l u m n > < L a y e d O u t > t r u e < / L a y e d O u t > < / a : V a l u e > < / a : K e y V a l u e O f D i a g r a m O b j e c t K e y a n y T y p e z b w N T n L X > < a : K e y V a l u e O f D i a g r a m O b j e c t K e y a n y T y p e z b w N T n L X > < a : K e y > < K e y > C o l u m n s \ A g e s < / K e y > < / a : K e y > < a : V a l u e   i : t y p e = " M e a s u r e G r i d N o d e V i e w S t a t e " > < C o l u m n > 5 < / C o l u m n > < L a y e d O u t > t r u e < / L a y e d O u t > < / a : V a l u e > < / a : K e y V a l u e O f D i a g r a m O b j e c t K e y a n y T y p e z b w N T n L X > < a : K e y V a l u e O f D i a g r a m O b j e c t K e y a n y T y p e z b w N T n L X > < a : K e y > < K e y > C o l u m n s \ G e n d e r < / K e y > < / a : K e y > < a : V a l u e   i : t y p e = " M e a s u r e G r i d N o d e V i e w S t a t e " > < C o l u m n > 6 < / C o l u m n > < L a y e d O u t > t r u e < / L a y e d O u t > < / a : V a l u e > < / a : K e y V a l u e O f D i a g r a m O b j e c t K e y a n y T y p e z b w N T n L X > < a : K e y V a l u e O f D i a g r a m O b j e c t K e y a n y T y p e z b w N T n L X > < a : K e y > < K e y > C o l u m n s \ M e d i c a l   C o n d i t i o n < / K e y > < / a : K e y > < a : V a l u e   i : t y p e = " M e a s u r e G r i d N o d e V i e w S t a t e " > < C o l u m n > 7 < / C o l u m n > < L a y e d O u t > t r u e < / L a y e d O u t > < / a : V a l u e > < / a : K e y V a l u e O f D i a g r a m O b j e c t K e y a n y T y p e z b w N T n L X > < a : K e y V a l u e O f D i a g r a m O b j e c t K e y a n y T y p e z b w N T n L X > < a : K e y > < K e y > C o l u m n s \ T r e a t m e n t s < / K e y > < / a : K e y > < a : V a l u e   i : t y p e = " M e a s u r e G r i d N o d e V i e w S t a t e " > < C o l u m n > 8 < / C o l u m n > < L a y e d O u t > t r u e < / L a y e d O u t > < / a : V a l u e > < / a : K e y V a l u e O f D i a g r a m O b j e c t K e y a n y T y p e z b w N T n L X > < a : K e y V a l u e O f D i a g r a m O b j e c t K e y a n y T y p e z b w N T n L X > < a : K e y > < K e y > C o l u m n s \ D o c t o r ' s   N o t e s < / K e y > < / a : K e y > < a : V a l u e   i : t y p e = " M e a s u r e G r i d N o d e V i e w S t a t e " > < C o l u m n > 9 < / C o l u m n > < L a y e d O u t > t r u e < / L a y e d O u t > < / a : V a l u e > < / a : K e y V a l u e O f D i a g r a m O b j e c t K e y a n y T y p e z b w N T n L X > < a : K e y V a l u e O f D i a g r a m O b j e c t K e y a n y T y p e z b w N T n L X > < a : K e y > < K e y > C o l u m n s \ A d m i t   D a t e < / K e y > < / a : K e y > < a : V a l u e   i : t y p e = " M e a s u r e G r i d N o d e V i e w S t a t e " > < C o l u m n > 1 0 < / C o l u m n > < L a y e d O u t > t r u e < / L a y e d O u t > < / a : V a l u e > < / a : K e y V a l u e O f D i a g r a m O b j e c t K e y a n y T y p e z b w N T n L X > < a : K e y V a l u e O f D i a g r a m O b j e c t K e y a n y T y p e z b w N T n L X > < a : K e y > < K e y > C o l u m n s \ D i s c h a r g e   D a t e < / K e y > < / a : K e y > < a : V a l u e   i : t y p e = " M e a s u r e G r i d N o d e V i e w S t a t e " > < C o l u m n > 1 1 < / C o l u m n > < L a y e d O u t > t r u e < / L a y e d O u t > < / a : V a l u e > < / a : K e y V a l u e O f D i a g r a m O b j e c t K e y a n y T y p e z b w N T n L X > < a : K e y V a l u e O f D i a g r a m O b j e c t K e y a n y T y p e z b w N T n L X > < a : K e y > < K e y > C o l u m n s \ N u m b e r   o f   A d m i t   D a y s < / K e y > < / a : K e y > < a : V a l u e   i : t y p e = " M e a s u r e G r i d N o d e V i e w S t a t e " > < C o l u m n > 1 2 < / C o l u m n > < L a y e d O u t > t r u e < / L a y e d O u t > < / a : V a l u e > < / a : K e y V a l u e O f D i a g r a m O b j e c t K e y a n y T y p e z b w N T n L X > < a : K e y V a l u e O f D i a g r a m O b j e c t K e y a n y T y p e z b w N T n L X > < a : K e y > < K e y > C o l u m n s \ D i s c h a r g e   D a t e   2 < / K e y > < / a : K e y > < a : V a l u e   i : t y p e = " M e a s u r e G r i d N o d e V i e w S t a t e " > < C o l u m n > 1 3 < / C o l u m n > < L a y e d O u t > t r u e < / L a y e d O u t > < / a : V a l u e > < / a : K e y V a l u e O f D i a g r a m O b j e c t K e y a n y T y p e z b w N T n L X > < a : K e y V a l u e O f D i a g r a m O b j e c t K e y a n y T y p e z b w N T n L X > < a : K e y > < K e y > C o l u m n s \ B i l l   A m o u n t < / K e y > < / a : K e y > < a : V a l u e   i : t y p e = " M e a s u r e G r i d N o d e V i e w S t a t e " > < C o l u m n > 1 4 < / C o l u m n > < L a y e d O u t > t r u e < / L a y e d O u t > < / a : V a l u e > < / a : K e y V a l u e O f D i a g r a m O b j e c t K e y a n y T y p e z b w N T n L X > < a : K e y V a l u e O f D i a g r a m O b j e c t K e y a n y T y p e z b w N T n L X > < a : K e y > < K e y > L i n k s \ & l t ; C o l u m n s \ S u m   o f   S h o r t   I D s & g t ; - & l t ; M e a s u r e s \ S h o r t   I D s & g t ; < / K e y > < / a : K e y > < a : V a l u e   i : t y p e = " M e a s u r e G r i d V i e w S t a t e I D i a g r a m L i n k " / > < / a : K e y V a l u e O f D i a g r a m O b j e c t K e y a n y T y p e z b w N T n L X > < a : K e y V a l u e O f D i a g r a m O b j e c t K e y a n y T y p e z b w N T n L X > < a : K e y > < K e y > L i n k s \ & l t ; C o l u m n s \ S u m   o f   S h o r t   I D s & g t ; - & l t ; M e a s u r e s \ S h o r t   I D s & g t ; \ C O L U M N < / K e y > < / a : K e y > < a : V a l u e   i : t y p e = " M e a s u r e G r i d V i e w S t a t e I D i a g r a m L i n k E n d p o i n t " / > < / a : K e y V a l u e O f D i a g r a m O b j e c t K e y a n y T y p e z b w N T n L X > < a : K e y V a l u e O f D i a g r a m O b j e c t K e y a n y T y p e z b w N T n L X > < a : K e y > < K e y > L i n k s \ & l t ; C o l u m n s \ S u m   o f   S h o r t   I D s & g t ; - & l t ; M e a s u r e s \ S h o r t   I D s & g t ; \ M E A S U R E < / K e y > < / a : K e y > < a : V a l u e   i : t y p e = " M e a s u r e G r i d V i e w S t a t e I D i a g r a m L i n k E n d p o i n t " / > < / a : K e y V a l u e O f D i a g r a m O b j e c t K e y a n y T y p e z b w N T n L X > < a : K e y V a l u e O f D i a g r a m O b j e c t K e y a n y T y p e z b w N T n L X > < a : K e y > < K e y > L i n k s \ & l t ; C o l u m n s \ C o u n t   o f   S h o r t   I D s & g t ; - & l t ; M e a s u r e s \ S h o r t   I D s & g t ; < / K e y > < / a : K e y > < a : V a l u e   i : t y p e = " M e a s u r e G r i d V i e w S t a t e I D i a g r a m L i n k " / > < / a : K e y V a l u e O f D i a g r a m O b j e c t K e y a n y T y p e z b w N T n L X > < a : K e y V a l u e O f D i a g r a m O b j e c t K e y a n y T y p e z b w N T n L X > < a : K e y > < K e y > L i n k s \ & l t ; C o l u m n s \ C o u n t   o f   S h o r t   I D s & g t ; - & l t ; M e a s u r e s \ S h o r t   I D s & g t ; \ C O L U M N < / K e y > < / a : K e y > < a : V a l u e   i : t y p e = " M e a s u r e G r i d V i e w S t a t e I D i a g r a m L i n k E n d p o i n t " / > < / a : K e y V a l u e O f D i a g r a m O b j e c t K e y a n y T y p e z b w N T n L X > < a : K e y V a l u e O f D i a g r a m O b j e c t K e y a n y T y p e z b w N T n L X > < a : K e y > < K e y > L i n k s \ & l t ; C o l u m n s \ C o u n t   o f   S h o r t   I D s & g t ; - & l t ; M e a s u r e s \ S h o r t   I D s & g t ; \ M E A S U R E < / K e y > < / a : K e y > < a : V a l u e   i : t y p e = " M e a s u r e G r i d V i e w S t a t e I D i a g r a m L i n k E n d p o i n t " / > < / a : K e y V a l u e O f D i a g r a m O b j e c t K e y a n y T y p e z b w N T n L X > < a : K e y V a l u e O f D i a g r a m O b j e c t K e y a n y T y p e z b w N T n L X > < a : K e y > < K e y > L i n k s \ & l t ; C o l u m n s \ S u m   o f   A g e s & g t ; - & l t ; M e a s u r e s \ A g e s & g t ; < / K e y > < / a : K e y > < a : V a l u e   i : t y p e = " M e a s u r e G r i d V i e w S t a t e I D i a g r a m L i n k " / > < / a : K e y V a l u e O f D i a g r a m O b j e c t K e y a n y T y p e z b w N T n L X > < a : K e y V a l u e O f D i a g r a m O b j e c t K e y a n y T y p e z b w N T n L X > < a : K e y > < K e y > L i n k s \ & l t ; C o l u m n s \ S u m   o f   A g e s & g t ; - & l t ; M e a s u r e s \ A g e s & g t ; \ C O L U M N < / K e y > < / a : K e y > < a : V a l u e   i : t y p e = " M e a s u r e G r i d V i e w S t a t e I D i a g r a m L i n k E n d p o i n t " / > < / a : K e y V a l u e O f D i a g r a m O b j e c t K e y a n y T y p e z b w N T n L X > < a : K e y V a l u e O f D i a g r a m O b j e c t K e y a n y T y p e z b w N T n L X > < a : K e y > < K e y > L i n k s \ & l t ; C o l u m n s \ S u m   o f   A g e s & g t ; - & l t ; M e a s u r e s \ A g e s & g t ; \ M E A S U R E < / K e y > < / a : K e y > < a : V a l u e   i : t y p e = " M e a s u r e G r i d V i e w S t a t e I D i a g r a m L i n k E n d p o i n t " / > < / a : K e y V a l u e O f D i a g r a m O b j e c t K e y a n y T y p e z b w N T n L X > < a : K e y V a l u e O f D i a g r a m O b j e c t K e y a n y T y p e z b w N T n L X > < a : K e y > < K e y > L i n k s \ & l t ; C o l u m n s \ C o u n t   o f   A g e s & g t ; - & l t ; M e a s u r e s \ A g e s & g t ; < / K e y > < / a : K e y > < a : V a l u e   i : t y p e = " M e a s u r e G r i d V i e w S t a t e I D i a g r a m L i n k " / > < / a : K e y V a l u e O f D i a g r a m O b j e c t K e y a n y T y p e z b w N T n L X > < a : K e y V a l u e O f D i a g r a m O b j e c t K e y a n y T y p e z b w N T n L X > < a : K e y > < K e y > L i n k s \ & l t ; C o l u m n s \ C o u n t   o f   A g e s & g t ; - & l t ; M e a s u r e s \ A g e s & g t ; \ C O L U M N < / K e y > < / a : K e y > < a : V a l u e   i : t y p e = " M e a s u r e G r i d V i e w S t a t e I D i a g r a m L i n k E n d p o i n t " / > < / a : K e y V a l u e O f D i a g r a m O b j e c t K e y a n y T y p e z b w N T n L X > < a : K e y V a l u e O f D i a g r a m O b j e c t K e y a n y T y p e z b w N T n L X > < a : K e y > < K e y > L i n k s \ & l t ; C o l u m n s \ C o u n t   o f   A g e s & g t ; - & l t ; M e a s u r e s \ A g e s & g t ; \ M E A S U R E < / K e y > < / a : K e y > < a : V a l u e   i : t y p e = " M e a s u r e G r i d V i e w S t a t e I D i a g r a m L i n k E n d p o i n t " / > < / a : K e y V a l u e O f D i a g r a m O b j e c t K e y a n y T y p e z b w N T n L X > < a : K e y V a l u e O f D i a g r a m O b j e c t K e y a n y T y p e z b w N T n L X > < a : K e y > < K e y > L i n k s \ & l t ; C o l u m n s \ M a x   o f   A g e s & g t ; - & l t ; M e a s u r e s \ A g e s & g t ; < / K e y > < / a : K e y > < a : V a l u e   i : t y p e = " M e a s u r e G r i d V i e w S t a t e I D i a g r a m L i n k " / > < / a : K e y V a l u e O f D i a g r a m O b j e c t K e y a n y T y p e z b w N T n L X > < a : K e y V a l u e O f D i a g r a m O b j e c t K e y a n y T y p e z b w N T n L X > < a : K e y > < K e y > L i n k s \ & l t ; C o l u m n s \ M a x   o f   A g e s & g t ; - & l t ; M e a s u r e s \ A g e s & g t ; \ C O L U M N < / K e y > < / a : K e y > < a : V a l u e   i : t y p e = " M e a s u r e G r i d V i e w S t a t e I D i a g r a m L i n k E n d p o i n t " / > < / a : K e y V a l u e O f D i a g r a m O b j e c t K e y a n y T y p e z b w N T n L X > < a : K e y V a l u e O f D i a g r a m O b j e c t K e y a n y T y p e z b w N T n L X > < a : K e y > < K e y > L i n k s \ & l t ; C o l u m n s \ M a x   o f   A g e s & g t ; - & l t ; M e a s u r e s \ A g e s & g t ; \ M E A S U R E < / K e y > < / a : K e y > < a : V a l u e   i : t y p e = " M e a s u r e G r i d V i e w S t a t e I D i a g r a m L i n k E n d p o i n t " / > < / a : K e y V a l u e O f D i a g r a m O b j e c t K e y a n y T y p e z b w N T n L X > < a : K e y V a l u e O f D i a g r a m O b j e c t K e y a n y T y p e z b w N T n L X > < a : K e y > < K e y > L i n k s \ & l t ; C o l u m n s \ A v e r a g e   o f   A g e s & g t ; - & l t ; M e a s u r e s \ A g e s & g t ; < / K e y > < / a : K e y > < a : V a l u e   i : t y p e = " M e a s u r e G r i d V i e w S t a t e I D i a g r a m L i n k " / > < / a : K e y V a l u e O f D i a g r a m O b j e c t K e y a n y T y p e z b w N T n L X > < a : K e y V a l u e O f D i a g r a m O b j e c t K e y a n y T y p e z b w N T n L X > < a : K e y > < K e y > L i n k s \ & l t ; C o l u m n s \ A v e r a g e   o f   A g e s & g t ; - & l t ; M e a s u r e s \ A g e s & g t ; \ C O L U M N < / K e y > < / a : K e y > < a : V a l u e   i : t y p e = " M e a s u r e G r i d V i e w S t a t e I D i a g r a m L i n k E n d p o i n t " / > < / a : K e y V a l u e O f D i a g r a m O b j e c t K e y a n y T y p e z b w N T n L X > < a : K e y V a l u e O f D i a g r a m O b j e c t K e y a n y T y p e z b w N T n L X > < a : K e y > < K e y > L i n k s \ & l t ; C o l u m n s \ A v e r a g e   o f   A g e s & g t ; - & l t ; M e a s u r e s \ A g e s & g t ; \ M E A S U R E 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 L i n k s \ & l t ; C o l u m n s \ C o u n t   o f   M e d i c a l   C o n d i t i o n & g t ; - & l t ; M e a s u r e s \ M e d i c a l   C o n d i t i o n & g t ; < / K e y > < / a : K e y > < a : V a l u e   i : t y p e = " M e a s u r e G r i d V i e w S t a t e I D i a g r a m L i n k " / > < / a : K e y V a l u e O f D i a g r a m O b j e c t K e y a n y T y p e z b w N T n L X > < a : K e y V a l u e O f D i a g r a m O b j e c t K e y a n y T y p e z b w N T n L X > < a : K e y > < K e y > L i n k s \ & l t ; C o l u m n s \ C o u n t   o f   M e d i c a l   C o n d i t i o n & g t ; - & l t ; M e a s u r e s \ M e d i c a l   C o n d i t i o n & g t ; \ C O L U M N < / K e y > < / a : K e y > < a : V a l u e   i : t y p e = " M e a s u r e G r i d V i e w S t a t e I D i a g r a m L i n k E n d p o i n t " / > < / a : K e y V a l u e O f D i a g r a m O b j e c t K e y a n y T y p e z b w N T n L X > < a : K e y V a l u e O f D i a g r a m O b j e c t K e y a n y T y p e z b w N T n L X > < a : K e y > < K e y > L i n k s \ & l t ; C o l u m n s \ C o u n t   o f   M e d i c a l   C o n d i t i o n & g t ; - & l t ; M e a s u r e s \ M e d i c a l   C o n d i t i o n & g t ; \ M E A S U R E < / K e y > < / a : K e y > < a : V a l u e   i : t y p e = " M e a s u r e G r i d V i e w S t a t e I D i a g r a m L i n k E n d p o i n t " / > < / a : K e y V a l u e O f D i a g r a m O b j e c t K e y a n y T y p e z b w N T n L X > < a : K e y V a l u e O f D i a g r a m O b j e c t K e y a n y T y p e z b w N T n L X > < a : K e y > < K e y > L i n k s \ & l t ; C o l u m n s \ C o u n t   o f   B i l l   A m o u n t & g t ; - & l t ; M e a s u r e s \ B i l l   A m o u n t & g t ; < / K e y > < / a : K e y > < a : V a l u e   i : t y p e = " M e a s u r e G r i d V i e w S t a t e I D i a g r a m L i n k " / > < / a : K e y V a l u e O f D i a g r a m O b j e c t K e y a n y T y p e z b w N T n L X > < a : K e y V a l u e O f D i a g r a m O b j e c t K e y a n y T y p e z b w N T n L X > < a : K e y > < K e y > L i n k s \ & l t ; C o l u m n s \ C o u n t   o f   B i l l   A m o u n t & g t ; - & l t ; M e a s u r e s \ B i l l   A m o u n t & g t ; \ C O L U M N < / K e y > < / a : K e y > < a : V a l u e   i : t y p e = " M e a s u r e G r i d V i e w S t a t e I D i a g r a m L i n k E n d p o i n t " / > < / a : K e y V a l u e O f D i a g r a m O b j e c t K e y a n y T y p e z b w N T n L X > < a : K e y V a l u e O f D i a g r a m O b j e c t K e y a n y T y p e z b w N T n L X > < a : K e y > < K e y > L i n k s \ & l t ; C o l u m n s \ C o u n t   o f   B i l l   A m o u n t & g t ; - & l t ; M e a s u r e s \ B i l l   A m o u n t & g t ; \ M E A S U R E 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C l i e n t W i n d o w X M L " > < C u s t o m C o n t e n t > < ! [ C D A T A [ R a n g 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S h o w H i d d e n " > < C u s t o m C o n t e n t > < ! [ C D A T A [ T r u 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 2 0 2 4 - 1 2 - 2 4 T 0 9 : 3 3 : 0 8 . 3 8 6 8 4 4 5 + 0 5 : 0 0 < / L a s t P r o c e s s e d T i m e > < / D a t a M o d e l i n g S a n d b o x . S e r i a l i z e d S a n d b o x E r r o r C a c h 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 C o l u m n s \ S h o r t   I D s < / 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 B a r c o d e s 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 C o l u m n s \ A g e s 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 C o l u m n s \ M e d i c a l   C o n d i t i o n < / K e y > < / a : K e y > < a : V a l u e   i : t y p e = " T a b l e W i d g e t B a s e V i e w S t a t e " / > < / a : K e y V a l u e O f D i a g r a m O b j e c t K e y a n y T y p e z b w N T n L X > < a : K e y V a l u e O f D i a g r a m O b j e c t K e y a n y T y p e z b w N T n L X > < a : K e y > < K e y > C o l u m n s \ T r e a t m e n t s < / K e y > < / a : K e y > < a : V a l u e   i : t y p e = " T a b l e W i d g e t B a s e V i e w S t a t e " / > < / a : K e y V a l u e O f D i a g r a m O b j e c t K e y a n y T y p e z b w N T n L X > < a : K e y V a l u e O f D i a g r a m O b j e c t K e y a n y T y p e z b w N T n L X > < a : K e y > < K e y > C o l u m n s \ D o c t o r ' s   N o t e s < / K e y > < / a : K e y > < a : V a l u e   i : t y p e = " T a b l e W i d g e t B a s e V i e w S t a t e " / > < / a : K e y V a l u e O f D i a g r a m O b j e c t K e y a n y T y p e z b w N T n L X > < a : K e y V a l u e O f D i a g r a m O b j e c t K e y a n y T y p e z b w N T n L X > < a : K e y > < K e y > C o l u m n s \ A d m i t   D a t e < / K e y > < / a : K e y > < a : V a l u e   i : t y p e = " T a b l e W i d g e t B a s e V i e w S t a t e " / > < / a : K e y V a l u e O f D i a g r a m O b j e c t K e y a n y T y p e z b w N T n L X > < a : K e y V a l u e O f D i a g r a m O b j e c t K e y a n y T y p e z b w N T n L X > < a : K e y > < K e y > C o l u m n s \ D i s c h a r g e   D a t e < / K e y > < / a : K e y > < a : V a l u e   i : t y p e = " T a b l e W i d g e t B a s e V i e w S t a t e " / > < / a : K e y V a l u e O f D i a g r a m O b j e c t K e y a n y T y p e z b w N T n L X > < a : K e y V a l u e O f D i a g r a m O b j e c t K e y a n y T y p e z b w N T n L X > < a : K e y > < K e y > C o l u m n s \ N u m b e r   o f   A d m i t   D a y s < / K e y > < / a : K e y > < a : V a l u e   i : t y p e = " T a b l e W i d g e t B a s e V i e w S t a t e " / > < / a : K e y V a l u e O f D i a g r a m O b j e c t K e y a n y T y p e z b w N T n L X > < a : K e y V a l u e O f D i a g r a m O b j e c t K e y a n y T y p e z b w N T n L X > < a : K e y > < K e y > C o l u m n s \ D i s c h a r g e   D a t e   2 < / K e y > < / a : K e y > < a : V a l u e   i : t y p e = " T a b l e W i d g e t B a s e V i e w S t a t e " / > < / a : K e y V a l u e O f D i a g r a m O b j e c t K e y a n y T y p e z b w N T n L X > < a : K e y V a l u e O f D i a g r a m O b j e c t K e y a n y T y p e z b w N T n L X > < a : K e y > < K e y > C o l u m n s \ B i l l 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L i n k e d T a b l e U p d a t e M o d e " > < C u s t o m C o n t e n t > < ! [ C D A T A [ T r u e ] ] > < / C u s t o m C o n t e n t > < / G e m i n i > 
</file>

<file path=customXml/item7.xml>��< ? x m l   v e r s i o n = " 1 . 0 "   e n c o d i n g = " u t f - 1 6 " ? > < V i s u a l i z a t i o n   x m l n s : x s d = " h t t p : / / w w w . w 3 . o r g / 2 0 0 1 / X M L S c h e m a "   x m l n s : x s i = " h t t p : / / w w w . w 3 . o r g / 2 0 0 1 / X M L S c h e m a - i n s t a n c e "   x m l n s = " h t t p : / / m i c r o s o f t . d a t a . v i s u a l i z a t i o n . C l i e n t . E x c e l / 1 . 0 " > < T o u r s > < T o u r   N a m e = " T o u r   1 "   I d = " { 2 3 7 D E 7 7 0 - 4 7 C E - 4 6 F B - 9 B B 4 - 1 9 F 4 D 2 3 A 3 1 A 5 } "   T o u r I d = " 8 a e b 7 0 f b - 9 4 e f - 4 3 6 d - a 4 2 b - 1 b 6 b f 2 4 2 9 9 c 6 "   X m l V e r = " 6 "   M i n X m l V e r = " 3 " > < D e s c r i p t i o n > S o m e   d e s c r i p t i o n   f o r   t h e   t o u r   g o e s   h e r e < / D e s c r i p t i o n > < I m a g e > i V B O R w 0 K G g o A A A A N S U h E U g A A A N Q A A A B 1 C A Y A A A A 2 n s 9 T A A A A A X N S R 0 I A r s 4 c 6 Q A A A A R n Q U 1 B A A C x j w v 8 Y Q U A A A A J c E h Z c w A A B K o A A A S q A f V M / I A A A D n b S U R B V H h e 7 b 3 X e x z H m u b 5 i 8 y y Q B U K 3 g M E Q d C J p G j k p a O j 4 2 Z 6 d r e f v d h 5 e r r 3 Y m d 7 e n v + v b 3 o 7 e 5 z + h h 5 6 Y g S K X r v A B L e o 3 x l Z m T s R W R m Z R m Q I E V T g P h S o c q K z C p U V c Y b n 4 0 v x L 9 9 c 0 7 x M 4 Y Q 8 N 7 B U W 7 c e U T b 4 D H K l s t y T h A 3 L D o r V z G E o F A o s r m 5 y f v v v 4 v t S L 5 f 6 M E w z O D 1 U c P l Q K / D c I e s f / s A W 9 k s c 7 N z H D w 4 R T Q a D f r v 3 b s H Q H 9 / P 0 o p y u U y l m U x N z d P R 0 c H x W K R M 2 d O I 4 Q I v d v z Q a l Y I N n W H j w X Q i C l x D T 1 d 8 v n 8 2 x t Z R k Y 6 A / 6 D M P A t h 3 y + T y J R I J M p g P H c Y i 3 p f j 0 3 D U c u f 1 v 8 H O A + L d v z v 9 s C T X S 2 8 m x / U P 8 + 3 e L i P Y h l F K h 5 n K s Y w b T N J m f X y A e j 7 N / / 3 5 i s R j X F i M s Z P U A a 4 s p 3 h y y S M V 3 9 j M W i 0 V m H j 4 k m U g w O D h I L B b j + + 9 / 4 L 3 3 3 s W y L B 4 8 m C a X y / H O O 2 8 D U K l U e P B g m s l J / b e f F 6 T j g B A B U e p h V S r E E 4 n g e T a b J Z l M U i q V y O f z p F I p u r q 6 E E I g Q u / z c C X L 7 U e L o X f 6 e U H 8 2 7 c / T 0 J 9 f O o o s l z k m 5 k 0 r u u i X B d X K Z J R l 9 F O y X C 6 w v 3 7 D x g d H e H G j Z v s 2 z e O l J K r W 2 N I t / o + i a j i F / s r Z L N Z l p e X E c J g c G g Q Q w i S y W T 4 T w L g O A 4 L C 4 v k 8 3 k q 5 Q r C E M R i M Y q l I h P 7 9 t H d 3 c 1 / / M c f O X T o I B v r m 6 y u r b G 1 l e X k y e N M T U 1 t S 4 C n w d b W J p l M Z / D c d V 0 q l T L J Z B v 5 f I 5 o J I p h m g g g u g 2 J f Y n p P 5 q m i W E Y G I Y A Y f K n 8 z f q X v H z g P j 3 n y G h D v e n c e I D 3 F 6 J c 7 j P Y j j j I F 0 F S i E E g Z S a n p 5 m Y 2 O T T G e G R D z O u c U e 2 l K Z m v c a 4 Q b d m X b 6 + / s Q Q q C U C k i z v L z M 4 O A g o 6 M j 4 J H p 8 u W r n D 5 9 c l s V z r I s r l y 9 y o n j x 2 s k k l K K r 7 7 6 h j N v n S b V 3 o 7 j S N b W 1 2 h v a y O V S t W 8 R z 1 c 1 w 0 k i Y 9 c d o t 0 R + 1 3 q Y f r u t i 2 j R C a 9 O V y i W S y j V K x S L K t r Y Z U t m U R i 8 d x p S S e S G B E 4 3 x 2 / h p O e P b 5 G e B n R S j D E L w 9 O c R a t s J 8 u Z 9 3 x s s o p b + + T y K A B + s R 4 u W H O I l h x r v 1 O Y B 8 x e D 7 h z F c B T 3 t L p M 9 D p n E 9 g O m V C q x t L R E f 3 8 / N 2 / e 4 u D B g 6 T T j x / 8 S i n O n v 2 B 9 9 9 / t / 4 U S i k W F h a Q 0 q W t r Y 3 u 7 i 4 c R 1 I u F T A M L S H M i E m l U i E a i R J P J H B d t 0 a q S S l x X Y n r u s T j V Z V u J / B J Y 9 s W p m F i m C a l U g k B t L V r W 0 w p R a V c p i O T I R K N 8 p f z N 3 5 W p B L / / u 2 P P w t C t c e j j G V i L N u 9 v D E S w U D W k M h / X F 9 f Z 3 Z 2 j o 2 N D X 7 x 8 c c Y z Q V J D V x F 0 + s u X b r M m 2 + e a B j U z a C U I p f L 8 v D h L G + 8 c R T D M A B Y X V u j p 7 s b I Q S O 4 x C J R M A j x u b m J h u b m 0 w d O F D 3 b o / H 1 u Y G m c 6 u + u 4 n o p D P 0 Z 5 K B 8 R y H A f X l U Q i U U z T x L I s Y r E Y l l X R U s v o o D s l u H J v n q X N X P 3 b 7 U k Y C N j r z Y z G 6 U p 1 0 T c w z I l R A w O J 6 2 o y u a 5 L u V z m 0 a N Z 7 t 9 / Q H d 3 N 2 + + e Q I h D L J b W / W / F x 7 v a t C M T B c v X u b o 0 S M 1 B v v j k M / n u X r 1 B s e P H w v I B O D Y D q 6 r / 6 h P J j y b 5 d t v z 7 J / Y i L o 2 y m E q L 7 / 0 6 C t X U v X a C y G Z V k o p T D N C I Z h s L 6 2 S i w W Q y l F P J 5 g Z i P O 2 W k T 2 5 Z E r S z R t r 6 G + 7 I X 2 7 P 9 s r s I s X g 7 q a 6 j d H R 2 Y u B 4 J F J s l g R 3 7 t z V L t 9 4 H N u x m Z z c j / J s o I l 9 4 3 R 2 N t o Y 2 5 g + D V j z B t h O k M v l 2 N j Y 4 M M P 3 6 8 / x c B A P 2 f P n u X C h Y s 1 / c v L y 2 Q y a a 5 d v 1 7 T v x N 0 Z D I o p c j n s s j H u L m 3 N j d C 5 x W 2 Z Q X n o t E o r u d i l 1 L S 1 d 2 D K y V C C F z X p T + + w a 8 O l P j z r S g z 6 j j v H + z F i P U G r 9 + r M J q Q b M + 0 W K K T Q + M T 5 I o 2 f W 0 2 K z n B U l b w l 9 s x Y i r P 1 N Q B o t E o 8 / M L T O 7 f j + 2 N n S t X r j I 2 P l b / W z 0 V w r G m Z n A c h + n p a S 5 d u s y t W 7 c Z H B y s v y R A N p v j + P F j N X 3 9 / f 1 M H p j k 6 J E j N f 0 7 h R C C V L o j k J 7 l U o l S s Y h V q Q T X x O I J T N P E d V 1 A E 6 V Y K F A u a 9 s z F o + z t b E e S F T b s b 0 J y a Y 9 l c J 1 L H 6 x v 8 T b o y W + u m t w c r 8 m V f 1 9 2 k v N a O z a G y 3 R 3 s 1 w / x i X H o H r S v 5 8 K 8 a l 6 Q K X 5 6 M M c J d k M o l t 2 z x 6 N M f Q 0 C B K K S K G V q 0 W F h Y p F o v B w H p a u K 5 L f 3 8 f X 3 7 5 V f 0 p A G 7 d u s 3 s 7 C w D A w O c P P k m b 7 / 9 1 r b S 7 O H M Q w Y G + 5 s S d G h w k E u X r n D 2 7 A / Y j o P j D e h n Q S K Z J N n W R i w e p 1 K p U K l U U J 7 z w j A M z 7 V e I t n W R i K R C C S R Q g T v E Y t p u y o S i W I Y J t K V R A 2 X V E w 7 Q s 7 N m L w x k k b E B h r u 1 1 5 p e 1 L l i 7 V 1 Y c b H u L f s 6 o F g K 1 A O b j R D p 1 j i 0 M Q A N 2 / e Q g j B 2 J h 2 a Y f x N 3 / z n 7 h y 5 W p 9 9 4 5 h G A a m G e H t t 9 + q P 4 V l W U w / m G Z i Y q J p n C q M m z d v U i q X O X 3 q V P 0 p 8 O y o t 9 8 + w 9 G j h / n 3 f / s 9 M z O P u H D x I t l s t v 7 S p 0 I 8 H i c e j 9 P W n g r I Z B g G m U 7 t H P F h G A Z t 7 e 2 4 U l I q l T w P X w n b t g G I R m O U y 2 U q 5 T K p i I 3 r u l x a a O O j Q x m P V H s P 4 v f f X X i 2 K a 1 F 0 Z Z s o x w 5 x O G e A p f m T F C u j j E B z s Y d 3 p p M o J T 2 5 o 2 M D N P u u X v D K J f L T M / M c O T w 4 f p T O 8 L i 4 i L n z v 9 I p q O D Z L I N 0 M 6 P j o 4 O + v r 7 6 O r s r H E 8 1 E M B 8 3 N z 5 H N 5 D h 9 5 8 m f 4 6 1 / P c u r U C e 9 v Q a F Q 4 M a N W 2 Q y a Q 4 e P F h / + T N h d W W Z 3 r 7 + + u 4 a u K 4 b 2 K R + C p N t W 0 S j M R z b Z r 7 Q z v 3 1 G K Z h c G b M 5 v L D L Z S 1 X P 8 2 u x p 7 i l C x R B s y d g j L s r 1 4 i x u o Q O 1 R y f H e d R Y W l u j q 6 q S 7 u 4 u V l V V m Z h 7 y z j u 1 k m R l Z Y W b d + e w e 9 / n c L / N S G Z 7 w 7 0 Z l F L 8 8 M M 5 p q Y O 0 N 3 d X X 9 6 W 5 R K J Z L J J P f v 3 6 e v r 5 d 0 u q P + k q b I 5 X J 8 + + 1 3 7 B s f 4 / C R w 4 E U K R S K X L h w g S N H D t P T 0 7 N t M L k e l y 9 f 4 c i R w 9 y 9 e 5 8 3 3 n h 6 G y 0 c J i g U 8 p i m S T L Z h u t K f p x v J 1 c x 6 U g K 4 q a k W F r H L q / W v 8 W u h f j D H i J U p P M U 5 b I m k w r l 5 c l K n h 7 r M l O T k 0 R j 0 R p V a 3 l 5 m V K p z O j o C F J K 7 t 6 9 x 2 r 8 F J b U g 6 8 z 6 f L 2 W N W 7 t V M o p V h Z W S E e j 5 P J N H o L w 3 A c h 4 s X L x G J R h A I p g 5 O 0 d 6 m p c 3 T o F Q q c e 3 a N U q l C i d P n k A p l / b 2 F L Z t c f X q d R z H o a 2 t j U K x g E A n / X Z m M o z v G y O T y e B I y d W r 1 3 j r z G k i k Q i O 4 3 D / / j S D g / 2 k 0 2 l W l p f o H 2 j u P M n n s i A E q V S a 3 N Y m 6 U x n Q O B y q Y h h m s T j 2 v b 6 5 k G C i j Q w D I P 2 q I 1 T v O c 5 P n Y / x B + + u 7 g n C B X v O U m 5 5 G A 7 W j L F T J f 3 9 5 U p V A R 3 r 5 / n x I n j L C 4 u B W l A Y c z N z X n x F M G D B 9 M U z E H c j k P B + U 8 O V I i a T / 8 z z c 7 O M j s 3 x / v v v V d / q g a X L l 2 m q 6 u T 8 f H x + l P P B M d x A p v m 1 q 3 b j I 2 O k u 5 I k 0 w m E U L w L / / y r x j C 4 J N f f 0 x b s g 3 X d f n L p 5 9 x 9 M h R J i b G s S y L p a V l u r o 6 q V Q s / v X f f s + p k y c 4 c v g Q Z s Q k E q l 1 k D i O U x N r U 0 p R y O V o T 6 V 0 T q B H L K 0 t K A z D 5 P O 7 U Z S I A Y r O u E 0 p / y D 0 j r s X 4 g 9 n d z + h 2 n q P M 9 z u k D a y S G I 4 U t G Z l E g X X O m w s L B A O p 1 6 o q T w s V 4 0 + H G 2 1 u v W n 5 K 8 O a y N 7 W z Z Y D F r k I j C e J d T c 5 2 P m z d v I q X L 8 P A Q X V 2 P z 0 p w X Z c / / v F P f P L J L 5 / o q H g W l C t l 1 l Z 1 k u 3 W 1 i a F Y o m o G W V 0 b J h C o Y h h m C j l U i 5 X O H P m F I u L S 4 y M D J P N Z r l 0 6 T L Z b I 7 / 8 l / + M 9 e v 6 8 C z b V l E o p F g C Y t S C t u 2 k I 4 k G o t i m h F K x U I Q C J a O g z A E 2 a 0 s n V 1 d V M p l X C L 8 s N C J Q h A 1 H L o S D l v Z m b p P v v u w 6 w m V S P W T a u / n W F + B Y r E Y R O s B K g 6 U K g 6 p u P Z I P Q 3 O P 4 q x U W r + G s e x q e S W O L h v i D c G N c l s K Q I p t r y 8 j F K K g Q H t y d o q G 0 R N R d E S P N q M c G r E o t 6 a W V 9 f 5 9 t v v + N v / / Z / r T v z / L G 2 t s b d O / c Y H B p g b n 6 J D z 9 o z B s E + O a b b 3 n v v X e D D I 1 i s Y j j O H R 0 d N S 4 5 3 1 n h G E Y g X t f K V V j s y m l g n t Q L B R o T 6 W 4 s x r l 0 W Y U U A y m L F a z B S J q d 9 t T z U f M L o F p G D j G I M f 6 C i w v L 9 e Q K V e B p Z x J R 1 I n j T 4 t i r Z o W D D o D 4 + j v Q X K Z Y f 5 r M m f b y f 4 9 E 6 C L + 7 F + c u d B N 8 8 i P P 1 L Z s r W 2 P 8 + X a C P 9 9 O 8 M P D G N 8 + i H N x L s Z a w e D s T J z Z L T 2 7 + z G f R C J B O p 1 i c 3 O j 5 m + + C K R S K d b W 1 3 F d S S L d x / f f / 8 B 3 3 5 3 l y p W r V L z A r m V Z G I a 2 c 3 z k c j l m Z h 4 C O j B c q Z S r 3 j z L q o m V C S E o h W J 5 w s v E x 0 u k V U o x 1 a P j Z k r B Q j a C 5 T Z 6 X H c b D M H u / f f b t 9 7 g 4 4 k C U k p 6 e n q C G 6 a U I l s 2 u L V c z X 1 7 W g y l b c a 7 a 9 U 5 B b w 3 V u L h r f N k e o e D f s 8 r j 1 J Q s g U d A w c e O 1 f l K 4 L 1 g s H / + + c r / P X 8 D W Z n Z 1 l b W + P 4 8 W M 1 6 5 R e F O L x O D 0 9 P c R i C S L d h 3 j r 7 X d 4 / / 3 3 G B o a Z H 1 9 H b w Y l + 9 E w P t N L 1 + + y t G j V a 9 f I p E M p F c q n c Z x a n + v R J 3 6 G j 5 f L p U Q A g Y 7 H P 0 3 h E A h K M i x h v u 8 m / 5 t f 9 d b H I f H h 5 F 2 B S k l S 5 6 K R W D 4 w u y m b y Q / m 0 Z b z i 7 x p + 9 m Q C l M A x I R x e 8 O l V m e f 8 D A Q D 9 v 7 Y N M 0 g 2 y K 5 4 W y 3 m T 7 v 3 v 8 M k H p z h w 4 A C j o 2 N 0 d e / c t f 1 T c f r 0 S e 7 d u 4 c h Y C F r s r a + w d z 8 P F t b W V Z W V v j D 7 / 9 I R 0 c 6 + D x C C B K J B M v L q 5 R K p f q 3 A 8 C q l H F d H U z P b m 2 y t r o S n F P K J R K J B E H f e C K B U o p y u e L d M 4 E Q B g o o u z s P N b Q a d m W 2 e S w W Y a x P z 4 j l c p n + v r 4 a n R 6 g 4 m g V 4 9 m G O x w / 0 M f h f o u T 3 b N 8 M l n k o / 1 l b N s m n y 9 w 6 N B B + l I u 7 4 x Z / G q q Q j z y b H / F k f D p 3 Q S f 3 U 0 w v R 4 J s t a V J + 1 e J G K x G A M D / U x m N h n t l G w 4 3 S w u r i K E V v O O H j v C 5 O T + m t e c O n W C d L q d e / e b e + T a 2 l M U i w X K 5 R I d m c 6 a Q L B l 2 d i W R a W s y e g T K 9 1 W V d N B Y B i C i k z g Y j b c 9 9 3 Q d q W E + v j E Q R x b p 7 J Y d j V / L U y q S n P n 2 1 N h a n K c 2 d l Z L l + + w t m z 3 3 P h w g U m J x u X S 3 w 8 W U 0 o f V o k o 4 p P D p T Z 3 1 P 9 w J s l g 8 X c k 5 d 8 / B R I F 9 q 7 R l h a X k e 6 s J i P Y U 7 8 L + y b G G d + f o G I t y w j j H S 6 g 3 Q 6 T X d X J 9 9 9 d 7 b m n P / b R 6 O x Y L l J G P F 4 H M u 2 a E + l 2 d r a o F z S 9 t V w h / 7 e S i k Q A t c b k j l r d 2 a m i / / 4 / n L j t 2 9 h H B w b Y K w 7 h e P o y j v x e B z q y A T w p 1 u 6 P x l V f L T / 2 Q d 8 G P l 8 n l K p S F 9 d C s 7 c l s m N p c b k 1 Z 0 i Z i p + M V n B E N o e + + J e g r f H K q R 3 W P j l a b G Y N b i 6 q C W D X c 4 T S 6 a D c 2 0 R m 9 V r / x + f / P K j b c M M S i m + + O J L 3 n v v X Z L J J B c v X a J c q p A v 5 E n E E 4 y N j V A o F D l 0 6 G D N G q 5 C P k + 7 t 1 x f C I F l V Z j Z a u f h Z o T + l M t y 3 k S 5 E l w H 2 7 Z J R C 2 S k c 3 Q X 2 5 9 7 L r l G / v 7 O 4 O 0 I t s O z W 7 A 7 J a J q y B X q s 7 2 k e c o g 2 / e v E V v b 1 9 N 3 3 L + p 5 E J w J K C z z 3 V 7 9 M 7 C S 0 x v K p K L w J X F 3 W M T Q h R Q y a A r a L D y O j Y Y + N h Q g g + / v g X X L 9 + k x 8 v X E A 6 k r a 2 J O + / / x 4 f f P A e + / b t 4 / D h Q 6 y t r T W 8 z o f r 6 u z 0 5 a y 2 Q 8 c 6 9 T 0 z D E N L K S E o W b p Q z G 5 q u 8 q G + u T U U W x P 1 S s U i q R S t W 5 W g a J Y y N M e N 6 i U t U p x a v j p 0 4 a a o V A o s n / / v q r X C / j y X o L L 8 z + N T D 5 c p d U w H 6 O d T 5 c / u F P c W X m 8 5 z M a S 5 J L v 8 1 i Y X t C 4 X k B T 5 8 + y f r a O r b t M D o 2 y t 0 7 d 3 F d / b l N 0 6 S t r Y 1 z 5 y 9 y f 9 V A K R V I q 5 I t u L Q Q 4 f O 7 c U o y h i 0 F N 5 e j 9 L R J F F 4 x G W G g l G C 9 2 N U w D l q 5 P c f 5 + 8 V C C E H U k E G e X s n T w Z W 3 w n b m 0 T z X z v 6 R 7 7 8 / x / z C A t G Y V v n i 0 Z + m N r m u y / z 8 H B c u X K S 7 u y f o v 7 0 c x X o x Y x 6 A l f z z v T U L X s x s Z u P x h A J w X M H t l S j z X q y s H s V i g V w 2 x 3 / 8 4 Y 9 s b m z x 3 n v v 0 N 3 V x Z t v n u D c u Q t 8 + u l n A K T T a W T v u 8 x u C v 5 y J 0 n R T f C X O w m + f R B n N W 8 G C z r x Q g k T 3 X p F N X 6 F J i G Q 8 q f d v 5 c N 8 c c f d o c N N T X c x 2 i P 9 u x Z l s 3 a 2 i o P H z 5 E G C a T + y d I p 6 s u X o A / 3 9 Y V f X 4 9 V c Z 8 y r H p u i 6 l U p m b N 2 8 R j U Y 4 e H C q R g V y X D j 3 M E 7 e q v 6 9 5 4 2 h D s k x L w v j p + L e a o R H m x G c Z 8 g / f X P I p j 9 d O 3 N 8 8 f m X j I y O M D w y T L l U Z m l p i Y M H D w Q 5 f n N z c 3 r 9 V O 8 w 3 z 7 Q E x v A m V G r I a U L b 7 K s g V I 4 0 s F 1 L K R j I 5 D 0 d f y 0 N V 4 v C 7 t m x a 5 b 0 P U N X N d l e X m J z s 5 O z p w 5 w + l T J 8 l k M j U e q b V i 9 f i L e z s r l V U s F r h / / w E / / n i B i x c v c f H i J U 6 e P M G b b 5 6 o I d N S z u T z u 4 k X S i a 8 d K X n g e t L U R 6 s P x u Z A K 7 V 2 Y e W V c G R k s n J / b Q l k 3 R 3 d z E + P s b s 7 B x 4 G s P S 0 j J t 7 e 1 c W 6 x 9 7 X r B 4 M R Q o w p e 7 1 A C E G i 1 D 2 G g E 9 E b x 0 Q r N s O T r C 3 d T k 3 0 0 9 / f H 9 Q y 6 O r q b l g S H r 4 p S y G X c x M P b g 1 s 2 + b H H y + w u r r O 8 P A Q p 0 6 d 5 P T p U 7 r 2 X C i D 2 l U w v 2 V y Z e H 5 2 E x P Q v E n E j Z v C a 4 u b K + 2 7 R T S h W y 5 + l l i s T j J p K 7 3 V + 2 L U S q V 2 N r a Y n 1 9 g 4 G B A W Y f z T K Q r A a A I 4 Z i q s + h 4 i 2 L e S y C e 6 9 V P 4 V g e T P Z M C 5 a s T 2 f a f A F I m I a x E x B N B r l 9 u 0 7 b G 5 u E Y + H g 4 G N M 1 z 9 Y G w y A Y L 3 u i t X r n L q 1 E n G x 8 d I J B I Y h o E Q g u 7 u b q x Q l Z / P 7 y a 4 / h O 9 e U + L w k 8 g 1 Y + z s e c W y w p P U E r B m T O n O X / + Q v C 7 m 6 b J 3 P w C S 0 v L 3 L l z l 0 y m A 9 t 2 q G w 8 o C v p Y A h t l 1 2 Z j 5 L d R v L W 3 s O 6 m V 8 I H P f Z f 4 u X C f G n c 1 e 2 G W 6 t g f e O 7 M e 1 S k S j E e 7 e v c / 4 + C i m a T 6 e U K U y X 9 x L B o 6 J y R 6 H l F z g w Y N p 8 v k 8 b W 1 J V l Z W 6 O 3 t 4 7 3 3 3 q m R R D 7 u 3 b u P Z X Y x Z w 3 V n 3 p p G O 6 Q Q T b 7 T n F n J c L D z c i 2 k 8 i z 4 O S w T V 9 K U n E E + Y p g b t P k Q O c m W 1 t Z h o f 1 7 2 N 5 y b G + P Z Q v F H C l 5 N b t u 2 x 1 f O C R 4 / G o c a t 7 F W 6 l Y + s m d V y q p + P p f o + X D f G n c 1 e f 4 0 / / / P G r N w / g 2 B Z S S h 4 9 m m V k Z P i x Z F p c X M S y L O 5 W D g X q n i E g v v w Z H 3 7 4 f n D T / E V x D Q a x l 7 b 0 5 b 1 Y 0 3 M v E 6 Y B n 0 y W 2 U m y v K v g 0 z s 7 s x e f F q M Z B 6 k E h t B B b I B f 7 K / w z Z e f 8 u G H 7 2 8 b s 7 p 8 + Q r H j x / j 8 p W r r C a b L x G p h x C C f V 0 O s 5 u C i i W R 0 v F I Z e F K m 7 H + 1 i Z U S w d 2 9 w 3 0 s r W 5 E Z C m t 7 f q t m 4 G v 0 D I + P g 4 R i h p N Z 9 d a 9 h j K R K J N C W M q + C r + / G m 5 1 4 2 p A v T O 3 B z 4 0 0 C L w q z W 3 r 7 H p 9 M A H N b W j V O h L a 8 q U d f b y + L C 4 s c m N x P V + 7 b p h V 2 m 2 E h Z z a W H R B 6 V G T z o m G c t F J r 6 c D u 1 E g v q V Q q i D X F 4 / H H S q c H D 6 a D 1 b E y t O B v p L + L Z H L 7 G w 9 Q t g X n H 8 V e 2 C z / r L i / F q k J + G 6 H Z 0 3 Q f V Y 8 2 j S f m H g 8 N D z E 7 N w c q V S K t v Y 2 P h g v 1 F / S A K U U l i N o i w n i E S 2 x h N B L I w A 2 8 6 J h n L R S 2 4 E y 8 W o Q j Z i U C j m U V 2 h l Z a W 6 F G A 7 d H Z m g p r b m Y S L 7 X m U 2 m L b 3 3 p b C r 6 Z j v P 1 g / i 2 K 3 R f N c K S 4 X G I P U P d i 2 e F 4 x r s O 3 S S 2 d n Z + l N Y V o X 5 h X l W 1 9 b o 7 M y w u b n F w M A A + e w 6 / a k d z A 4 o D K F I x r x R 6 r v Q E L g K r B b W + l o 2 D n V o d J B i U R c a c V 2 X 9 j a 9 y n M 7 5 P N 5 I p E I n 3 / + J X / 6 0 1 + o P P q C w W Q e A F M 0 v s 5 V c G E 2 x h f 3 4 p R + g j f t Z W A j F F f b D o b Q N t f L x L q r l / i H 1 0 c p p b h w 4 R K u q 3 B s m 5 W V N b 4 7 + z 3 X r 9 / A t m 3 e 3 E E q m F L a V V + 7 Y s A n F a x t q o b x 0 i r t J d + C n a M n H S e d 1 u r e 7 O w c q b p 9 l e r J d e f O X f L 5 P L / 6 1 S / 5 3 e 9 + w 6 l T J 4 m X p w E o O d W v u V E 0 + P p + n E / v J G o C w K 2 M l Y L J T j J w r O d s R y W e o E Z m y w a Z r h 6 y 2 R w / P I x x e 0 X b p d F o l N G R E Q Y H B / n o o w / 4 1 S c f 8 + E H 7 z M 3 N 1 / / F t v i / K M o 4 1 1 S C 6 d A 4 Q M Q l M q P / 1 y v E i 0 Z 2 D U M w a O Z h 4 F 0 6 u + v z f B u h s H B Q c b G x o j F Y r r e W 3 s b l U q F N / u 3 S I o s F U f w 6 Z 0 4 5 2 d j l H c w 8 O I R R X f 7 T t S T l 4 M L c 4 0 p O 2 H c X I r u i H R P g 5 3 8 T v c 2 O 7 l 2 7 T q b J X i 4 E e H G U o R U K o V t 2 1 z y P n M y m c Q w d I I s w K i X W f 4 4 O K 4 g H l E M + n U 9 A j v K V / v 0 b p O t 1 l p y i p 4 a 6 W d s b B S l F J u b m z X F V 5 p h Y W G B g Y H G M s E T E / v 4 / q s / M 7 2 Z 4 q v 7 c V y 1 / Q C p N + o r j q 7 7 0 C r Y L B q U 7 e 0 / / 4 4 y E F 4 A c p b g 8 J H D W E W d a z e 3 F W F V T L K + v s 7 J E Y v L X m Z J L p f D j E R w X Z f k D u L j A s h V D M q W t 2 + v 3 + k d z i 2 0 p i H V O i M m h J E e b y N p p Y I 1 T 2 E o p S i V S u R y O S z L I p V K c W u l m o T p 4 9 a t 2 w y c + N 8 e S 8 Z 0 X F e G / W h / J a R W v F p s 5 1 6 + s 7 q 9 C 7 2 n 7 Q W m v j 8 G l i N 4 9 G g O z K o E L a p 2 7 s y X A T g 2 Y F M q l f j s s y 8 5 d H A K w z A Y y T T e 0 w Y I m F k 3 K T m C 7 u C 7 + a q f w G n R S r M t 6 Z S 4 e v l q o O 4 F s 1 M I S i k u X L x E I p H g 3 r 3 7 p N N p D v b W 3 i S d S K v Y u P 0 n I l E 9 E I W A q K k 4 N m T z 6 6 k K v z t U 5 r 1 9 F p 1 J f X O 2 p 9 3 L x X b 5 h 0 s 5 M / B c h j G 7 a f J g f X u y v U h I u 4 z j Q j x R W z q 6 3 H 6 Y O y s R p G N x 5 c p V h N D l y w D O z j R O f o 0 Q G I Y m b K 5 i 8 E 4 Q l x J B z Q 2 l G s f O q 2 4 t F 4 c a 6 e 7 Q C Z F K I a U k k U j W S B i f a J m O D i z L D o r x R + p c x o Z h c O j Q Q S Y n J 3 l / n 8 V 4 p 8 O v D p T 5 5 E C F o b T E r K t W d O 7 R 4 2 2 U V s F 6 E 0 f K z e V o U 6 K 9 D J R L Z f Z P T t Z 3 A z C z E e H f z 6 8 z O b m f 3 / z m E + a z E b 6 b j l N 6 j O o a h u F N c p m E y 4 9 z 9 c n Q s L Z h N Y y f V 9 1 a L l N i q K + b f f v G U F 6 J q X g 8 V p P Z 7 D g O d + 7 c Z X x 8 j O v X r 2 / r s B B C k M l 0 8 O j R L O 0 x x a F + 5 7 F u 5 Y L 1 m J M t h N t 1 K 2 4 / u 5 N A A I b Q Z c 5 6 2 5 + v 6 t d E Q a h B O t N B f + / 2 p a Z T P R P Y 8 Q H a 2 1 P M r E e e Y t m L o i + l v 8 t I R t a W M h B a S q 1 v 6 A q 8 r d R a b h Q l o y J w Q s z M P K R S q X D r 1 m 0 2 N 7 e 4 c + c O X 3 3 1 D a O j o y Q S C Q b 6 + 5 + Y I n T w 4 A E W F n R + 3 3 b I l o 0 d Z S O 0 A i q O Y N Z L f l 3 Y 0 u 5 0 5 e X 9 A Z w Y c n j C T / J c M Z h W R E 3 B b w 9 q m 6 k Z T K E 4 9 y h G c Y e S C e / 7 L G Q N F I p L c 1 F i E a 2 y h + G 0 4 E 0 T n 1 6 4 s Y 3 G / v I h h O B w X x t d n R m K x S K m a X L 1 6 j W U q 9 j Y 3 O T 0 6 Z N E o 1 E S i Q S W Z V E s l p p u L F 2 P 9 f V 1 f v z x A h 0 d G a a m J m l v b 8 c 0 z a D G w Z f 3 4 s H 2 N b s V b T H F h x O 6 u t P d 1 Q j T z 8 m m E k K r V 9 u h L a q Y 7 H U Y T E v O P Y y x W b c 8 w z R q a 2 W w g / c E S M c l W 0 W t 9 r v S I S J s H N u m W H F w b B v p V H A d m 2 O H M w 1 E e 5 V o K Q m V j E f J Z b M o p Z i b m y e b z f L G G 0 d 5 8 + Q J P v n k Y 9 L p N A m v 4 u j Z s z + Q r g v 2 b o f u 7 m 5 + 9 7 v f 8 s a x I 6 y s r P A v / / K v Q X R / b s v c 9 W Q C a u o z T P U 6 J C L P Z / Z + 0 s A v 2 o J r C 1 F s S d O l J v V k 2 g m E 0 D E w / 0 8 r T z I n I u E d f U G h K J V 3 4 D F 8 i W g p p 8 R Q d w b T N F h d X W X / f r 0 H 7 c Z G Y / H 8 U q n E 6 O h I 0 3 V M j 0 O q P U V 3 d w 9 / 9 3 f / l X Q 6 j Y K f X A K s V W D W z f r l U H b I i 4 Y C v p 2 O E 6 G y o 3 z C J 5 H U d V U o X 0 9 f P N l j c 6 j f I R P 2 y C p Y W i 4 0 j K N X 2 V r K K d G R j B G L V Z d O x O N x N j Y b C x 0 m k 0 k q l U p Q z n e n K B a L N S r i c u 7 l D b o X D c f V K U q L W Z O / T u / E L f 1 8 Y U v B 7 7 9 7 R C b / A + + N F 7 G 8 k s v P C o U 2 D p X S D J z f M p G u 3 q d L n 9 A 1 F 4 s l p 2 E c v c r W U n G o c i G P Z V k 1 G 5 T F Y 7 V L N k D b W l N T B 5 p m O j 8 O p X K l p h b F l Y X d 4 S r f C R x X c H k + y t X F 6 E 9 a O v 8 4 G O L x h U M T P V N 0 Z D q 4 d v E H B r h b f 3 p H 8 N / / 2 I A V S C f l 1 f L L V / Q k 6 I 8 G R y l s R z a M o 1 f Z H v P z v H z E I o K h o d o 9 X N N p n R d W j 0 g k Q q G w 8 1 n w + v W b 9 H R X i d o s n v M a j 4 e r d G D 8 V 1 N l U n H V k K 5 l R u M M D Q 2 z f / 9 + j h 8 e Z 7 C u / N h O k I i 6 x C M w k J b e K g F F V 1 L X Y l z I m r r O o v d n X f f J 6 u P L R k v Z U K l Q b T 0 / s O u 6 L h s b m w 1 S C s B 1 Z c O e R P W 4 d + 8 B X 3 z 5 d c N u 5 h e a 1 I d 7 j S e j Z A u 2 y g b v 7 6 v w 8 W S F 3 9 S 5 y + d y b Q w M 9 B O P x z k + 1 D g R P g m 5 E h z o L g O C j w + U i U f c Y P l K t i x Y y e l w r / K 2 G V J K a f W w y X h 6 F a 1 l p u l E L M K W Z y + t r q 5 S L J b 4 + u t v s G 2 b 9 f V 1 5 u Z 0 3 T c f X 3 / 9 V y K R C N e v 3 6 R U q t 7 U b D Y b b F 1 5 / / 4 D D h z Y z y e / / E X N a 8 / O x A O 1 4 T W e H h d m d f l k P D U w H P z d S Y Z 6 G D U u b 6 X o t q 6 y u X C D 9 f V 1 V r J 6 J b W 2 p / Q d c 9 x A Q A W 2 V L H 0 9 M R 9 U W g Z p 0 S 7 5 w 6 X U v L w 4 S N u 3 L j B x x / / g s H B Q V K p F N F o j L W 1 N T Y 2 N r h 6 9 S p D Q w O M T R 5 l 3 + Q U 3 3 7 7 V x Y X F 5 m e n m F u b p 7 v v v u e Y r H U s L 8 R X t 5 b r i L q u 1 / j K f H V / T i r X j b + r 6 f K J L y S 1 4 t Z s 6 a o 5 p M y L c K K h 2 l A p k 1 X t H K V y / l 7 B a 2 Z e F L I P z a F i 0 I h X e 2 8 s C q t 4 5 h o G a d E R e n i i Q 8 f P g y K T f r q 3 9 j Y K P 3 9 f f x 4 / g I P H k w z M T F B P p 8 j E R P E 4 0 l + 8 Y s P K R S 0 V D p 0 6 C B d X V 1 0 d N T u K o F X P / v m 8 t 5 w k 7 9 q u A o u z s W Q r k A I + G h / h U z C R d U 5 e 1 L x n Q e i 3 h q z m J y c R C D o 6 e 4 m 3 t 6 l y R Q I K L 2 B n n Q F K P 0 Z l F I U i 3 b D e H p V r W V U P i U t 0 u k 0 e L s v 1 G / 2 B d D X 3 8 f p 0 6 d I p V K k U m m i h q L k C O L x O A c O T D I 1 d Y B s N s v R o 4 f r X 4 p 0 4 b s d Z T m / e j x p V m 8 l 3 F / X s U A B v D 1 u 0 R 5 T b B Q N l r z t e A 7 1 P d 7 G B W i P K X 5 5 o E J H Q j s h / A r B H R 5 B t Z K n i a U J V p V W S k G h 8 H z 2 / 3 o e a B m n R E T A 1 u Z W Q 4 n l M J b X c 4 H U S i S 0 R O v y A n 0 B m u S h W F L s u M Z 5 K 2 C 7 5 R u t i J n 1 C F / f j 6 M 8 v 8 A 7 4 x W O D t h c W Y x y f S l K z F R 0 t z W X U m Z l C c f R m x F E D R c p H R z H 8 W o v Q i Y h G w n k q X 6 6 o l W o N R l T r 6 I 1 i o F X B W m x t L x M e 3 v t u p o w O v v G 2 C w Z r B U M L M t q K s X q + 5 W X q 7 e b B u l u Q b u n z p W d a q n k i K F 3 D t n X 5 T C / Z f L N x W k 2 Z s 7 X v V L j 2 F i S c a 7 Q G d n k 2 2 + / 4 / d / + B N f f v k 1 m U w n S r l M d O k K V m E y G Z 6 D Q r o K 1 / X J V v / O r w 5 G 7 a b w r + 4 f s s L o y M i 2 h R M X F 5 d 4 5 / g 4 n U m X V E x S q T Q X 8 6 6 U g R R z F f z F 2 9 b m N Z 4 / C h W D H q / u x t 2 6 1 c Q H + x z 2 d d u o j o O 4 v W d q z v n o 7 4 w R j c Z Y m H 3 I 5 O Q E v / v t b / j o o w + J R E y U 0 k T t T E o M o f h g o k z c d O l r d 1 A o o o a v B u p V 3 f X j 6 V X 9 a 5 z i X x E G R g 8 Q i 8 d r 1 j 6 F s b W 5 i R C C 5 b z J N 7 c q 7 J v Y V 3 8 J e H s 7 + X g V K T g / N 6 x 5 n r 7 F n N l Q d a l Q M T g z 5 i B E 8 5 z L + a z J w Y N T H D / 2 B k N D Q 8 T j M W K x a B B b e r h u s F E U d M Q l 3 z y I 4 S q l l 3 Q o R U T o E g k o R a X S Q m 7 z e h 3 w V T W F w H X d b d c 3 r R b 1 D H h p L s J W o c J i o b l q G I l E s W 2 b 1 b y x 4 5 W h r / H T Y A j t 9 P n 6 g b a l f J w a s R 9 b p L N Y t 6 j T V + 9 8 o m T L e u V 2 v q I f K 7 Z 2 S g g U + Q r E D H 2 t 4 8 i G 8 f S q W s t I K I H A c Z y a X c P D y M Q r f P 7 5 l 8 z e P s f K z F X a 5 V L 9 J Q A k k w l K p T K X 9 l C e X q t D K U 0 q V 2 m p E 8 b h P o e B b V K Q p t e r U s 0 n k u s 9 5 i u Q L e v + U 8 N l x j I O s Y i W S q 6 r r x v s s I k a L t H o 9 q R 9 2 W i Z O F Q u u 4 R l W W y U m 6 t p s W i U w Y F + R g + 9 z Z v v / o r N z U 3 W 1 t b r L y O d T v P N p d m W M l T 3 O h Q w 1 a v V r n t r t R N i I q q Y 8 g r o J J u U x P b L X 4 e l k 1 K K j a L w n A 4 u M V P R 1 2 5 j O 4 q o 6 Z F K K a b X D K S r i M X M h v H 0 q l r L Z E p I 2 8 U w D C J N J h v b t j E j U Q z T p D 0 G U u k C L K u r q y z X 1 T y f 3 o j S N r q z r V N e 4 / n h 9 k q U / r R s W i w m E d U x p a N 9 j b b O a l 7 b R F r L 8 2 N L i p I V f u 6 y n D e Q 0 l f 7 X J T r e t L M Z T j d O r U l W k b l y 9 k J e n q 6 m 8 Y s I p E I C / P z J J N J P p i o 8 N F + 7 e E 7 f P g Q + V y + Z h n H g 7 o Z 8 j V e H l b z J i i Y 2 6 y d F Q X w 7 r j F V s U g Y k A s d F p 6 6 p 1 S X i q R R 6 j l n C b a e J f D U t Z g I O U E B I o Y L q e G K 6 A U A y k H 0 a R 2 / a t C y z g l K h L K 5 e a F P o Q Q Z H p H i E T M h r j t 5 O R + H j 5 8 B F 4 2 x O t 4 0 6 u D q 3 R c / c Z y l H y T f M l C R e C 4 Y I V M q q W s w V 8 f x P j q X o z P 7 s S 4 O B f B k Y q S 7 a K U y 1 o B L E c T S Z P N J R G R X J y L o F y X T M L B d V 8 7 J R o h 4 N y P V 7 b 1 8 i 2 s Z u n v b y y 3 D P D m m y e 4 c e P m c 9 s 5 / T W e H f 6 E 9 t 1 M v G H n + U I T r 6 u f + V B x 9 O N a X v D F 3 V g Q t M 2 W v O p H H p m U U m w W B d I 7 P 7 t p E E u 2 1 7 / t K 0 P L B H Y N t 8 g b R w / V f 7 4 A L t F t a 0 i k U i k G B w c 4 f 3 / n C w 5 3 g q S X Q f 0 a z 4 a v 7 i d q S C X r 7 C v l e Y 5 8 U i n l 2 0 W 1 r W Q r L s 9 F Q n 2 e D e W 6 r B c g 0 Z 5 u G E + v 6 l / r T O l u h f u P V i i V S o G U C k u r v s 7 G p f B h d H V 1 I a I d 9 d 0 / C a / j W D 8 N 0 o W v 7 1 c z V W p 2 B / H v p d L H N W R R e i m u c l 2 i h o v r e k 4 K V x O p n l i x 9 u d 7 3 3 8 K W s a G Q k D f + B t Y l o V t 2 w 2 q 3 8 h Q c 3 X P h 1 I g n l O a d i T 0 N t t o o C 8 M 7 U 1 c y 7 s Z j q v X T n 3 z I B 7 s A 6 y U X o b R S K T G 5 2 V b l 9 5 2 P a I p p S W T 6 5 F L 4 G K Y Z s N Y e l W t d S Q U M L 9 l U C g U u H j x U s M W o I M 9 7 X x 1 t b G k m A 8 h v N n u O c A J v c 9 j h O I L w Y s q s P I q Y R p a 2 v / y g N 6 g 4 a O J s n Z 9 K 0 V b T O f q h S W O T x o D n 0 R a W v l q n u 6 T u E o T S j R J k n 5 V a J n A L g j K N g w P D x O L x W u 2 m Q S t / p U L W W w v q 7 k Z 3 h l v n j D 7 N K g v P A I v X 0 r t N R Q t g W k Q V L N N R B W / n i r x 8 W S J t 0 f L f L y / x E D K Y T D t o J Q i Z m g S O V K h X I 9 M n n 2 V j E i U 6 w a x q L a Y 2 z C O X m V r H W o D E Q o Y h s H x 4 2 8 w M K D 3 b / X h O A 5 j P Q I l L R 5 t N o 8 1 h e M b z w p f L Q k j Z t R W L H 2 N p 4 d 0 Y S F r M r N u s p o X 3 F y O U K j 4 a p / L Z I 9 F T 9 I B X M q 2 g k A 6 a X W v I y 7 p b 7 c p 2 / p 6 V + r H i t x + / d y r g P j 6 + r 3 G K f k V w V I 9 v D 1 m Y A q J Z V m Y p q 4 v A P B w b o l 4 R H D 9 z i z v v n W M t k R j r p 5 0 4 c v 7 i W c q / / s a L w e + + u b 6 D g X D 8 d Q 7 h 8 n u C h X L J V + W t E c d Z j c U H T G L f F k y v a o o r 9 4 h 1 j F M q W L j 2 B U c 2 2 J i v J s 3 j j X f T u d V o K U k V E y s s Z r X 6 l 0 0 G q V U K g f O C S k l f X 2 9 / O q j 0 z y c f s D y 8 n L 9 y 5 s W p n + N V 4 9 a Z 0 P Y 6 e B S s h Q l S 5 E r w 4 V H E a 4 u m N x b N b k 0 Z 1 K o K B 6 s G 8 y s C U x s o s k O L M f F d X V 5 O e V K D h 1 u v o z n V a G l b C g Q 3 F 2 p 6 m 0 b G + u B h O r v y Q T H R 4 4 c 5 t a 9 W W a W G z M r U r G n Z 9 T r e N O L R z 2 R t G 3 U 6 I w I 1 D z X J V d W T H V X U M q l L a a Q Z k f g 3 Y s I L c X 0 6 o T G c f S q W k t J K I C K 1 D + y X 6 j l 0 0 8 / w 7 I s 2 t v b K Y d W 6 R 4 5 O M 7 D h c Z s 8 6 M D N l Y p X 9 9 d g 3 R d J Z 7 X 8 a Y X D a 9 s U R M p 5 b v A X S + D 3 M 8 w 1 / 2 K K / M 6 x W i j A K 7 S k i k Z 0 e l G u X L r T Y Q t k 2 3 u t 4 i w g 1 W 3 Q 0 N D T E x M 8 O j R L H f u 3 G M z t B N H x D S Z G B + m V C r h u i 5 S S s r l M v M P b p A x 1 k J f s R G 5 S s v N I 3 s e O h u i T g o F x 3 V S y g / g B m T z H q V W 9 y z H 5 U B 3 h b Z E p G H 8 v P L 2 z Y 3 7 L U f z Y w N p r 6 6 A Y m t r i 7 a 2 N t b X 1 1 m Y X 6 S n t 4 f h 4 S F K x R I b + Q o / / H C e v q 5 2 H N s m 5 p U T K 0 U G u L 3 S W t 6 f n y u q a p 7 n j A i I I g N b y H U l r v S e S 4 m U D l I 6 + t i x d T U k 2 0 Y 6 N o 5 j c a g 7 z 0 b e Y v + J M 3 R 1 t 0 6 W B K 1 o Q 4 G g b O s f X g j B / P w C r q v o 6 + u j I 9 P B 0 p J e q W t E T D Y 3 1 n j j z T N 8 + O H 7 / P K T j 3 n / / X f p 6 + t l K N N 8 h W g z P G 4 3 i d d 4 N t S q d V 4 L 2 U i u k j U k C + J M 4 c C t T z S l H 3 U g V x I V D g L J V h E 6 u z o a x s 6 r b i 0 5 n C 7 P R 5 B S k 6 K / v 4 9 Y T E u b i Y l 9 Q T 9 K M d j X z f V 7 j U v h o 0 b z Y G y z P q O F 1 t L s H V S J F L a b X D 9 I 6 5 c A C 6 U U + Z I r I F Z I 9 X N d F 6 E k J p L R T A X p S H K V 2 l z P V k F L E i o R y y N d F 0 d K Y r H a e N M 7 7 7 w d O C y W V 1 a Y m h w l l 8 v V X A O Q a J L x 0 C y N 6 M S Q 3 f T a 1 3 h G K B U k v P p B 2 4 A w N X b T 9 m Q K E 0 l 5 q u F I h 0 1 U 2 M Q M B + l K j h 5 t r F v f C j C E 0 D N 3 K 7 W I 6 c 1 S U t L W 1 o b y v H 4 + 1 t f X + e K L r x j o 7 2 N t + i J X b t f u z A E w 2 v n k E s A A n U m X 0 6 P b 7 x D / G k + H 8 N R U V f d C T o d A S n l N V i V S 1 b 7 S 9 9 5 1 J V J q 6 Z R J 2 A y 2 l 3 C l d k C N D X c 2 j J t W a C 0 p o Q D + e n k O K b W e X S g U a 8 6 t r a 1 z 5 o N f 0 9 n Z x U c f f c C x q S E W F h Z r r t n X 9 W Q 7 6 t i g j R A 6 w / s 5 J a r / z K F 8 f 1 7 g 1 a u R P o F k 0 r t r B H 1 h q a T C z g p t P 5 0 Y L C O l J C I k j p T Y U p H s 6 K z / 4 y 2 B l n R K g K B 3 d I B b t 2 6 R z + e R s i p t p J S k U i m u X b 7 A a k 5 i G A a W Z T f s H / U k G E K X D P b R 1 a S W x W s 8 G Q 3 O h 6 Z O i C a S K e T x C 9 t N r q z 2 o S S 9 b T q M I h 0 H p U B K h 8 G J A w 3 j p V V a y 0 o o I R Q T + y e R U p L L 5 T h / / g K V S o X 1 z S 2 i y Q y / / P A t K t l F N j Y 2 W V 1 d b d i + 5 n F 7 Q E V M G A 5 5 A p V n S 7 3 G s 2 E 7 M v l S R k u e K r l q J Z B 3 j d J q n m 8 z u a 5 k K G 3 R 3 2 4 h p c R 2 H B z p I K W k d 7 Q 1 7 S d a 1 S n h 4 8 p 8 h H g 8 T j w e J 5 G I c / X a N e 7 c v k N v Z x K A 0 d E R b / u a I 2 x t 1 T o m m u 0 D 1 Z F w O T Z o 8 8 v J M g e 9 O n J 4 c 8 u P s 4 3 X 4 + U H v s Y O E H K D h 4 n k S y k t l f R i w Z o + 7 z G I Q 4 V s q N 4 2 G 4 H e 9 t V x N J k Q B m a k + b 1 q B Y i / 3 p p u W R d X x T K Y y s i g e H w 8 H m N l Z Z X B w e r S j n K 5 T D Q a R Q i 9 r 1 T B E n w / E 6 9 d b u 2 h M + n y 9 l h z B 8 R 3 M / G m l X p e 4 / H Q 5 K h K p o A w v l Q K S 6 l w I N c / 9 q S O 6 w d y v a B u T 6 L C Y K q M b d t Y F Q v L s q h Y F q O H j 9 M z 0 l o J s W G 0 r A 0 F g n h M c X 9 V I K V k c 1 N v X F 2 v 2 s X j c b L Z b O A F P P 8 o 1 p R M P C E J 9 j W Z d o Z a 9 c 6 X S r 6 a V / X m 1 Z A p p O Z p S e U 3 n R m h 1 b x a w g 1 3 a F X P c R y K x Q K O 1 C p f z 8 h E w z h p p d b y C k 0 J A 8 e R p N M p p B e X u n v 3 X n B T h R A s L + v l 8 t L V m 6 t t h 6 X c 9 i s Q 2 / Z Y L Y c X h 7 C t F H K J e 6 S p k q l K O t f v U 7 4 X r 6 r W V d X D K p m O 9 J W R j o N 0 J N K R m G Y E x 5 H 0 j 0 / V f 5 i W Q 8 s T q q N d M b O u d + Y o F A p I K Z m Y m G B u b g H l L + 3 o 7 w P g 2 y d s X + M q 2 P R q a d f j d X B 3 B w i C t i E 7 K C B T W D J V i R S W S A F 5 6 i S W f 9 y V s D g 9 X C I q t B r o e I 4 I x 9 v Z c P T Q s f p P 1 H J o q a p H 2 7 U t 2 8 S R k o W F R a 1 v u 5 J M J o 1 t 2 y g v p Y U d 7 u d 6 c a 6 5 Q Z t 9 X S T z i d B R J i 9 4 6 0 m p q o R p J F O t z R Q i l t S r d F 0 v R 6 8 j 5 n B q q M S + T k t L J q n j T Y 5 0 K J c r O I 5 D M t 2 h q 1 o 1 G R + t 1 F q m 0 O X j / v V 1 G y x n o a + v 1 / P 4 S O L x O J u b m x Q K B S I R k 0 q l s u 2 2 K W E 4 r m i 6 q v e 1 f G q C G n u p 1 m 4 K C O F L n s B m q p I o / D w 4 9 t U 8 K U G 5 d M R t D v R U Q G m J J K V W 8 3 z P H u g d C o 9 / 9 N u G c d G K / 3 b N t D y X 0 5 6 8 S k X P W N J b / 1 Q s F L l 7 9 1 6 w 2 f X x J 8 S T o o Z q 6 g r f Z u P E b e H 5 Q P Y u m h K p U X 0 L Z z q E 1 T m f Q N V z o S U a r k v U c O i M 2 0 x 2 V 3 A 9 9 S 4 s m R z H w b Z t H E c S j S c 8 E d D 6 a D K 0 W h M j g x G m 1 w S V i h X s F l 4 u V + j s 6 u T k y T e Z m X m I U o r B t G y 6 J Y 6 P j k R z 5 j y t h G q W a L t n o H Q h y p p F g b 7 K F r a d Q n 1 V M l U J V E O 8 Q H L p 4 w P d F S a 6 K k j p e r a S J p N 0 H B y 7 G n e y b Z s z v / 3 b + k / Y s t g 1 h A L Y t O K Y E Z P p m Y d k s z k s y / J + e J e + v r 7 A S T H V s 7 0 t V a j b h v I 1 a q E 8 M v k S C l V d Z h E Q Q l a 9 e X 6 f C v q r U q j a q j a T 6 0 q E k i Q i M n A 8 S K m P t a q n J Z R V s c j n 8 6 Q 6 M v U f s a W x K 5 w S f h s d j n D + Y Y S O d J q l p W V c 1 8 V x d D A w F o s y P T 2 D U o r h z P a E K j u i q a f v 9 U J D T S b v o E o m v 4 U k k E 8 k 3 V f r e K g h m C u r Z A r U P c n R f p 3 s G l b z f L v J d m w c 2 0 G 6 L p F I j B O f / E 3 D O G j l t i u c E u F / E / v a w Y h T K B Y Y H h 4 O 1 D 8 p J a l U O 2 X L 4 f s Z v V P D d j j / q L G m n 2 l s f / 1 e R 5 U w I W k U b g F R q j Z R 1 Z P n B j G k e p U v I F n I d h L e q t t m D g j f d i p X y j i 2 z f G P f t N w / 1 v 9 3 6 6 b l y O m 4 M p i j J 7 u b u 8 G V F W H X C 7 H 9 d s z b B V V c P O b W U e q i Z t 8 z z s Z t k G N 4 8 E j Q U C a J u S p J 1 d Y 8 t Q 0 K X V R l X C O n p T Y H o H C D g j p q X m 2 b W P b N q 6 r M C I m m R 4 d X 9 x N 2 H W E A j g 8 l e b + V o p i o V i d 3 R x J b 2 8 f T m m D y v r d k I 7 v q S 9 1 + P 5 h j O W c i Q I e b U Y o / w x L i f l E I l i f p J / 7 h A k e P d v I V / G 0 B A p f 4 9 t Q + t G P F d Y T L C J s h l K V w P n g T 4 S O 7 9 G z H U q l E o 7 j 8 O 7 f / B / 1 H 3 d X Q J y 9 + 6 h x t O 0 C b G x a J K 1 N e l I G k U g k K N s c j 8 f J l u H K c h o h D A z D Q B g G Q h j b 1 i A Q T e X Y 3 k W N f U Q 4 f S h s N + n n 4 W B t 0 O + T y D 8 O 9 Q W S K y C c J 6 l c i S t t T g 2 V t G T y v H m 2 o 6 W S b d l B A u z I 1 B E m T 5 y p / 9 i 7 A i 2 d H P u 4 1 t U Z 5 + 5 a R K + T 8 f T v S 5 c u U y q V S C d U M E t K G Y 5 / S E 9 a 1 d J n r 5 G p R o 2 r b 7 4 0 8 e y j Q O p 4 r n D d H 6 o 2 F J J K 4 X y 7 K m n C L S T V A r V P 4 r o O 0 r F J R z 3 3 u H f P S l b V R e 6 r e 6 Z p M n n i r Y b 7 v V t a y x W 6 f J p 2 4 m g P Z 6 f N w D N 0 6 N A U 9 + 7 d Q z o O r m P X 6 v d e h F 4 P i v C K 0 r 1 G J x / + x K G b T 6 Y a I t W Q o N q 0 + t b Y X / 3 9 Q q R x J U p W l 1 / U N O + 8 d H S l 1 0 R E p x Z p A j n g 2 t i O j W X Z F M s V t k o u H / 3 v / 9 B w n 3 d T 2 5 U 2 V B i n j v f x a E 1 h O z a G Y d D f 3 4 / j O C j X Q U r b W 2 + j b 6 i / 9 k a 5 e g a u Z k Q 3 S q 2 9 A K 3 B V Z d X 1 B K p l k x + f 6 N j o p Z A V f u o + j 6 y / h q f b J 6 t p F / n k I r a V Y 3 C m w R t 2 2 a r 4 H B 3 R f C f / + v f 1 X + F X Y d d F Y d q 1 g x T Y K Q 6 q V g S 2 3 a I x W M 6 X c V w v C U A f g V S T S b X W 8 T m S o 9 U Q f O J t b v Q o N L 5 3 8 U n U V i a h C V 2 D Z l C f T J k 8 9 S / r u 5 R B 2 S r C w P D 0 k l 6 W e J S 6 n u Q M G x M 7 K o D w n G w b J t b i 4 q Z N Z c z p 9 8 g G o 8 3 3 N / d 1 n a t D R V u / f 0 p L s 9 H 9 e w X M n T 9 G 6 5 n S U d L K D d 8 4 2 s H g T 8 A W 4 t c 9 Y S p J 0 + 9 d A k R p M Z Z 4 N l I I Y J p z 5 1 P r D D J m j 3 6 r / H e I / z 7 e e e 0 Z K p O Y O F V u M l I H Z k s m 2 v z i n L F p j 0 Z 5 8 x 7 p x v u 6 2 5 s 4 o d 7 c 6 0 y c n 4 y z v 0 4 i + N C M m Z i u 1 E w T Q z D b w a G Y W q P n 2 F g e F 4 / I Q y E 4 T 1 6 x d W E 0 E E 6 B P p H 0 g / + / w A / b l V 9 / u K g G v M G V S g 9 C M 8 z 5 z 3 X D 1 U 1 V v m e O 7 x d 1 M N 9 9 V J N 1 a 2 8 9 V z o A W m 9 8 6 7 y 0 o w a A r n e o 0 c 2 G T p + o 7 8 U q H k V y + b G g s K 2 b W J R k / / + T / 9 t z 8 Q B 9 x S h l F J 8 9 / 0 M S k Q w T B P D 0 I / C I 5 N P r K o b v U o m n 2 A B o f z j g F g e t R p I 5 u P x I 0 K E r L T g y r r X K 9 W 4 9 a h H E f + / 6 n F A G N 0 X J l B N n 0 + U k K S r d 4 3 X u s X D / V W p F i Z T V R J W J Z 5 P q s D G 8 u x W K S W D 7 W U y M Y t c S X J 7 S S E d C + n Y C F z + 7 / / n 7 4 l G m 2 / x u h u x p w g F 4 L q K v 3 4 / D c L E M C O e V P L I Z B o I Y W q y 1 U k m T S 7 / 2 C M U 9 c d o F j Q Q z E f 1 S T 0 x w l B N z g d k a e z 0 p F B w F J J M / r k m J P L J V k e S K u m 8 F l J x q 6 R y a 6 q 9 u k F f V R L V k y t Q n X 3 V z 5 N M Y 5 k y S d N i e h X W 8 9 p 9 L h 0 b l O Q f / / n v g 2 U 3 e w X i h / t 7 i 1 B 4 p P r 2 u / u a V E Y E Y U Q w z K q U 0 h L L 0 E R r I F M T S R U Q i + A Y 8 C S Y 7 q s h 2 Q 6 g 0 N K o 5 s c P k y b o 8 6 k W I l W Y P H j S q p 5 E A d G q r U F a 1 a l 3 V T L V S S S P Y G E b S k u u e j X P l 0 6 + k 0 I 7 J R w v j O F I G 2 l b o C T / 4 3 / + A 1 F v E 4 i 9 B P H D / f k 9 R y g 8 U n 3 z 7 V 0 Q J i K w p S J V I g U 2 V R N C G T r N s U b 1 8 8 l T o w a G p B Z U i e a j / n k z e K Q I n g b E 8 Z 5 5 5 M E n T s N j c x L p 5 1 Q l U x 2 5 a k k U e h 7 Y T L q v S p 6 q i l f N M N c S q i Z 4 H q h 6 n p d V V q W S L 5 n + x / / 8 P / c k m Q D E u T 1 K K D x S f f n 1 L T C 0 6 m c Y Y X K Z T V O T 6 i V V Q C h f M g l f 1 a s S D F 8 y B f x p Z m N t j y q n v A N f l Q t d o H l V f W y Q V A G B w t K q l k h 4 2 2 4 G R S m 3 I Z M b J p Z S T R w Q X j Z F k F K 0 M z I J X P 7 x n / + B e L w x 2 3 + v Y E 8 T C o 9 U X 3 x 5 E 3 x b y i O U b 1 e F S V W 1 q 5 6 k + v n H B O p e o O o F B P P w J C n l S 5 t q R 4 h X I T U v f G 3 4 s Y Z s d Z K o / n l A r E Z C h R 0 P A c k C 8 n h q Y K D i e Z K p h k y e / R Q i k x s m k 1 D 8 9 3 / 6 b y S T i e C b 7 k W I c w / 2 N q H w S P X 5 5 9 e 0 9 8 8 j l a / 2 1 a h / g c o X d k 7 U E c u X T j 5 x H m t P V f / / e I T k k U e g 6 m E t i Z o S y H / u E 8 a 3 k e q k V b h W X v X 6 s E S q E s k n m a / y B e T y 7 C g Z q l z k O y B c V + J 4 W 3 i 6 j s 5 U k Y 6 N a Q j + 8 Z / / n t g e l k w + x L k H C 3 u e U H i k + u y z K y g M h O f 9 C x N K e / 9 8 1 a / e A x i S T A 2 k q k o q X 2 D V U O l J E s p D Q J h q R 5 V W Y R W w j k D 6 c H s S N Z N Q N f Z T S L X z S d X g G g 8 R K r C Z 6 q R T j W S S t n d s E 4 t G t G t 8 j 9 p M 9 f j Z E M r H N 1 9 f p 1 i 2 E c I M i O X H q R p t q k Y V s I Z E Y X K x n Z S q I 1 T 4 a e i X D 8 m o 5 m p e c K y 8 L p 8 w 3 p U + Q c L H o R a W S D X E q i G R 7 t N S y D 8 O q 3 p h I u n n g T f P y 4 z w 7 S Z X 2 q T T a f 6 v f 9 r 9 + X l P A 3 H + Z 0 Y o g G v X Z n g 0 t + 4 R x n e t + x L L I 1 W 9 5 6 + e V C I k m R 5 n U 3 l d T a g F N Z z y 7 S X / m f + 8 V k K p s F R S 9 d K q j k B 4 a h 5 V I q F 0 X 9 g d H p Z Q W s V r J p 2 0 Z F K u 7 4 z w c y M 9 E o X U P J T i 1 O l j f P j x O 9 U v 9 D P B z 5 J Q A I u L 6 1 y 4 c L / q r D A M h B E J n B M N 3 r 8 G M o W J F C K R b 1 u h J V Y t t i N V 3 S 0 I S 6 g w o U K P V f J U j 3 e i 6 r H t o k E v z h T 2 5 o X I V J V K 1 f x H 6 d Z K J t e x M U 2 D 3 / z u F x w 6 c q D 2 O / 1 M 8 P 8 D H g 3 s 2 A C T I S U A A A A A S U V O R K 5 C Y I I = < / I m a g e > < / T o u r > < / T o u r s > < / V i s u a l i z a t i o n > 
</file>

<file path=customXml/item8.xml>��< ? x m l   v e r s i o n = " 1 . 0 "   e n c o d i n g = " U T F - 1 6 " ? > < G e m i n i   x m l n s = " h t t p : / / g e m i n i / p i v o t c u s t o m i z a t i o n / R e l a t i o n s h i p A u t o D e t e c t i o n E n a b l e d " > < C u s t o m C o n t e n t > < ! [ C D A T A [ T r u e ] ] > < / 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8B2718A5-38A8-4A34-9207-550766096F25}">
  <ds:schemaRefs/>
</ds:datastoreItem>
</file>

<file path=customXml/itemProps10.xml><?xml version="1.0" encoding="utf-8"?>
<ds:datastoreItem xmlns:ds="http://schemas.openxmlformats.org/officeDocument/2006/customXml" ds:itemID="{4824B989-3BD1-402D-92AD-91E88D84232E}">
  <ds:schemaRefs/>
</ds:datastoreItem>
</file>

<file path=customXml/itemProps11.xml><?xml version="1.0" encoding="utf-8"?>
<ds:datastoreItem xmlns:ds="http://schemas.openxmlformats.org/officeDocument/2006/customXml" ds:itemID="{237DE770-47CE-46FB-9BB4-19F4D23A31A5}">
  <ds:schemaRefs>
    <ds:schemaRef ds:uri="http://www.w3.org/2001/XMLSchema"/>
    <ds:schemaRef ds:uri="http://microsoft.data.visualization.engine.tours/1.0"/>
  </ds:schemaRefs>
</ds:datastoreItem>
</file>

<file path=customXml/itemProps12.xml><?xml version="1.0" encoding="utf-8"?>
<ds:datastoreItem xmlns:ds="http://schemas.openxmlformats.org/officeDocument/2006/customXml" ds:itemID="{F501EE7E-7FEF-4F2E-932F-B8FE48A34284}">
  <ds:schemaRefs/>
</ds:datastoreItem>
</file>

<file path=customXml/itemProps13.xml><?xml version="1.0" encoding="utf-8"?>
<ds:datastoreItem xmlns:ds="http://schemas.openxmlformats.org/officeDocument/2006/customXml" ds:itemID="{2BD4DD53-1267-48B3-9998-66693A4DD8F5}">
  <ds:schemaRefs/>
</ds:datastoreItem>
</file>

<file path=customXml/itemProps14.xml><?xml version="1.0" encoding="utf-8"?>
<ds:datastoreItem xmlns:ds="http://schemas.openxmlformats.org/officeDocument/2006/customXml" ds:itemID="{5AA86812-8F60-4EF1-B1C1-9A623E3456AD}">
  <ds:schemaRefs/>
</ds:datastoreItem>
</file>

<file path=customXml/itemProps15.xml><?xml version="1.0" encoding="utf-8"?>
<ds:datastoreItem xmlns:ds="http://schemas.openxmlformats.org/officeDocument/2006/customXml" ds:itemID="{17683C36-19C4-4F6E-8B72-DC37DFF8CED5}">
  <ds:schemaRefs/>
</ds:datastoreItem>
</file>

<file path=customXml/itemProps16.xml><?xml version="1.0" encoding="utf-8"?>
<ds:datastoreItem xmlns:ds="http://schemas.openxmlformats.org/officeDocument/2006/customXml" ds:itemID="{3BE1FE06-0756-404A-861A-176998B80F2C}">
  <ds:schemaRefs/>
</ds:datastoreItem>
</file>

<file path=customXml/itemProps17.xml><?xml version="1.0" encoding="utf-8"?>
<ds:datastoreItem xmlns:ds="http://schemas.openxmlformats.org/officeDocument/2006/customXml" ds:itemID="{B3A94723-614B-4434-AF2A-CD7738D1A2D6}">
  <ds:schemaRefs/>
</ds:datastoreItem>
</file>

<file path=customXml/itemProps18.xml><?xml version="1.0" encoding="utf-8"?>
<ds:datastoreItem xmlns:ds="http://schemas.openxmlformats.org/officeDocument/2006/customXml" ds:itemID="{3705D7F3-75CE-42E7-85BC-48A8F9858AE2}">
  <ds:schemaRefs/>
</ds:datastoreItem>
</file>

<file path=customXml/itemProps2.xml><?xml version="1.0" encoding="utf-8"?>
<ds:datastoreItem xmlns:ds="http://schemas.openxmlformats.org/officeDocument/2006/customXml" ds:itemID="{A8250C13-8BC7-4413-936C-809EA00605F3}">
  <ds:schemaRefs/>
</ds:datastoreItem>
</file>

<file path=customXml/itemProps3.xml><?xml version="1.0" encoding="utf-8"?>
<ds:datastoreItem xmlns:ds="http://schemas.openxmlformats.org/officeDocument/2006/customXml" ds:itemID="{976A8577-18E7-46B9-841F-4C99D4912E27}">
  <ds:schemaRefs/>
</ds:datastoreItem>
</file>

<file path=customXml/itemProps4.xml><?xml version="1.0" encoding="utf-8"?>
<ds:datastoreItem xmlns:ds="http://schemas.openxmlformats.org/officeDocument/2006/customXml" ds:itemID="{DE6BDB0F-CD13-4A6E-B6E2-DCB08E47AEA1}">
  <ds:schemaRefs/>
</ds:datastoreItem>
</file>

<file path=customXml/itemProps5.xml><?xml version="1.0" encoding="utf-8"?>
<ds:datastoreItem xmlns:ds="http://schemas.openxmlformats.org/officeDocument/2006/customXml" ds:itemID="{B07026E3-CA0F-4253-A2B6-CFDBD4BECB69}">
  <ds:schemaRefs/>
</ds:datastoreItem>
</file>

<file path=customXml/itemProps6.xml><?xml version="1.0" encoding="utf-8"?>
<ds:datastoreItem xmlns:ds="http://schemas.openxmlformats.org/officeDocument/2006/customXml" ds:itemID="{B8CB5B05-2E91-4A73-80A3-36AD2DBB4A2D}">
  <ds:schemaRefs/>
</ds:datastoreItem>
</file>

<file path=customXml/itemProps7.xml><?xml version="1.0" encoding="utf-8"?>
<ds:datastoreItem xmlns:ds="http://schemas.openxmlformats.org/officeDocument/2006/customXml" ds:itemID="{D1C3F4CB-069C-43EF-8F0F-5F8FBF3F1B9D}">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60038BAF-C09C-4787-A990-667C298681A6}">
  <ds:schemaRefs/>
</ds:datastoreItem>
</file>

<file path=customXml/itemProps9.xml><?xml version="1.0" encoding="utf-8"?>
<ds:datastoreItem xmlns:ds="http://schemas.openxmlformats.org/officeDocument/2006/customXml" ds:itemID="{2BB78F3C-26B9-473E-9C26-F5569B1050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Sheet2</vt:lpstr>
      <vt:lpstr>Sheet3</vt:lpstr>
      <vt:lpstr>Sheet5</vt:lpstr>
      <vt:lpstr>Sheet7</vt:lpstr>
      <vt:lpstr>Sheet6</vt:lpstr>
      <vt:lpstr>Sheet8</vt:lpstr>
      <vt:lpstr>Main Sheet</vt:lpstr>
      <vt:lpstr>Sheet4</vt:lpstr>
      <vt:lpstr>ID Entry Sheet</vt:lpstr>
      <vt:lpstr>Pivot Tables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abdulsamad malik</dc:creator>
  <cp:lastModifiedBy>abdulsamad malik</cp:lastModifiedBy>
  <dcterms:created xsi:type="dcterms:W3CDTF">2024-11-29T18:25:36Z</dcterms:created>
  <dcterms:modified xsi:type="dcterms:W3CDTF">2025-01-30T04:54:55Z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
  </property>
  <property fmtid="{D5CDD505-2E9C-101B-9397-08002B2CF9AE}" pid="3" name="Workbook type">
    <vt:lpwstr/>
  </property>
  <property fmtid="{D5CDD505-2E9C-101B-9397-08002B2CF9AE}" pid="4" name="Workbook version">
    <vt:lpwstr/>
  </property>
</Properties>
</file>