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alexandrino/Google Drive/PhD Insper/Thesis/Paper 1 - Sovereign Default Holdings/Data/New Data/raw data/"/>
    </mc:Choice>
  </mc:AlternateContent>
  <xr:revisionPtr revIDLastSave="0" documentId="13_ncr:1_{DFC56B4A-A734-9D4A-BE58-93B79AF0192C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<sst xmlns="http://schemas.openxmlformats.org/spreadsheetml/2006/main" count="361" uniqueCount="110">
  <si>
    <t>country</t>
  </si>
  <si>
    <t>year</t>
  </si>
  <si>
    <t>real_interest_rate</t>
  </si>
  <si>
    <t>total_debt</t>
  </si>
  <si>
    <t>debt_to_GDP</t>
  </si>
  <si>
    <t>fx</t>
  </si>
  <si>
    <t>nonbank_domestic_debt</t>
  </si>
  <si>
    <t>bank_domestic_debt</t>
  </si>
  <si>
    <t>official_domestic_debt</t>
  </si>
  <si>
    <t>domestic_debt</t>
  </si>
  <si>
    <t>nonbank_foreign_debt</t>
  </si>
  <si>
    <t>bank_foreign_debt</t>
  </si>
  <si>
    <t>official_foreign_debt</t>
  </si>
  <si>
    <t>foreign_debt</t>
  </si>
  <si>
    <t>foreign_participation_percent_GDP</t>
  </si>
  <si>
    <t>foreign_ex_officials_participation_percent_GDP</t>
  </si>
  <si>
    <t>foreign_nonbank_participation_percent_GDP</t>
  </si>
  <si>
    <t>ggall</t>
  </si>
  <si>
    <t>extggall</t>
  </si>
  <si>
    <t>gg</t>
  </si>
  <si>
    <t>extgg</t>
  </si>
  <si>
    <t>lccgg</t>
  </si>
  <si>
    <t>extlccgg</t>
  </si>
  <si>
    <t>delta</t>
  </si>
  <si>
    <t>x</t>
  </si>
  <si>
    <t>y</t>
  </si>
  <si>
    <t>kappa</t>
  </si>
  <si>
    <t>alpha</t>
  </si>
  <si>
    <t>GDP_cte_billions</t>
  </si>
  <si>
    <t>GDP_cur_billions</t>
  </si>
  <si>
    <t>GDP_cur_USD_billions</t>
  </si>
  <si>
    <t>GDP_percapita_cte</t>
  </si>
  <si>
    <t>GDP_percapita_cur</t>
  </si>
  <si>
    <t>GDP_percapita_cur_USD</t>
  </si>
  <si>
    <t>total_investment_percent_GDP</t>
  </si>
  <si>
    <t>gross_national_savings_percent_GDP</t>
  </si>
  <si>
    <t>inflation_average</t>
  </si>
  <si>
    <t>inflation_end</t>
  </si>
  <si>
    <t>unemployment_rate</t>
  </si>
  <si>
    <t>general_gov_revenue_billions</t>
  </si>
  <si>
    <t>general_gov_revenue_percent_GDP</t>
  </si>
  <si>
    <t>general_gov_expenditures_billions</t>
  </si>
  <si>
    <t>general_gov_expenditures_percent_GDP</t>
  </si>
  <si>
    <t>lending_borrowing_billions</t>
  </si>
  <si>
    <t>lending_borrowing_percent_GDP</t>
  </si>
  <si>
    <t>current_account_billions</t>
  </si>
  <si>
    <t>current_account_percent_GDP</t>
  </si>
  <si>
    <t>ln_GDP_cte_billions</t>
  </si>
  <si>
    <t>ln_GDP_cur_billions</t>
  </si>
  <si>
    <t>ln_GDP_percapita_cur_USD</t>
  </si>
  <si>
    <t>taxes</t>
  </si>
  <si>
    <t>vix_EUA</t>
  </si>
  <si>
    <t>vix_EUR</t>
  </si>
  <si>
    <t>nominal_rate</t>
  </si>
  <si>
    <t>continent</t>
  </si>
  <si>
    <t>control_corruption_rank</t>
  </si>
  <si>
    <t>gov_effectiveness_rank</t>
  </si>
  <si>
    <t>political_stability_rank</t>
  </si>
  <si>
    <t>regulatory_quality_rank</t>
  </si>
  <si>
    <t>rule_of_law_rank</t>
  </si>
  <si>
    <t>voice_rank</t>
  </si>
  <si>
    <t>fx_volatility</t>
  </si>
  <si>
    <t>int_liq</t>
  </si>
  <si>
    <t>GBI_weight</t>
  </si>
  <si>
    <t>dxy</t>
  </si>
  <si>
    <t>post_08</t>
  </si>
  <si>
    <t>post_09</t>
  </si>
  <si>
    <t>post_12</t>
  </si>
  <si>
    <t>post_13</t>
  </si>
  <si>
    <t>post_15</t>
  </si>
  <si>
    <t>post_16</t>
  </si>
  <si>
    <t>post_17</t>
  </si>
  <si>
    <t>less_20</t>
  </si>
  <si>
    <t>bet_20_40</t>
  </si>
  <si>
    <t>bet_40_60</t>
  </si>
  <si>
    <t>bet_60_80</t>
  </si>
  <si>
    <t>bet_80_100</t>
  </si>
  <si>
    <t>more_100</t>
  </si>
  <si>
    <t>fx_return</t>
  </si>
  <si>
    <t>develop</t>
  </si>
  <si>
    <t>US_nominal_rate</t>
  </si>
  <si>
    <t>embi</t>
  </si>
  <si>
    <t>nominal_spread</t>
  </si>
  <si>
    <t>tbalance</t>
  </si>
  <si>
    <t>ln_GDP_usd_cur_billions</t>
  </si>
  <si>
    <t>hp_cycle</t>
  </si>
  <si>
    <t>hp_trend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</si>
  <si>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</si>
  <si>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</si>
  <si>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</si>
  <si>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</si>
  <si>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</si>
  <si>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</si>
  <si>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</si>
  <si>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</si>
  <si>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</si>
  <si>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</si>
  <si>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</si>
  <si>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</si>
  <si>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</si>
  <si>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</si>
  <si>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</si>
  <si>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</si>
  <si>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Brazil</t>
  </si>
  <si>
    <t>South America</t>
  </si>
  <si>
    <t>NO</t>
  </si>
  <si>
    <t>YES</t>
  </si>
  <si>
    <t>EM</t>
  </si>
  <si>
    <t>total nominal debt_GDP</t>
  </si>
  <si>
    <t>external nominal_debt_gdp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</si>
</sst>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1" max="1" width="3.1640625" bestFit="1" customWidth="1"/>
    <col min="2" max="2" width="7.1640625" bestFit="1" customWidth="1"/>
    <col min="3" max="3" width="5.1640625" bestFit="1" customWidth="1"/>
    <col min="4" max="4" width="14.5" bestFit="1" customWidth="1"/>
    <col min="5" max="5" width="11.1640625" bestFit="1" customWidth="1"/>
    <col min="6" max="6" width="12.1640625" bestFit="1" customWidth="1"/>
    <col min="7" max="7" width="19.6640625" bestFit="1" customWidth="1"/>
    <col min="8" max="8" width="22.33203125" bestFit="1" customWidth="1"/>
    <col min="9" max="9" width="12.1640625" bestFit="1" customWidth="1"/>
    <col min="10" max="10" width="20.1640625" bestFit="1" customWidth="1"/>
    <col min="11" max="11" width="17.1640625" bestFit="1" customWidth="1"/>
    <col min="12" max="12" width="18.6640625" bestFit="1" customWidth="1"/>
    <col min="13" max="13" width="12.5" bestFit="1" customWidth="1"/>
    <col min="14" max="14" width="18.5" bestFit="1" customWidth="1"/>
    <col min="15" max="15" width="15.33203125" bestFit="1" customWidth="1"/>
    <col min="16" max="16" width="17" bestFit="1" customWidth="1"/>
    <col min="17" max="17" width="10.83203125" bestFit="1" customWidth="1"/>
    <col min="18" max="18" width="28.6640625" bestFit="1" customWidth="1"/>
    <col min="19" max="19" width="38.1640625" bestFit="1" customWidth="1"/>
    <col min="20" max="20" width="36.33203125" bestFit="1" customWidth="1"/>
    <col min="21" max="21" width="11.1640625" bestFit="1" customWidth="1"/>
    <col min="22" max="22" width="10.1640625" bestFit="1" customWidth="1"/>
    <col min="23" max="23" width="11.1640625" bestFit="1" customWidth="1"/>
    <col min="24" max="24" width="10.1640625" bestFit="1" customWidth="1"/>
    <col min="25" max="25" width="11.1640625" bestFit="1" customWidth="1"/>
    <col min="26" max="26" width="10.1640625" bestFit="1" customWidth="1"/>
    <col min="27" max="31" width="12.1640625" bestFit="1" customWidth="1"/>
    <col min="32" max="32" width="14.1640625" bestFit="1" customWidth="1"/>
    <col min="33" max="33" width="14.33203125" bestFit="1" customWidth="1"/>
    <col min="34" max="34" width="18.5" bestFit="1" customWidth="1"/>
    <col min="35" max="35" width="15.6640625" bestFit="1" customWidth="1"/>
    <col min="36" max="36" width="15.83203125" bestFit="1" customWidth="1"/>
    <col min="37" max="37" width="20" bestFit="1" customWidth="1"/>
    <col min="38" max="38" width="25.33203125" bestFit="1" customWidth="1"/>
    <col min="39" max="39" width="29.6640625" bestFit="1" customWidth="1"/>
    <col min="40" max="40" width="14.1640625" bestFit="1" customWidth="1"/>
    <col min="41" max="41" width="11.33203125" bestFit="1" customWidth="1"/>
    <col min="42" max="42" width="16.83203125" bestFit="1" customWidth="1"/>
    <col min="43" max="43" width="23.83203125" bestFit="1" customWidth="1"/>
    <col min="44" max="44" width="28.33203125" bestFit="1" customWidth="1"/>
    <col min="45" max="45" width="27.83203125" bestFit="1" customWidth="1"/>
    <col min="46" max="46" width="32.33203125" bestFit="1" customWidth="1"/>
    <col min="47" max="47" width="22.5" bestFit="1" customWidth="1"/>
    <col min="48" max="48" width="27" bestFit="1" customWidth="1"/>
    <col min="49" max="49" width="20.5" bestFit="1" customWidth="1"/>
    <col min="50" max="50" width="25" bestFit="1" customWidth="1"/>
    <col min="51" max="51" width="16.6640625" bestFit="1" customWidth="1"/>
    <col min="52" max="52" width="16.83203125" bestFit="1" customWidth="1"/>
    <col min="53" max="53" width="22.5" bestFit="1" customWidth="1"/>
    <col min="54" max="56" width="12.1640625" bestFit="1" customWidth="1"/>
    <col min="57" max="57" width="11.33203125" bestFit="1" customWidth="1"/>
    <col min="58" max="58" width="12.1640625" bestFit="1" customWidth="1"/>
    <col min="59" max="59" width="20.33203125" bestFit="1" customWidth="1"/>
    <col min="60" max="60" width="18.5" bestFit="1" customWidth="1"/>
    <col min="61" max="61" width="18.83203125" bestFit="1" customWidth="1"/>
    <col min="62" max="62" width="19.5" bestFit="1" customWidth="1"/>
    <col min="63" max="63" width="14.1640625" bestFit="1" customWidth="1"/>
    <col min="64" max="64" width="9.33203125" bestFit="1" customWidth="1"/>
    <col min="65" max="66" width="12.1640625" bestFit="1" customWidth="1"/>
    <col min="67" max="67" width="9.83203125" bestFit="1" customWidth="1"/>
    <col min="68" max="68" width="12.1640625" bestFit="1" customWidth="1"/>
    <col min="69" max="75" width="7.33203125" bestFit="1" customWidth="1"/>
    <col min="76" max="76" width="6.6640625" bestFit="1" customWidth="1"/>
    <col min="77" max="79" width="9.33203125" bestFit="1" customWidth="1"/>
    <col min="80" max="80" width="10.33203125" bestFit="1" customWidth="1"/>
    <col min="81" max="81" width="9" bestFit="1" customWidth="1"/>
    <col min="82" max="82" width="12.6640625" bestFit="1" customWidth="1"/>
    <col min="83" max="83" width="7.1640625" bestFit="1" customWidth="1"/>
    <col min="84" max="84" width="14.1640625" bestFit="1" customWidth="1"/>
    <col min="85" max="85" width="12.1640625" bestFit="1" customWidth="1"/>
    <col min="86" max="86" width="13.33203125" bestFit="1" customWidth="1"/>
    <col min="87" max="87" width="12.6640625" bestFit="1" customWidth="1"/>
    <col min="88" max="88" width="20.33203125" bestFit="1" customWidth="1"/>
    <col min="89" max="89" width="12.6640625" bestFit="1" customWidth="1"/>
    <col min="90" max="90" width="12.1640625" bestFit="1" customWidth="1"/>
  </cols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108</v>
      </c>
      <c r="H1" t="s">
        <v>109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</row>
    <row r="2" spans="1:90" x14ac:dyDescent="0.2">
      <c r="A2" t="s">
        <v>87</v>
      </c>
      <c r="B2" t="s">
        <v>103</v>
      </c>
      <c r="C2">
        <v>2004</v>
      </c>
      <c r="D2">
        <v>43.779152719308627</v>
      </c>
      <c r="E2">
        <v>1300.1099999999999</v>
      </c>
      <c r="F2">
        <v>69.907979029660879</v>
      </c>
      <c r="I2">
        <v>0.34813840792350481</v>
      </c>
      <c r="J2">
        <v>430.35775000000001</v>
      </c>
      <c r="K2">
        <v>332.85424999999998</v>
      </c>
      <c r="L2">
        <v>1070.5439999999999</v>
      </c>
      <c r="M2">
        <v>1070.5439999999999</v>
      </c>
      <c r="N2">
        <v>156.21224999999998</v>
      </c>
      <c r="O2">
        <v>14.703250000000001</v>
      </c>
      <c r="P2">
        <v>58.650999999999996</v>
      </c>
      <c r="Q2">
        <v>229.566</v>
      </c>
      <c r="R2">
        <v>11.726012003575534</v>
      </c>
      <c r="S2">
        <v>8.7302004852509238</v>
      </c>
      <c r="T2">
        <v>7.9791725194738845</v>
      </c>
      <c r="U2">
        <v>1300.1099999999999</v>
      </c>
      <c r="V2">
        <v>229.566</v>
      </c>
      <c r="W2">
        <v>1022.06625</v>
      </c>
      <c r="X2">
        <v>170.91524999999999</v>
      </c>
      <c r="Y2" t="e">
        <v>#N/A</v>
      </c>
      <c r="Z2" t="e">
        <v>#N/A</v>
      </c>
      <c r="AA2">
        <v>0.82325637125000006</v>
      </c>
      <c r="AB2" t="e">
        <v>#N/A</v>
      </c>
      <c r="AC2" t="e">
        <v>#N/A</v>
      </c>
      <c r="AD2" t="e">
        <v>#N/A</v>
      </c>
      <c r="AE2" t="e">
        <v>#N/A</v>
      </c>
      <c r="AF2">
        <v>877.47699999999998</v>
      </c>
      <c r="AG2">
        <v>1957.75</v>
      </c>
      <c r="AH2">
        <v>669.29</v>
      </c>
      <c r="AI2">
        <v>4798.4960000000001</v>
      </c>
      <c r="AJ2">
        <v>10705.985000000001</v>
      </c>
      <c r="AK2">
        <v>3660.02</v>
      </c>
      <c r="AL2">
        <v>17.913</v>
      </c>
      <c r="AM2">
        <v>19.608000000000001</v>
      </c>
      <c r="AN2">
        <v>6.5979999999999999</v>
      </c>
      <c r="AO2">
        <v>7.601</v>
      </c>
      <c r="AP2">
        <v>12.9</v>
      </c>
      <c r="AQ2">
        <v>690.98</v>
      </c>
      <c r="AR2">
        <v>35.295000000000002</v>
      </c>
      <c r="AS2">
        <v>747.28499999999997</v>
      </c>
      <c r="AT2">
        <v>38.170999999999999</v>
      </c>
      <c r="AU2">
        <v>-56.305999999999997</v>
      </c>
      <c r="AV2">
        <v>-2.8759999999999999</v>
      </c>
      <c r="AW2">
        <v>11.347</v>
      </c>
      <c r="AX2">
        <v>1.6950000000000001</v>
      </c>
      <c r="AY2">
        <v>6.7770507441703005</v>
      </c>
      <c r="AZ2">
        <v>7.579551133631047</v>
      </c>
      <c r="BA2">
        <v>8.2052238908613564</v>
      </c>
      <c r="BB2">
        <v>26.4556653594464</v>
      </c>
      <c r="BC2">
        <v>15.456793893129769</v>
      </c>
      <c r="BD2">
        <v>18.886297709923657</v>
      </c>
      <c r="BE2">
        <v>17.75</v>
      </c>
      <c r="BF2" t="s">
        <v>104</v>
      </c>
      <c r="BG2">
        <v>56.585369999999998</v>
      </c>
      <c r="BH2">
        <v>58.128079999999997</v>
      </c>
      <c r="BI2">
        <v>36.407769999999999</v>
      </c>
      <c r="BJ2">
        <v>55.172409999999999</v>
      </c>
      <c r="BK2">
        <v>41.62679</v>
      </c>
      <c r="BL2">
        <v>60.576920000000001</v>
      </c>
      <c r="BM2">
        <v>8.3534478199364381E-2</v>
      </c>
      <c r="BN2" t="e">
        <v>#N/A</v>
      </c>
      <c r="BO2">
        <v>4.845E-2</v>
      </c>
      <c r="BP2">
        <v>111.58333333333333</v>
      </c>
      <c r="BQ2" t="s">
        <v>105</v>
      </c>
      <c r="BR2" t="s">
        <v>105</v>
      </c>
      <c r="BS2" t="s">
        <v>105</v>
      </c>
      <c r="BT2" t="s">
        <v>105</v>
      </c>
      <c r="BU2" t="s">
        <v>105</v>
      </c>
      <c r="BV2" t="s">
        <v>105</v>
      </c>
      <c r="BW2" t="s">
        <v>105</v>
      </c>
      <c r="BX2" t="s">
        <v>105</v>
      </c>
      <c r="BY2" t="s">
        <v>105</v>
      </c>
      <c r="BZ2" t="s">
        <v>105</v>
      </c>
      <c r="CA2" t="s">
        <v>106</v>
      </c>
      <c r="CB2" t="s">
        <v>106</v>
      </c>
      <c r="CC2" t="s">
        <v>105</v>
      </c>
      <c r="CD2" t="e">
        <v>#N/A</v>
      </c>
      <c r="CE2" t="s">
        <v>107</v>
      </c>
      <c r="CF2">
        <v>2.25</v>
      </c>
      <c r="CG2">
        <v>536.34732824427476</v>
      </c>
      <c r="CH2">
        <v>15.5</v>
      </c>
      <c r="CI2">
        <v>3.4132705451170113</v>
      </c>
      <c r="CJ2">
        <v>6.5062174490118618</v>
      </c>
      <c r="CK2">
        <v>-5.4053020273196889E-2</v>
      </c>
      <c r="CL2">
        <v>6.5602704692850589</v>
      </c>
    </row>
    <row r="3" spans="1:90" x14ac:dyDescent="0.2">
      <c r="A3" t="s">
        <v>88</v>
      </c>
      <c r="B3" t="s">
        <v>103</v>
      </c>
      <c r="C3">
        <v>2005</v>
      </c>
      <c r="D3">
        <v>44.635167902229732</v>
      </c>
      <c r="E3">
        <v>1415.3567499999999</v>
      </c>
      <c r="F3">
        <v>67.709562872542961</v>
      </c>
      <c r="I3">
        <v>0.4195794551089283</v>
      </c>
      <c r="J3">
        <v>542.78774999999996</v>
      </c>
      <c r="K3">
        <v>366.18525</v>
      </c>
      <c r="L3">
        <v>1219.4422500000001</v>
      </c>
      <c r="M3">
        <v>1219.4422500000001</v>
      </c>
      <c r="N3">
        <v>138.81399999999999</v>
      </c>
      <c r="O3">
        <v>13.0335</v>
      </c>
      <c r="P3">
        <v>44.067250000000001</v>
      </c>
      <c r="Q3">
        <v>195.9145</v>
      </c>
      <c r="R3">
        <v>9.0258888852032459</v>
      </c>
      <c r="S3">
        <v>6.9956979319851245</v>
      </c>
      <c r="T3">
        <v>6.3952374107613439</v>
      </c>
      <c r="U3">
        <v>1415.3567499999999</v>
      </c>
      <c r="V3">
        <v>195.9145</v>
      </c>
      <c r="W3">
        <v>1186.2172499999999</v>
      </c>
      <c r="X3">
        <v>151.84699999999998</v>
      </c>
      <c r="Y3" t="e">
        <v>#N/A</v>
      </c>
      <c r="Z3" t="e">
        <v>#N/A</v>
      </c>
      <c r="AA3">
        <v>0.86145173625000004</v>
      </c>
      <c r="AB3" t="e">
        <v>#N/A</v>
      </c>
      <c r="AC3" t="e">
        <v>#N/A</v>
      </c>
      <c r="AD3" t="e">
        <v>#N/A</v>
      </c>
      <c r="AE3" t="e">
        <v>#N/A</v>
      </c>
      <c r="AF3">
        <v>905.57500000000005</v>
      </c>
      <c r="AG3">
        <v>2170.5839999999998</v>
      </c>
      <c r="AH3">
        <v>891.63300000000004</v>
      </c>
      <c r="AI3">
        <v>4895.2380000000003</v>
      </c>
      <c r="AJ3">
        <v>11733.457</v>
      </c>
      <c r="AK3">
        <v>4819.8720000000003</v>
      </c>
      <c r="AL3">
        <v>17.204999999999998</v>
      </c>
      <c r="AM3">
        <v>18.724</v>
      </c>
      <c r="AN3">
        <v>6.87</v>
      </c>
      <c r="AO3">
        <v>5.69</v>
      </c>
      <c r="AP3">
        <v>11.4</v>
      </c>
      <c r="AQ3">
        <v>786.26099999999997</v>
      </c>
      <c r="AR3">
        <v>36.222999999999999</v>
      </c>
      <c r="AS3">
        <v>863.06899999999996</v>
      </c>
      <c r="AT3">
        <v>39.762</v>
      </c>
      <c r="AU3">
        <v>-76.808000000000007</v>
      </c>
      <c r="AV3">
        <v>-3.5390000000000001</v>
      </c>
      <c r="AW3">
        <v>13.547000000000001</v>
      </c>
      <c r="AX3">
        <v>1.5189999999999999</v>
      </c>
      <c r="AY3">
        <v>6.8085701010607984</v>
      </c>
      <c r="AZ3">
        <v>7.6827515347509863</v>
      </c>
      <c r="BA3">
        <v>8.4805026506754313</v>
      </c>
      <c r="BB3">
        <v>28.363437095544501</v>
      </c>
      <c r="BC3">
        <v>12.779846153846155</v>
      </c>
      <c r="BD3">
        <v>14.031134999999999</v>
      </c>
      <c r="BE3">
        <v>18</v>
      </c>
      <c r="BF3" t="s">
        <v>104</v>
      </c>
      <c r="BG3">
        <v>52.682929999999999</v>
      </c>
      <c r="BH3">
        <v>52.941180000000003</v>
      </c>
      <c r="BI3">
        <v>37.864080000000001</v>
      </c>
      <c r="BJ3">
        <v>55.392159999999997</v>
      </c>
      <c r="BK3">
        <v>39.234450000000002</v>
      </c>
      <c r="BL3">
        <v>63.942309999999999</v>
      </c>
      <c r="BM3">
        <v>0</v>
      </c>
      <c r="BN3" t="e">
        <v>#N/A</v>
      </c>
      <c r="BO3">
        <v>0.13897000000000001</v>
      </c>
      <c r="BP3">
        <v>116.16666666666667</v>
      </c>
      <c r="BQ3" t="s">
        <v>105</v>
      </c>
      <c r="BR3" t="s">
        <v>105</v>
      </c>
      <c r="BS3" t="s">
        <v>105</v>
      </c>
      <c r="BT3" t="s">
        <v>105</v>
      </c>
      <c r="BU3" t="s">
        <v>105</v>
      </c>
      <c r="BV3" t="s">
        <v>105</v>
      </c>
      <c r="BW3" t="s">
        <v>105</v>
      </c>
      <c r="BX3" t="s">
        <v>105</v>
      </c>
      <c r="BY3" t="s">
        <v>105</v>
      </c>
      <c r="BZ3" t="s">
        <v>105</v>
      </c>
      <c r="CA3" t="s">
        <v>106</v>
      </c>
      <c r="CB3" t="s">
        <v>106</v>
      </c>
      <c r="CC3" t="s">
        <v>105</v>
      </c>
      <c r="CD3" t="e">
        <v>#N/A</v>
      </c>
      <c r="CE3" t="s">
        <v>107</v>
      </c>
      <c r="CF3">
        <v>4.25</v>
      </c>
      <c r="CG3">
        <v>394.32307692307694</v>
      </c>
      <c r="CH3">
        <v>13.75</v>
      </c>
      <c r="CI3">
        <v>3.4008633241861714</v>
      </c>
      <c r="CJ3">
        <v>6.7930546129398373</v>
      </c>
      <c r="CK3">
        <v>3.6261280329895904E-3</v>
      </c>
      <c r="CL3">
        <v>6.789428484906848</v>
      </c>
    </row>
    <row r="4" spans="1:90" x14ac:dyDescent="0.2">
      <c r="A4" t="s">
        <v>89</v>
      </c>
      <c r="B4" t="s">
        <v>103</v>
      </c>
      <c r="C4">
        <v>2006</v>
      </c>
      <c r="D4">
        <v>41.240326479473175</v>
      </c>
      <c r="E4">
        <v>1505.9802500000001</v>
      </c>
      <c r="F4">
        <v>65.196410796738519</v>
      </c>
      <c r="G4">
        <f t="shared" ref="G4:G17" si="0">F4*AB4</f>
        <v>51.592015569486044</v>
      </c>
      <c r="H4">
        <f t="shared" ref="H4:H17" si="1">F4*(1 - AD4)</f>
        <v>10.712802271591535</v>
      </c>
      <c r="I4">
        <v>0.46267861994633686</v>
      </c>
      <c r="J4">
        <v>614.25549999999998</v>
      </c>
      <c r="K4">
        <v>412.52375000000001</v>
      </c>
      <c r="L4">
        <v>1330.0219999999999</v>
      </c>
      <c r="M4">
        <v>1330.0219999999999</v>
      </c>
      <c r="N4">
        <v>124.456</v>
      </c>
      <c r="O4">
        <v>13.5535</v>
      </c>
      <c r="P4">
        <v>37.948499999999996</v>
      </c>
      <c r="Q4">
        <v>175.95824999999999</v>
      </c>
      <c r="R4">
        <v>7.3028388221378329</v>
      </c>
      <c r="S4">
        <v>5.7278424536720003</v>
      </c>
      <c r="T4">
        <v>5.1653281869306271</v>
      </c>
      <c r="U4">
        <v>1505.9802500000001</v>
      </c>
      <c r="V4">
        <v>175.95175</v>
      </c>
      <c r="W4">
        <v>1324.46075</v>
      </c>
      <c r="X4">
        <v>138.00299999999999</v>
      </c>
      <c r="Y4">
        <v>1048.17</v>
      </c>
      <c r="Z4">
        <v>25.459499999999998</v>
      </c>
      <c r="AA4">
        <v>0.88314104474999999</v>
      </c>
      <c r="AB4">
        <v>0.7913321445</v>
      </c>
      <c r="AC4">
        <v>2.421087475E-2</v>
      </c>
      <c r="AD4">
        <v>0.83568417125000005</v>
      </c>
      <c r="AE4">
        <v>0.12564663600000001</v>
      </c>
      <c r="AF4">
        <v>941.45299999999997</v>
      </c>
      <c r="AG4">
        <v>2409.4499999999998</v>
      </c>
      <c r="AH4">
        <v>1107.6279999999999</v>
      </c>
      <c r="AI4">
        <v>5032.8389999999999</v>
      </c>
      <c r="AJ4">
        <v>12880.489</v>
      </c>
      <c r="AK4">
        <v>5921.1790000000001</v>
      </c>
      <c r="AL4">
        <v>17.815999999999999</v>
      </c>
      <c r="AM4">
        <v>18.992999999999999</v>
      </c>
      <c r="AN4">
        <v>4.1840000000000002</v>
      </c>
      <c r="AO4">
        <v>3.1419999999999999</v>
      </c>
      <c r="AP4">
        <v>11.5</v>
      </c>
      <c r="AQ4">
        <v>858.39</v>
      </c>
      <c r="AR4">
        <v>35.625999999999998</v>
      </c>
      <c r="AS4">
        <v>944.4</v>
      </c>
      <c r="AT4">
        <v>39.195999999999998</v>
      </c>
      <c r="AU4">
        <v>-86.01</v>
      </c>
      <c r="AV4">
        <v>-3.57</v>
      </c>
      <c r="AW4">
        <v>13.03</v>
      </c>
      <c r="AX4">
        <v>1.1759999999999999</v>
      </c>
      <c r="AY4">
        <v>6.847424426511262</v>
      </c>
      <c r="AZ4">
        <v>7.7871537846718848</v>
      </c>
      <c r="BA4">
        <v>8.6862908634546514</v>
      </c>
      <c r="BB4">
        <v>24.852043288644801</v>
      </c>
      <c r="BC4">
        <v>12.780384615384619</v>
      </c>
      <c r="BD4">
        <v>16.52674884615384</v>
      </c>
      <c r="BE4">
        <v>13.25</v>
      </c>
      <c r="BF4" t="s">
        <v>104</v>
      </c>
      <c r="BG4">
        <v>54.146340000000002</v>
      </c>
      <c r="BH4">
        <v>43.902439999999999</v>
      </c>
      <c r="BI4">
        <v>35.265700000000002</v>
      </c>
      <c r="BJ4">
        <v>53.921570000000003</v>
      </c>
      <c r="BK4">
        <v>44.01914</v>
      </c>
      <c r="BL4">
        <v>61.057690000000001</v>
      </c>
      <c r="BM4">
        <v>0.33564578623903174</v>
      </c>
      <c r="BN4" t="e">
        <v>#N/A</v>
      </c>
      <c r="BO4">
        <v>0</v>
      </c>
      <c r="BP4">
        <v>107.33333333333333</v>
      </c>
      <c r="BQ4" t="s">
        <v>105</v>
      </c>
      <c r="BR4" t="s">
        <v>105</v>
      </c>
      <c r="BS4" t="s">
        <v>105</v>
      </c>
      <c r="BT4" t="s">
        <v>105</v>
      </c>
      <c r="BU4" t="s">
        <v>105</v>
      </c>
      <c r="BV4" t="s">
        <v>105</v>
      </c>
      <c r="BW4" t="s">
        <v>105</v>
      </c>
      <c r="BX4" t="s">
        <v>105</v>
      </c>
      <c r="BY4" t="s">
        <v>105</v>
      </c>
      <c r="BZ4" t="s">
        <v>105</v>
      </c>
      <c r="CA4" t="s">
        <v>106</v>
      </c>
      <c r="CB4" t="s">
        <v>106</v>
      </c>
      <c r="CC4" t="s">
        <v>105</v>
      </c>
      <c r="CD4">
        <v>0.17026822051350551</v>
      </c>
      <c r="CE4" t="s">
        <v>107</v>
      </c>
      <c r="CF4">
        <v>5.25</v>
      </c>
      <c r="CG4">
        <v>233.47692307692307</v>
      </c>
      <c r="CH4">
        <v>8</v>
      </c>
      <c r="CI4">
        <v>2.7069327195587176</v>
      </c>
      <c r="CJ4">
        <v>7.0099760708617103</v>
      </c>
      <c r="CK4">
        <v>3.8053576785187018E-5</v>
      </c>
      <c r="CL4">
        <v>7.0099380172849255</v>
      </c>
    </row>
    <row r="5" spans="1:90" x14ac:dyDescent="0.2">
      <c r="A5" t="s">
        <v>90</v>
      </c>
      <c r="B5" t="s">
        <v>103</v>
      </c>
      <c r="C5">
        <v>2007</v>
      </c>
      <c r="D5">
        <v>35.022515465107809</v>
      </c>
      <c r="E5">
        <v>1657.0605</v>
      </c>
      <c r="F5">
        <v>63.564281339142887</v>
      </c>
      <c r="G5">
        <f t="shared" si="0"/>
        <v>51.010388612471026</v>
      </c>
      <c r="H5">
        <f t="shared" si="1"/>
        <v>18.097444113415197</v>
      </c>
      <c r="I5">
        <v>0.52903122931407731</v>
      </c>
      <c r="J5">
        <v>689.84875</v>
      </c>
      <c r="K5">
        <v>465.41275000000002</v>
      </c>
      <c r="L5">
        <v>1487.499</v>
      </c>
      <c r="M5">
        <v>1487.499</v>
      </c>
      <c r="N5">
        <v>117.087</v>
      </c>
      <c r="O5">
        <v>18.285</v>
      </c>
      <c r="P5">
        <v>34.189500000000002</v>
      </c>
      <c r="Q5">
        <v>169.56150000000002</v>
      </c>
      <c r="R5">
        <v>6.233275973683428</v>
      </c>
      <c r="S5">
        <v>4.9764305877777266</v>
      </c>
      <c r="T5">
        <v>4.3042529343670077</v>
      </c>
      <c r="U5">
        <v>1657.0605</v>
      </c>
      <c r="V5">
        <v>169.548</v>
      </c>
      <c r="W5">
        <v>1485.1875</v>
      </c>
      <c r="X5">
        <v>135.35925</v>
      </c>
      <c r="Y5">
        <v>1191.81475</v>
      </c>
      <c r="Z5">
        <v>43.984749999999998</v>
      </c>
      <c r="AA5">
        <v>0.89770712375000006</v>
      </c>
      <c r="AB5">
        <v>0.80250083124999994</v>
      </c>
      <c r="AC5">
        <v>3.6605862000000003E-2</v>
      </c>
      <c r="AD5">
        <v>0.71528909424999998</v>
      </c>
      <c r="AE5">
        <v>0.138837233</v>
      </c>
      <c r="AF5">
        <v>998.59799999999996</v>
      </c>
      <c r="AG5">
        <v>2720.2629999999999</v>
      </c>
      <c r="AH5">
        <v>1397.114</v>
      </c>
      <c r="AI5">
        <v>5282.5249999999996</v>
      </c>
      <c r="AJ5">
        <v>14390.032999999999</v>
      </c>
      <c r="AK5">
        <v>7390.6530000000002</v>
      </c>
      <c r="AL5">
        <v>19.818999999999999</v>
      </c>
      <c r="AM5">
        <v>19.849</v>
      </c>
      <c r="AN5">
        <v>3.641</v>
      </c>
      <c r="AO5">
        <v>4.4569999999999999</v>
      </c>
      <c r="AP5">
        <v>10.9</v>
      </c>
      <c r="AQ5">
        <v>948.88099999999997</v>
      </c>
      <c r="AR5">
        <v>34.881999999999998</v>
      </c>
      <c r="AS5">
        <v>1023.342</v>
      </c>
      <c r="AT5">
        <v>37.619</v>
      </c>
      <c r="AU5">
        <v>-74.459999999999994</v>
      </c>
      <c r="AV5">
        <v>-2.7370000000000001</v>
      </c>
      <c r="AW5">
        <v>0.40799999999999997</v>
      </c>
      <c r="AX5">
        <v>2.9000000000000001E-2</v>
      </c>
      <c r="AY5">
        <v>6.9063522952605778</v>
      </c>
      <c r="AZ5">
        <v>7.9084838457922233</v>
      </c>
      <c r="BA5">
        <v>8.9079713726907315</v>
      </c>
      <c r="BB5">
        <v>26.029497767697901</v>
      </c>
      <c r="BC5">
        <v>17.45256704980844</v>
      </c>
      <c r="BD5">
        <v>19.614428735632167</v>
      </c>
      <c r="BE5">
        <v>11.25</v>
      </c>
      <c r="BF5" t="s">
        <v>104</v>
      </c>
      <c r="BG5">
        <v>55.33981</v>
      </c>
      <c r="BH5">
        <v>48.058250000000001</v>
      </c>
      <c r="BI5">
        <v>32.850239999999999</v>
      </c>
      <c r="BJ5">
        <v>53.398060000000001</v>
      </c>
      <c r="BK5">
        <v>43.540669999999999</v>
      </c>
      <c r="BL5">
        <v>63.942309999999999</v>
      </c>
      <c r="BM5">
        <v>0.12456336112543648</v>
      </c>
      <c r="BN5" t="e">
        <v>#N/A</v>
      </c>
      <c r="BO5">
        <v>0.20760000000000001</v>
      </c>
      <c r="BP5">
        <v>60.083333333333336</v>
      </c>
      <c r="BQ5" t="s">
        <v>105</v>
      </c>
      <c r="BR5" t="s">
        <v>105</v>
      </c>
      <c r="BS5" t="s">
        <v>105</v>
      </c>
      <c r="BT5" t="s">
        <v>105</v>
      </c>
      <c r="BU5" t="s">
        <v>105</v>
      </c>
      <c r="BV5" t="s">
        <v>105</v>
      </c>
      <c r="BW5" t="s">
        <v>105</v>
      </c>
      <c r="BX5" t="s">
        <v>105</v>
      </c>
      <c r="BY5" t="s">
        <v>105</v>
      </c>
      <c r="BZ5" t="s">
        <v>105</v>
      </c>
      <c r="CA5" t="s">
        <v>106</v>
      </c>
      <c r="CB5" t="s">
        <v>106</v>
      </c>
      <c r="CC5" t="s">
        <v>105</v>
      </c>
      <c r="CD5">
        <v>9.3151407865804031E-2</v>
      </c>
      <c r="CE5" t="s">
        <v>107</v>
      </c>
      <c r="CF5">
        <v>4.25</v>
      </c>
      <c r="CG5">
        <v>180.09961685823754</v>
      </c>
      <c r="CH5">
        <v>7</v>
      </c>
      <c r="CI5">
        <v>1.3627388361942783</v>
      </c>
      <c r="CJ5">
        <v>7.2421639593635163</v>
      </c>
      <c r="CK5">
        <v>2.8433195702658523E-2</v>
      </c>
      <c r="CL5">
        <v>7.2137307636608581</v>
      </c>
    </row>
    <row r="6" spans="1:90" x14ac:dyDescent="0.2">
      <c r="A6" t="s">
        <v>91</v>
      </c>
      <c r="B6" t="s">
        <v>103</v>
      </c>
      <c r="C6">
        <v>2008</v>
      </c>
      <c r="D6">
        <v>35.366757793103716</v>
      </c>
      <c r="E6">
        <v>1795.2897499999999</v>
      </c>
      <c r="F6">
        <v>60.721819458485598</v>
      </c>
      <c r="G6">
        <f t="shared" si="0"/>
        <v>47.636305452943205</v>
      </c>
      <c r="H6">
        <f t="shared" si="1"/>
        <v>28.629151066714645</v>
      </c>
      <c r="I6">
        <v>0.53778208177112286</v>
      </c>
      <c r="J6">
        <v>681.88249999999994</v>
      </c>
      <c r="K6">
        <v>486.67925000000002</v>
      </c>
      <c r="L6">
        <v>1593.498</v>
      </c>
      <c r="M6">
        <v>1593.498</v>
      </c>
      <c r="N6">
        <v>144.18125000000001</v>
      </c>
      <c r="O6">
        <v>22.346499999999999</v>
      </c>
      <c r="P6">
        <v>35.264250000000004</v>
      </c>
      <c r="Q6">
        <v>201.79175000000001</v>
      </c>
      <c r="R6">
        <v>6.4888917400877171</v>
      </c>
      <c r="S6">
        <v>5.3549292350673019</v>
      </c>
      <c r="T6">
        <v>4.6363467396487819</v>
      </c>
      <c r="U6">
        <v>1795.2897499999999</v>
      </c>
      <c r="V6">
        <v>201.75575000000001</v>
      </c>
      <c r="W6">
        <v>1590.5395000000001</v>
      </c>
      <c r="X6">
        <v>166.49125000000001</v>
      </c>
      <c r="Y6">
        <v>1246.71875</v>
      </c>
      <c r="Z6">
        <v>84.073499999999996</v>
      </c>
      <c r="AA6">
        <v>0.88780336675000004</v>
      </c>
      <c r="AB6">
        <v>0.78450062724999992</v>
      </c>
      <c r="AC6">
        <v>6.7461524500000009E-2</v>
      </c>
      <c r="AD6">
        <v>0.52851954499999998</v>
      </c>
      <c r="AE6">
        <v>0.17596088600000001</v>
      </c>
      <c r="AF6">
        <v>1049.47</v>
      </c>
      <c r="AG6">
        <v>3109.8029999999999</v>
      </c>
      <c r="AH6">
        <v>1695.855</v>
      </c>
      <c r="AI6">
        <v>5494.32</v>
      </c>
      <c r="AJ6">
        <v>16280.839</v>
      </c>
      <c r="AK6">
        <v>8878.3590000000004</v>
      </c>
      <c r="AL6">
        <v>21.619</v>
      </c>
      <c r="AM6">
        <v>19.812999999999999</v>
      </c>
      <c r="AN6">
        <v>5.6779999999999999</v>
      </c>
      <c r="AO6">
        <v>5.9020000000000001</v>
      </c>
      <c r="AP6">
        <v>9.4</v>
      </c>
      <c r="AQ6">
        <v>1115.7470000000001</v>
      </c>
      <c r="AR6">
        <v>35.878</v>
      </c>
      <c r="AS6">
        <v>1163.431</v>
      </c>
      <c r="AT6">
        <v>37.411999999999999</v>
      </c>
      <c r="AU6">
        <v>-47.683999999999997</v>
      </c>
      <c r="AV6">
        <v>-1.5329999999999999</v>
      </c>
      <c r="AW6">
        <v>-30.64</v>
      </c>
      <c r="AX6">
        <v>-1.8069999999999999</v>
      </c>
      <c r="AY6">
        <v>6.9560405538116319</v>
      </c>
      <c r="AZ6">
        <v>8.0423146591155135</v>
      </c>
      <c r="BA6">
        <v>9.0913720216117948</v>
      </c>
      <c r="BB6">
        <v>26.6374823597166</v>
      </c>
      <c r="BC6">
        <v>32.582671755725187</v>
      </c>
      <c r="BD6">
        <v>33.708761450381687</v>
      </c>
      <c r="BE6">
        <v>13.75</v>
      </c>
      <c r="BF6" t="s">
        <v>104</v>
      </c>
      <c r="BG6">
        <v>59.223300000000002</v>
      </c>
      <c r="BH6">
        <v>52.427190000000003</v>
      </c>
      <c r="BI6">
        <v>33.653849999999998</v>
      </c>
      <c r="BJ6">
        <v>54.368929999999999</v>
      </c>
      <c r="BK6">
        <v>46.153849999999998</v>
      </c>
      <c r="BL6">
        <v>63.942309999999999</v>
      </c>
      <c r="BM6">
        <v>0.26153457892924092</v>
      </c>
      <c r="BN6" t="e">
        <v>#N/A</v>
      </c>
      <c r="BO6">
        <v>8.3169999999999994E-2</v>
      </c>
      <c r="BP6">
        <v>35.416666666666664</v>
      </c>
      <c r="BQ6" t="s">
        <v>106</v>
      </c>
      <c r="BR6" t="s">
        <v>105</v>
      </c>
      <c r="BS6" t="s">
        <v>105</v>
      </c>
      <c r="BT6" t="s">
        <v>105</v>
      </c>
      <c r="BU6" t="s">
        <v>105</v>
      </c>
      <c r="BV6" t="s">
        <v>105</v>
      </c>
      <c r="BW6" t="s">
        <v>105</v>
      </c>
      <c r="BX6" t="s">
        <v>105</v>
      </c>
      <c r="BY6" t="s">
        <v>105</v>
      </c>
      <c r="BZ6" t="s">
        <v>105</v>
      </c>
      <c r="CA6" t="s">
        <v>106</v>
      </c>
      <c r="CB6" t="s">
        <v>106</v>
      </c>
      <c r="CC6" t="s">
        <v>105</v>
      </c>
      <c r="CD6">
        <v>0.12542285916423279</v>
      </c>
      <c r="CE6" t="s">
        <v>107</v>
      </c>
      <c r="CF6">
        <v>0.125</v>
      </c>
      <c r="CG6">
        <v>301.73282442748092</v>
      </c>
      <c r="CH6">
        <v>13.625</v>
      </c>
      <c r="CI6">
        <v>-0.18956839488207325</v>
      </c>
      <c r="CJ6">
        <v>7.4359423174138994</v>
      </c>
      <c r="CK6">
        <v>4.31978075654013E-2</v>
      </c>
      <c r="CL6">
        <v>7.3927445098484981</v>
      </c>
    </row>
    <row r="7" spans="1:90" x14ac:dyDescent="0.2">
      <c r="A7" t="s">
        <v>92</v>
      </c>
      <c r="B7" t="s">
        <v>103</v>
      </c>
      <c r="C7">
        <v>2009</v>
      </c>
      <c r="D7">
        <v>34.792009644712074</v>
      </c>
      <c r="E7">
        <v>2010.1937499999999</v>
      </c>
      <c r="F7">
        <v>62.281751517943782</v>
      </c>
      <c r="G7">
        <f t="shared" si="0"/>
        <v>46.923262814166442</v>
      </c>
      <c r="H7">
        <f t="shared" si="1"/>
        <v>31.898338402157616</v>
      </c>
      <c r="I7">
        <v>0.52326921841358054</v>
      </c>
      <c r="J7">
        <v>697.90724999999998</v>
      </c>
      <c r="K7">
        <v>536.50350000000003</v>
      </c>
      <c r="L7">
        <v>1789.8287499999999</v>
      </c>
      <c r="M7">
        <v>1789.8287499999999</v>
      </c>
      <c r="N7">
        <v>155.68299999999999</v>
      </c>
      <c r="O7">
        <v>28.2925</v>
      </c>
      <c r="P7">
        <v>36.389499999999998</v>
      </c>
      <c r="Q7">
        <v>220.36500000000001</v>
      </c>
      <c r="R7">
        <v>6.6115337984344018</v>
      </c>
      <c r="S7">
        <v>5.5197523941364013</v>
      </c>
      <c r="T7">
        <v>4.670902440685512</v>
      </c>
      <c r="U7">
        <v>2010.1937499999999</v>
      </c>
      <c r="V7">
        <v>220.35650000000001</v>
      </c>
      <c r="W7">
        <v>1784.7582500000001</v>
      </c>
      <c r="X7">
        <v>183.96699999999998</v>
      </c>
      <c r="Y7">
        <v>1343.4935</v>
      </c>
      <c r="Z7">
        <v>100.57925</v>
      </c>
      <c r="AA7">
        <v>0.89027605649999997</v>
      </c>
      <c r="AB7">
        <v>0.75340307024999997</v>
      </c>
      <c r="AC7">
        <v>7.4543107250000004E-2</v>
      </c>
      <c r="AD7">
        <v>0.48783812874999999</v>
      </c>
      <c r="AE7">
        <v>0.21665401525</v>
      </c>
      <c r="AF7">
        <v>1048.1489999999999</v>
      </c>
      <c r="AG7">
        <v>3333.0390000000002</v>
      </c>
      <c r="AH7">
        <v>1669.204</v>
      </c>
      <c r="AI7">
        <v>5431.3590000000004</v>
      </c>
      <c r="AJ7">
        <v>17271.331999999999</v>
      </c>
      <c r="AK7">
        <v>8649.5779999999995</v>
      </c>
      <c r="AL7">
        <v>18.795999999999999</v>
      </c>
      <c r="AM7">
        <v>17.222999999999999</v>
      </c>
      <c r="AN7">
        <v>4.8879999999999999</v>
      </c>
      <c r="AO7">
        <v>4.3120000000000003</v>
      </c>
      <c r="AP7">
        <v>9.6999999999999993</v>
      </c>
      <c r="AQ7">
        <v>1130.3309999999999</v>
      </c>
      <c r="AR7">
        <v>33.912999999999997</v>
      </c>
      <c r="AS7">
        <v>1236.5730000000001</v>
      </c>
      <c r="AT7">
        <v>37.1</v>
      </c>
      <c r="AU7">
        <v>-106.242</v>
      </c>
      <c r="AV7">
        <v>-3.1880000000000002</v>
      </c>
      <c r="AW7">
        <v>-26.260999999999999</v>
      </c>
      <c r="AX7">
        <v>-1.573</v>
      </c>
      <c r="AY7">
        <v>6.9547810303475179</v>
      </c>
      <c r="AZ7">
        <v>8.1116397794093977</v>
      </c>
      <c r="BA7">
        <v>9.0652658126086756</v>
      </c>
      <c r="BB7">
        <v>28.004038538769599</v>
      </c>
      <c r="BC7">
        <v>31.598494208494223</v>
      </c>
      <c r="BD7">
        <v>33.634777606177614</v>
      </c>
      <c r="BE7">
        <v>8.75</v>
      </c>
      <c r="BF7" t="s">
        <v>104</v>
      </c>
      <c r="BG7">
        <v>56.459330000000001</v>
      </c>
      <c r="BH7">
        <v>51.674639999999997</v>
      </c>
      <c r="BI7">
        <v>51.184829999999998</v>
      </c>
      <c r="BJ7">
        <v>54.545459999999999</v>
      </c>
      <c r="BK7">
        <v>50.710900000000002</v>
      </c>
      <c r="BL7">
        <v>62.559240000000003</v>
      </c>
      <c r="BM7">
        <v>0.22532414077600657</v>
      </c>
      <c r="BN7" t="e">
        <v>#N/A</v>
      </c>
      <c r="BO7">
        <v>0.24092</v>
      </c>
      <c r="BP7">
        <v>57</v>
      </c>
      <c r="BQ7" t="s">
        <v>106</v>
      </c>
      <c r="BR7" t="s">
        <v>106</v>
      </c>
      <c r="BS7" t="s">
        <v>105</v>
      </c>
      <c r="BT7" t="s">
        <v>105</v>
      </c>
      <c r="BU7" t="s">
        <v>105</v>
      </c>
      <c r="BV7" t="s">
        <v>105</v>
      </c>
      <c r="BW7" t="s">
        <v>105</v>
      </c>
      <c r="BX7" t="s">
        <v>105</v>
      </c>
      <c r="BY7" t="s">
        <v>105</v>
      </c>
      <c r="BZ7" t="s">
        <v>105</v>
      </c>
      <c r="CA7" t="s">
        <v>106</v>
      </c>
      <c r="CB7" t="s">
        <v>106</v>
      </c>
      <c r="CC7" t="s">
        <v>105</v>
      </c>
      <c r="CD7">
        <v>1.6272116073904188E-2</v>
      </c>
      <c r="CE7" t="s">
        <v>107</v>
      </c>
      <c r="CF7">
        <v>0.125</v>
      </c>
      <c r="CG7">
        <v>305.03065134099614</v>
      </c>
      <c r="CH7">
        <v>8.625</v>
      </c>
      <c r="CI7">
        <v>-0.40323333652297361</v>
      </c>
      <c r="CJ7">
        <v>7.4201021450720628</v>
      </c>
      <c r="CK7">
        <v>-0.12336420790206143</v>
      </c>
      <c r="CL7">
        <v>7.5434663529741242</v>
      </c>
    </row>
    <row r="8" spans="1:90" x14ac:dyDescent="0.2">
      <c r="A8" t="s">
        <v>93</v>
      </c>
      <c r="B8" t="s">
        <v>103</v>
      </c>
      <c r="C8">
        <v>2010</v>
      </c>
      <c r="D8">
        <v>29.115805531883076</v>
      </c>
      <c r="E8">
        <v>2313.87275</v>
      </c>
      <c r="F8">
        <v>62.970852702270022</v>
      </c>
      <c r="G8">
        <f t="shared" si="0"/>
        <v>46.66505095032533</v>
      </c>
      <c r="H8">
        <f t="shared" si="1"/>
        <v>42.928168190760331</v>
      </c>
      <c r="I8">
        <v>0.57265663046988891</v>
      </c>
      <c r="J8">
        <v>789.24950000000001</v>
      </c>
      <c r="K8">
        <v>558.79250000000002</v>
      </c>
      <c r="L8">
        <v>2039.4882499999999</v>
      </c>
      <c r="M8">
        <v>2039.4882499999999</v>
      </c>
      <c r="N8">
        <v>192.26925</v>
      </c>
      <c r="O8">
        <v>45.792000000000002</v>
      </c>
      <c r="P8">
        <v>36.323250000000002</v>
      </c>
      <c r="Q8">
        <v>274.3845</v>
      </c>
      <c r="R8">
        <v>7.0611246402650432</v>
      </c>
      <c r="S8">
        <v>6.1263670443020528</v>
      </c>
      <c r="T8">
        <v>4.9479367046618155</v>
      </c>
      <c r="U8">
        <v>2313.87275</v>
      </c>
      <c r="V8">
        <v>274.3845</v>
      </c>
      <c r="W8">
        <v>2041.6927500000002</v>
      </c>
      <c r="X8">
        <v>238.06125</v>
      </c>
      <c r="Y8">
        <v>1513.807</v>
      </c>
      <c r="Z8">
        <v>165.40174999999999</v>
      </c>
      <c r="AA8">
        <v>0.88149265999999993</v>
      </c>
      <c r="AB8">
        <v>0.74105794899999999</v>
      </c>
      <c r="AC8">
        <v>0.10903295574999999</v>
      </c>
      <c r="AD8">
        <v>0.31828510575000002</v>
      </c>
      <c r="AE8">
        <v>0.25102102575000002</v>
      </c>
      <c r="AF8">
        <v>1127.057</v>
      </c>
      <c r="AG8">
        <v>3885.8470000000002</v>
      </c>
      <c r="AH8">
        <v>2208.7040000000002</v>
      </c>
      <c r="AI8">
        <v>5783.0119999999997</v>
      </c>
      <c r="AJ8">
        <v>19938.565999999999</v>
      </c>
      <c r="AK8">
        <v>11333.022999999999</v>
      </c>
      <c r="AL8">
        <v>21.800999999999998</v>
      </c>
      <c r="AM8">
        <v>18.224</v>
      </c>
      <c r="AN8">
        <v>5.0389999999999997</v>
      </c>
      <c r="AO8">
        <v>5.9089999999999998</v>
      </c>
      <c r="AP8">
        <v>8.5</v>
      </c>
      <c r="AQ8">
        <v>1401.6020000000001</v>
      </c>
      <c r="AR8">
        <v>36.069000000000003</v>
      </c>
      <c r="AS8">
        <v>1550.183</v>
      </c>
      <c r="AT8">
        <v>39.893000000000001</v>
      </c>
      <c r="AU8">
        <v>-148.58099999999999</v>
      </c>
      <c r="AV8">
        <v>-3.8239999999999998</v>
      </c>
      <c r="AW8">
        <v>-79.013999999999996</v>
      </c>
      <c r="AX8">
        <v>-3.577</v>
      </c>
      <c r="AY8">
        <v>7.027365089513256</v>
      </c>
      <c r="AZ8">
        <v>8.2650962570572908</v>
      </c>
      <c r="BA8">
        <v>9.3354761322023432</v>
      </c>
      <c r="BB8">
        <v>22.931216652762199</v>
      </c>
      <c r="BC8">
        <v>22.494578313253019</v>
      </c>
      <c r="BD8">
        <v>26.361271485943774</v>
      </c>
      <c r="BE8">
        <v>10.75</v>
      </c>
      <c r="BF8" t="s">
        <v>104</v>
      </c>
      <c r="BG8">
        <v>60</v>
      </c>
      <c r="BH8">
        <v>54.066989999999997</v>
      </c>
      <c r="BI8">
        <v>45.97157</v>
      </c>
      <c r="BJ8">
        <v>55.023919999999997</v>
      </c>
      <c r="BK8">
        <v>55.924169999999997</v>
      </c>
      <c r="BL8">
        <v>65.876779999999997</v>
      </c>
      <c r="BM8">
        <v>5.6011478135079694E-2</v>
      </c>
      <c r="BN8" t="e">
        <v>#N/A</v>
      </c>
      <c r="BO8">
        <v>0.26002999999999998</v>
      </c>
      <c r="BP8">
        <v>66.333333333333329</v>
      </c>
      <c r="BQ8" t="s">
        <v>106</v>
      </c>
      <c r="BR8" t="s">
        <v>106</v>
      </c>
      <c r="BS8" t="s">
        <v>105</v>
      </c>
      <c r="BT8" t="s">
        <v>105</v>
      </c>
      <c r="BU8" t="s">
        <v>105</v>
      </c>
      <c r="BV8" t="s">
        <v>105</v>
      </c>
      <c r="BW8" t="s">
        <v>105</v>
      </c>
      <c r="BX8" t="s">
        <v>105</v>
      </c>
      <c r="BY8" t="s">
        <v>105</v>
      </c>
      <c r="BZ8" t="s">
        <v>105</v>
      </c>
      <c r="CA8" t="s">
        <v>106</v>
      </c>
      <c r="CB8" t="s">
        <v>106</v>
      </c>
      <c r="CC8" t="s">
        <v>105</v>
      </c>
      <c r="CD8">
        <v>-2.7734983918109371E-2</v>
      </c>
      <c r="CE8" t="s">
        <v>107</v>
      </c>
      <c r="CF8">
        <v>0.125</v>
      </c>
      <c r="CG8">
        <v>201.60153256704982</v>
      </c>
      <c r="CH8">
        <v>10.625</v>
      </c>
      <c r="CI8">
        <v>-1.041008562611961</v>
      </c>
      <c r="CJ8">
        <v>7.7001611971578399</v>
      </c>
      <c r="CK8">
        <v>3.0866157783361992E-2</v>
      </c>
      <c r="CL8">
        <v>7.6692950393744779</v>
      </c>
    </row>
    <row r="9" spans="1:90" x14ac:dyDescent="0.2">
      <c r="A9" t="s">
        <v>94</v>
      </c>
      <c r="B9" t="s">
        <v>103</v>
      </c>
      <c r="C9">
        <v>2011</v>
      </c>
      <c r="D9">
        <v>32.833492831265481</v>
      </c>
      <c r="E9">
        <v>2545.2570000000001</v>
      </c>
      <c r="F9">
        <v>60.516202040731002</v>
      </c>
      <c r="G9">
        <f t="shared" si="0"/>
        <v>46.226763862609559</v>
      </c>
      <c r="H9">
        <f t="shared" si="1"/>
        <v>45.208433025130695</v>
      </c>
      <c r="I9">
        <v>0.58307395981872645</v>
      </c>
      <c r="J9">
        <v>960.99424999999997</v>
      </c>
      <c r="K9">
        <v>557.92499999999995</v>
      </c>
      <c r="L9">
        <v>2251.6390000000001</v>
      </c>
      <c r="M9">
        <v>2251.6390000000001</v>
      </c>
      <c r="N9">
        <v>203.23474999999999</v>
      </c>
      <c r="O9">
        <v>55.45675</v>
      </c>
      <c r="P9">
        <v>34.926749999999998</v>
      </c>
      <c r="Q9">
        <v>293.61799999999999</v>
      </c>
      <c r="R9">
        <v>6.709149247026426</v>
      </c>
      <c r="S9">
        <v>5.911081345275619</v>
      </c>
      <c r="T9">
        <v>4.6438987730047332</v>
      </c>
      <c r="U9">
        <v>2545.2570000000001</v>
      </c>
      <c r="V9">
        <v>293.61799999999999</v>
      </c>
      <c r="W9">
        <v>2241.0127499999999</v>
      </c>
      <c r="X9">
        <v>258.69124999999997</v>
      </c>
      <c r="Y9">
        <v>1711.9882499999999</v>
      </c>
      <c r="Z9">
        <v>193.11099999999999</v>
      </c>
      <c r="AA9">
        <v>0.88462496525000001</v>
      </c>
      <c r="AB9">
        <v>0.76387417425000004</v>
      </c>
      <c r="AC9">
        <v>0.112810382</v>
      </c>
      <c r="AD9">
        <v>0.25295323400000003</v>
      </c>
      <c r="AE9">
        <v>0.23391276550000001</v>
      </c>
      <c r="AF9">
        <v>1171.8499999999999</v>
      </c>
      <c r="AG9">
        <v>4376.3819999999996</v>
      </c>
      <c r="AH9">
        <v>2614.027</v>
      </c>
      <c r="AI9">
        <v>5960.4589999999998</v>
      </c>
      <c r="AJ9">
        <v>22259.883000000002</v>
      </c>
      <c r="AK9">
        <v>13295.898999999999</v>
      </c>
      <c r="AL9">
        <v>21.826000000000001</v>
      </c>
      <c r="AM9">
        <v>18.908000000000001</v>
      </c>
      <c r="AN9">
        <v>6.6360000000000001</v>
      </c>
      <c r="AO9">
        <v>6.5030000000000001</v>
      </c>
      <c r="AP9">
        <v>7.8</v>
      </c>
      <c r="AQ9">
        <v>1536.4860000000001</v>
      </c>
      <c r="AR9">
        <v>35.109000000000002</v>
      </c>
      <c r="AS9">
        <v>1644.4490000000001</v>
      </c>
      <c r="AT9">
        <v>37.576000000000001</v>
      </c>
      <c r="AU9">
        <v>-107.96299999999999</v>
      </c>
      <c r="AV9">
        <v>-2.4670000000000001</v>
      </c>
      <c r="AW9">
        <v>-76.287999999999997</v>
      </c>
      <c r="AX9">
        <v>-2.9180000000000001</v>
      </c>
      <c r="AY9">
        <v>7.0663389755978834</v>
      </c>
      <c r="AZ9">
        <v>8.3839776346246122</v>
      </c>
      <c r="BA9">
        <v>9.4952109207968221</v>
      </c>
      <c r="BB9">
        <v>24.644835550890001</v>
      </c>
      <c r="BC9">
        <v>24.202579365079369</v>
      </c>
      <c r="BD9">
        <v>30.077896825396813</v>
      </c>
      <c r="BE9">
        <v>11</v>
      </c>
      <c r="BF9" t="s">
        <v>104</v>
      </c>
      <c r="BG9">
        <v>63.033180000000002</v>
      </c>
      <c r="BH9">
        <v>50.710900000000002</v>
      </c>
      <c r="BI9">
        <v>41.232230000000001</v>
      </c>
      <c r="BJ9">
        <v>55.924169999999997</v>
      </c>
      <c r="BK9">
        <v>56.338030000000003</v>
      </c>
      <c r="BL9">
        <v>63.380279999999999</v>
      </c>
      <c r="BM9">
        <v>9.3272031443350417E-2</v>
      </c>
      <c r="BN9" t="e">
        <v>#N/A</v>
      </c>
      <c r="BO9">
        <v>0.3629</v>
      </c>
      <c r="BP9">
        <v>24.083333333333332</v>
      </c>
      <c r="BQ9" t="s">
        <v>106</v>
      </c>
      <c r="BR9" t="s">
        <v>106</v>
      </c>
      <c r="BS9" t="s">
        <v>105</v>
      </c>
      <c r="BT9" t="s">
        <v>105</v>
      </c>
      <c r="BU9" t="s">
        <v>105</v>
      </c>
      <c r="BV9" t="s">
        <v>105</v>
      </c>
      <c r="BW9" t="s">
        <v>105</v>
      </c>
      <c r="BX9" t="s">
        <v>105</v>
      </c>
      <c r="BY9" t="s">
        <v>105</v>
      </c>
      <c r="BZ9" t="s">
        <v>105</v>
      </c>
      <c r="CA9" t="s">
        <v>106</v>
      </c>
      <c r="CB9" t="s">
        <v>106</v>
      </c>
      <c r="CC9" t="s">
        <v>105</v>
      </c>
      <c r="CD9">
        <v>8.6242626782796372E-2</v>
      </c>
      <c r="CE9" t="s">
        <v>107</v>
      </c>
      <c r="CF9">
        <v>0.125</v>
      </c>
      <c r="CG9">
        <v>195.3576923076923</v>
      </c>
      <c r="CH9">
        <v>10.875</v>
      </c>
      <c r="CI9">
        <v>-0.76937999685127967</v>
      </c>
      <c r="CJ9">
        <v>7.8686472231285283</v>
      </c>
      <c r="CK9">
        <v>0.11475618100655668</v>
      </c>
      <c r="CL9">
        <v>7.753891042121972</v>
      </c>
    </row>
    <row r="10" spans="1:90" x14ac:dyDescent="0.2">
      <c r="A10" t="s">
        <v>95</v>
      </c>
      <c r="B10" t="s">
        <v>103</v>
      </c>
      <c r="C10">
        <v>2012</v>
      </c>
      <c r="D10">
        <v>26.582029728977755</v>
      </c>
      <c r="E10">
        <v>2834.2159999999999</v>
      </c>
      <c r="F10">
        <v>60.966190227847498</v>
      </c>
      <c r="G10">
        <f t="shared" si="0"/>
        <v>45.446572402183563</v>
      </c>
      <c r="H10">
        <f t="shared" si="1"/>
        <v>46.251597809017909</v>
      </c>
      <c r="I10">
        <v>0.50109146010957328</v>
      </c>
      <c r="J10">
        <v>1011.52</v>
      </c>
      <c r="K10">
        <v>591.01499999999999</v>
      </c>
      <c r="L10">
        <v>2475.4650000000001</v>
      </c>
      <c r="M10">
        <v>2475.4650000000001</v>
      </c>
      <c r="N10">
        <v>247.95824999999999</v>
      </c>
      <c r="O10">
        <v>64.675250000000005</v>
      </c>
      <c r="P10">
        <v>46.1175</v>
      </c>
      <c r="Q10">
        <v>358.75099999999998</v>
      </c>
      <c r="R10">
        <v>7.4510671352258457</v>
      </c>
      <c r="S10">
        <v>6.493231230632472</v>
      </c>
      <c r="T10">
        <v>5.1499607457069514</v>
      </c>
      <c r="U10">
        <v>2834.2159999999999</v>
      </c>
      <c r="V10">
        <v>358.75099999999998</v>
      </c>
      <c r="W10">
        <v>2478.6967500000001</v>
      </c>
      <c r="X10">
        <v>313.58024999999998</v>
      </c>
      <c r="Y10">
        <v>1847.5720000000001</v>
      </c>
      <c r="Z10">
        <v>238.08275</v>
      </c>
      <c r="AA10">
        <v>0.87355768450000004</v>
      </c>
      <c r="AB10">
        <v>0.74543894299999991</v>
      </c>
      <c r="AC10">
        <v>0.12876256</v>
      </c>
      <c r="AD10">
        <v>0.24135660049999999</v>
      </c>
      <c r="AE10">
        <v>0.25654122350000003</v>
      </c>
      <c r="AF10">
        <v>1194.364</v>
      </c>
      <c r="AG10">
        <v>4814.76</v>
      </c>
      <c r="AH10">
        <v>2464.0529999999999</v>
      </c>
      <c r="AI10">
        <v>6022.56</v>
      </c>
      <c r="AJ10">
        <v>24278.345000000001</v>
      </c>
      <c r="AK10">
        <v>12424.946</v>
      </c>
      <c r="AL10">
        <v>21.417000000000002</v>
      </c>
      <c r="AM10">
        <v>18.015999999999998</v>
      </c>
      <c r="AN10">
        <v>5.4039999999999999</v>
      </c>
      <c r="AO10">
        <v>5.8390000000000004</v>
      </c>
      <c r="AP10">
        <v>7.4</v>
      </c>
      <c r="AQ10">
        <v>1671.115</v>
      </c>
      <c r="AR10">
        <v>34.707999999999998</v>
      </c>
      <c r="AS10">
        <v>1792.4269999999999</v>
      </c>
      <c r="AT10">
        <v>37.228000000000002</v>
      </c>
      <c r="AU10">
        <v>-121.312</v>
      </c>
      <c r="AV10">
        <v>-2.52</v>
      </c>
      <c r="AW10">
        <v>-83.8</v>
      </c>
      <c r="AX10">
        <v>-3.4009999999999998</v>
      </c>
      <c r="AY10">
        <v>7.0853691051143457</v>
      </c>
      <c r="AZ10">
        <v>8.4794414787532002</v>
      </c>
      <c r="BA10">
        <v>9.4274615048789272</v>
      </c>
      <c r="BB10">
        <v>21.168591480024801</v>
      </c>
      <c r="BC10">
        <v>17.815490196078425</v>
      </c>
      <c r="BD10">
        <v>24.584285490196052</v>
      </c>
      <c r="BE10">
        <v>7.25</v>
      </c>
      <c r="BF10" t="s">
        <v>104</v>
      </c>
      <c r="BG10">
        <v>58.293840000000003</v>
      </c>
      <c r="BH10">
        <v>49.763030000000001</v>
      </c>
      <c r="BI10">
        <v>46.445500000000003</v>
      </c>
      <c r="BJ10">
        <v>55.450240000000001</v>
      </c>
      <c r="BK10">
        <v>53.051639999999999</v>
      </c>
      <c r="BL10">
        <v>62.910800000000002</v>
      </c>
      <c r="BM10">
        <v>0.12371583962358873</v>
      </c>
      <c r="BN10" t="e">
        <v>#N/A</v>
      </c>
      <c r="BO10">
        <v>0.25539000000000001</v>
      </c>
      <c r="BP10">
        <v>55.75</v>
      </c>
      <c r="BQ10" t="s">
        <v>106</v>
      </c>
      <c r="BR10" t="s">
        <v>106</v>
      </c>
      <c r="BS10" t="s">
        <v>106</v>
      </c>
      <c r="BT10" t="s">
        <v>105</v>
      </c>
      <c r="BU10" t="s">
        <v>105</v>
      </c>
      <c r="BV10" t="s">
        <v>105</v>
      </c>
      <c r="BW10" t="s">
        <v>105</v>
      </c>
      <c r="BX10" t="s">
        <v>105</v>
      </c>
      <c r="BY10" t="s">
        <v>105</v>
      </c>
      <c r="BZ10" t="s">
        <v>105</v>
      </c>
      <c r="CA10" t="s">
        <v>106</v>
      </c>
      <c r="CB10" t="s">
        <v>106</v>
      </c>
      <c r="CC10" t="s">
        <v>105</v>
      </c>
      <c r="CD10">
        <v>1.7866222926635617E-2</v>
      </c>
      <c r="CE10" t="s">
        <v>107</v>
      </c>
      <c r="CF10">
        <v>0.125</v>
      </c>
      <c r="CG10">
        <v>183.32567049808429</v>
      </c>
      <c r="CH10">
        <v>7.125</v>
      </c>
      <c r="CI10">
        <v>-1.3591747044504814</v>
      </c>
      <c r="CJ10">
        <v>7.8095628341623389</v>
      </c>
      <c r="CK10">
        <v>2.3709414627983871E-2</v>
      </c>
      <c r="CL10">
        <v>7.7858534195343552</v>
      </c>
    </row>
    <row r="11" spans="1:90" x14ac:dyDescent="0.2">
      <c r="A11" t="s">
        <v>96</v>
      </c>
      <c r="B11" t="s">
        <v>103</v>
      </c>
      <c r="C11">
        <v>2013</v>
      </c>
      <c r="D11">
        <v>18.498871607533378</v>
      </c>
      <c r="E11">
        <v>3014.694</v>
      </c>
      <c r="F11">
        <v>58.778648998501183</v>
      </c>
      <c r="G11">
        <f t="shared" si="0"/>
        <v>43.801005627817993</v>
      </c>
      <c r="H11">
        <f t="shared" si="1"/>
        <v>47.002494764457616</v>
      </c>
      <c r="I11">
        <v>0.45351593058914441</v>
      </c>
      <c r="J11">
        <v>1033.90525</v>
      </c>
      <c r="K11">
        <v>606.16499999999996</v>
      </c>
      <c r="L11">
        <v>2574.9012499999999</v>
      </c>
      <c r="M11">
        <v>2574.9012499999999</v>
      </c>
      <c r="N11">
        <v>309.976</v>
      </c>
      <c r="O11">
        <v>64.274000000000001</v>
      </c>
      <c r="P11">
        <v>65.543000000000006</v>
      </c>
      <c r="Q11">
        <v>439.79274999999996</v>
      </c>
      <c r="R11">
        <v>8.2487655250684639</v>
      </c>
      <c r="S11">
        <v>7.0194438124704721</v>
      </c>
      <c r="T11">
        <v>5.813918811527981</v>
      </c>
      <c r="U11">
        <v>3014.694</v>
      </c>
      <c r="V11">
        <v>439.79274999999996</v>
      </c>
      <c r="W11">
        <v>2573.4665</v>
      </c>
      <c r="X11">
        <v>381.536</v>
      </c>
      <c r="Y11">
        <v>1918.0315000000001</v>
      </c>
      <c r="Z11">
        <v>300.45749999999998</v>
      </c>
      <c r="AA11">
        <v>0.85424973699999995</v>
      </c>
      <c r="AB11">
        <v>0.74518564775000007</v>
      </c>
      <c r="AC11">
        <v>0.1565149425</v>
      </c>
      <c r="AD11">
        <v>0.20034748050000001</v>
      </c>
      <c r="AE11">
        <v>0.2642492635</v>
      </c>
      <c r="AF11">
        <v>1230.251</v>
      </c>
      <c r="AG11">
        <v>5331.6189999999997</v>
      </c>
      <c r="AH11">
        <v>2471.7179999999998</v>
      </c>
      <c r="AI11">
        <v>6151.1319999999996</v>
      </c>
      <c r="AJ11">
        <v>26657.562000000002</v>
      </c>
      <c r="AK11">
        <v>12358.342000000001</v>
      </c>
      <c r="AL11">
        <v>21.693999999999999</v>
      </c>
      <c r="AM11">
        <v>18.466000000000001</v>
      </c>
      <c r="AN11">
        <v>6.2039999999999997</v>
      </c>
      <c r="AO11">
        <v>5.9109999999999996</v>
      </c>
      <c r="AP11">
        <v>7.2</v>
      </c>
      <c r="AQ11">
        <v>1838.9290000000001</v>
      </c>
      <c r="AR11">
        <v>34.491</v>
      </c>
      <c r="AS11">
        <v>1996.4780000000001</v>
      </c>
      <c r="AT11">
        <v>37.445999999999998</v>
      </c>
      <c r="AU11">
        <v>-157.55000000000001</v>
      </c>
      <c r="AV11">
        <v>-2.9550000000000001</v>
      </c>
      <c r="AW11">
        <v>-79.792000000000002</v>
      </c>
      <c r="AX11">
        <v>-3.2280000000000002</v>
      </c>
      <c r="AY11">
        <v>7.1149734925886756</v>
      </c>
      <c r="AZ11">
        <v>8.5814102233817025</v>
      </c>
      <c r="BA11">
        <v>9.4220865796189646</v>
      </c>
      <c r="BB11">
        <v>21.958795835410999</v>
      </c>
      <c r="BC11">
        <v>14.22903100775193</v>
      </c>
      <c r="BD11">
        <v>18.533330620155034</v>
      </c>
      <c r="BE11">
        <v>10</v>
      </c>
      <c r="BF11" t="s">
        <v>104</v>
      </c>
      <c r="BG11">
        <v>55.924169999999997</v>
      </c>
      <c r="BH11">
        <v>50.710900000000002</v>
      </c>
      <c r="BI11">
        <v>36.966819999999998</v>
      </c>
      <c r="BJ11">
        <v>54.502369999999999</v>
      </c>
      <c r="BK11">
        <v>52.582160000000002</v>
      </c>
      <c r="BL11">
        <v>60.563380000000002</v>
      </c>
      <c r="BM11">
        <v>0.14101661318101674</v>
      </c>
      <c r="BN11">
        <v>356214.14861292799</v>
      </c>
      <c r="BO11">
        <v>0.24187</v>
      </c>
      <c r="BP11">
        <v>69.666666666666671</v>
      </c>
      <c r="BQ11" t="s">
        <v>106</v>
      </c>
      <c r="BR11" t="s">
        <v>106</v>
      </c>
      <c r="BS11" t="s">
        <v>106</v>
      </c>
      <c r="BT11" t="s">
        <v>106</v>
      </c>
      <c r="BU11" t="s">
        <v>105</v>
      </c>
      <c r="BV11" t="s">
        <v>105</v>
      </c>
      <c r="BW11" t="s">
        <v>105</v>
      </c>
      <c r="BX11" t="s">
        <v>105</v>
      </c>
      <c r="BY11" t="s">
        <v>105</v>
      </c>
      <c r="BZ11" t="s">
        <v>106</v>
      </c>
      <c r="CA11" t="s">
        <v>106</v>
      </c>
      <c r="CB11" t="s">
        <v>105</v>
      </c>
      <c r="CC11" t="s">
        <v>105</v>
      </c>
      <c r="CD11">
        <v>-0.16360785652029694</v>
      </c>
      <c r="CE11" t="s">
        <v>107</v>
      </c>
      <c r="CF11">
        <v>0.125</v>
      </c>
      <c r="CG11">
        <v>208.57854406130269</v>
      </c>
      <c r="CH11">
        <v>9.875</v>
      </c>
      <c r="CI11">
        <v>-2.3015147931613269</v>
      </c>
      <c r="CJ11">
        <v>7.8126687344003258</v>
      </c>
      <c r="CK11">
        <v>4.0526515509897956E-2</v>
      </c>
      <c r="CL11">
        <v>7.7721422188904281</v>
      </c>
    </row>
    <row r="12" spans="1:90" x14ac:dyDescent="0.2">
      <c r="A12" t="s">
        <v>97</v>
      </c>
      <c r="B12" t="s">
        <v>103</v>
      </c>
      <c r="C12">
        <v>2014</v>
      </c>
      <c r="D12">
        <v>22.403672441434995</v>
      </c>
      <c r="E12">
        <v>3332.7075</v>
      </c>
      <c r="F12">
        <v>59.188026994612912</v>
      </c>
      <c r="G12">
        <f t="shared" si="0"/>
        <v>44.905679865087833</v>
      </c>
      <c r="H12">
        <f t="shared" si="1"/>
        <v>50.759530481951636</v>
      </c>
      <c r="I12">
        <v>0.42021178356193689</v>
      </c>
      <c r="J12">
        <v>1089.963</v>
      </c>
      <c r="K12">
        <v>693.15300000000002</v>
      </c>
      <c r="L12">
        <v>2815.2309999999998</v>
      </c>
      <c r="M12">
        <v>2815.2309999999998</v>
      </c>
      <c r="N12">
        <v>362.27749999999997</v>
      </c>
      <c r="O12">
        <v>70.734999999999999</v>
      </c>
      <c r="P12">
        <v>84.463750000000005</v>
      </c>
      <c r="Q12">
        <v>517.47649999999999</v>
      </c>
      <c r="R12">
        <v>8.9545042076833301</v>
      </c>
      <c r="S12">
        <v>7.4929243226107429</v>
      </c>
      <c r="T12">
        <v>6.2689134638944903</v>
      </c>
      <c r="U12">
        <v>3332.7075</v>
      </c>
      <c r="V12">
        <v>547.90350000000001</v>
      </c>
      <c r="W12">
        <v>2757.0702499999998</v>
      </c>
      <c r="X12">
        <v>473.57150000000001</v>
      </c>
      <c r="Y12">
        <v>2090.99575</v>
      </c>
      <c r="Z12">
        <v>388.35599999999999</v>
      </c>
      <c r="AA12">
        <v>0.83568115225000006</v>
      </c>
      <c r="AB12">
        <v>0.75869533324999994</v>
      </c>
      <c r="AC12">
        <v>0.18569006099999999</v>
      </c>
      <c r="AD12">
        <v>0.14240205224999999</v>
      </c>
      <c r="AE12">
        <v>0.26071196024999999</v>
      </c>
      <c r="AF12">
        <v>1236.452</v>
      </c>
      <c r="AG12">
        <v>5778.9520000000002</v>
      </c>
      <c r="AH12">
        <v>2456.0540000000001</v>
      </c>
      <c r="AI12">
        <v>6129.607</v>
      </c>
      <c r="AJ12">
        <v>28648.668000000001</v>
      </c>
      <c r="AK12">
        <v>12175.681</v>
      </c>
      <c r="AL12">
        <v>20.547999999999998</v>
      </c>
      <c r="AM12">
        <v>16.419</v>
      </c>
      <c r="AN12">
        <v>6.3289999999999997</v>
      </c>
      <c r="AO12">
        <v>6.4080000000000004</v>
      </c>
      <c r="AP12">
        <v>6.7830000000000004</v>
      </c>
      <c r="AQ12">
        <v>1877.9159999999999</v>
      </c>
      <c r="AR12">
        <v>32.496000000000002</v>
      </c>
      <c r="AS12">
        <v>2225.87</v>
      </c>
      <c r="AT12">
        <v>38.517000000000003</v>
      </c>
      <c r="AU12">
        <v>-347.95400000000001</v>
      </c>
      <c r="AV12">
        <v>-6.0209999999999999</v>
      </c>
      <c r="AW12">
        <v>-101.431</v>
      </c>
      <c r="AX12">
        <v>-4.13</v>
      </c>
      <c r="AY12">
        <v>7.1200012669601076</v>
      </c>
      <c r="AZ12">
        <v>8.6619776303479998</v>
      </c>
      <c r="BA12">
        <v>9.407195880678108</v>
      </c>
      <c r="BB12">
        <v>22.291806828459599</v>
      </c>
      <c r="BC12">
        <v>14.131210937500002</v>
      </c>
      <c r="BD12">
        <v>18.281921875000005</v>
      </c>
      <c r="BE12">
        <v>11.75</v>
      </c>
      <c r="BF12" t="s">
        <v>104</v>
      </c>
      <c r="BG12">
        <v>46.634619999999998</v>
      </c>
      <c r="BH12">
        <v>47.596150000000002</v>
      </c>
      <c r="BI12">
        <v>42.857140000000001</v>
      </c>
      <c r="BJ12">
        <v>51.442309999999999</v>
      </c>
      <c r="BK12">
        <v>56.25</v>
      </c>
      <c r="BL12">
        <v>62.06897</v>
      </c>
      <c r="BM12">
        <v>0.1348887939455887</v>
      </c>
      <c r="BN12">
        <v>360964.71154174104</v>
      </c>
      <c r="BO12">
        <v>0.32258999999999999</v>
      </c>
      <c r="BP12">
        <v>79.583333333333329</v>
      </c>
      <c r="BQ12" t="s">
        <v>106</v>
      </c>
      <c r="BR12" t="s">
        <v>106</v>
      </c>
      <c r="BS12" t="s">
        <v>106</v>
      </c>
      <c r="BT12" t="s">
        <v>106</v>
      </c>
      <c r="BU12" t="s">
        <v>105</v>
      </c>
      <c r="BV12" t="s">
        <v>105</v>
      </c>
      <c r="BW12" t="s">
        <v>105</v>
      </c>
      <c r="BX12" t="s">
        <v>105</v>
      </c>
      <c r="BY12" t="s">
        <v>105</v>
      </c>
      <c r="BZ12" t="s">
        <v>106</v>
      </c>
      <c r="CA12" t="s">
        <v>106</v>
      </c>
      <c r="CB12" t="s">
        <v>105</v>
      </c>
      <c r="CC12" t="s">
        <v>105</v>
      </c>
      <c r="CD12">
        <v>-0.10490376701569315</v>
      </c>
      <c r="CE12" t="s">
        <v>107</v>
      </c>
      <c r="CF12">
        <v>0.125</v>
      </c>
      <c r="CG12">
        <v>234.59003831417624</v>
      </c>
      <c r="CH12">
        <v>11.625</v>
      </c>
      <c r="CI12">
        <v>-2.6615201750213231</v>
      </c>
      <c r="CJ12">
        <v>7.8063112759960074</v>
      </c>
      <c r="CK12">
        <v>8.2800282186540952E-2</v>
      </c>
      <c r="CL12">
        <v>7.7235109938094668</v>
      </c>
    </row>
    <row r="13" spans="1:90" x14ac:dyDescent="0.2">
      <c r="A13" t="s">
        <v>98</v>
      </c>
      <c r="B13" t="s">
        <v>103</v>
      </c>
      <c r="C13">
        <v>2015</v>
      </c>
      <c r="D13">
        <v>33.832343966101043</v>
      </c>
      <c r="E13">
        <v>4016.5805</v>
      </c>
      <c r="F13">
        <v>67.742151156946292</v>
      </c>
      <c r="G13">
        <f t="shared" si="0"/>
        <v>51.689414889606368</v>
      </c>
      <c r="H13">
        <f t="shared" si="1"/>
        <v>56.810486942937594</v>
      </c>
      <c r="I13">
        <v>0.28272091458252524</v>
      </c>
      <c r="J13">
        <v>1337.02</v>
      </c>
      <c r="K13">
        <v>761.93100000000004</v>
      </c>
      <c r="L13">
        <v>3312.9479999999999</v>
      </c>
      <c r="M13">
        <v>3312.9479999999999</v>
      </c>
      <c r="N13">
        <v>481.27875</v>
      </c>
      <c r="O13">
        <v>88.381</v>
      </c>
      <c r="P13">
        <v>133.97325000000001</v>
      </c>
      <c r="Q13">
        <v>703.63249999999994</v>
      </c>
      <c r="R13">
        <v>11.735446616858368</v>
      </c>
      <c r="S13">
        <v>9.5009988678719139</v>
      </c>
      <c r="T13">
        <v>8.0269474170867952</v>
      </c>
      <c r="U13">
        <v>4016.5805</v>
      </c>
      <c r="V13">
        <v>711.41325000000006</v>
      </c>
      <c r="W13">
        <v>3284.2687499999997</v>
      </c>
      <c r="X13">
        <v>588.89724999999999</v>
      </c>
      <c r="Y13">
        <v>2504.4542499999998</v>
      </c>
      <c r="Z13">
        <v>487.24125000000004</v>
      </c>
      <c r="AA13">
        <v>0.82263017199999999</v>
      </c>
      <c r="AB13">
        <v>0.76303179049999992</v>
      </c>
      <c r="AC13">
        <v>0.19487625749999998</v>
      </c>
      <c r="AD13">
        <v>0.16137167224999999</v>
      </c>
      <c r="AE13">
        <v>0.25321016949999997</v>
      </c>
      <c r="AF13">
        <v>1192.6099999999999</v>
      </c>
      <c r="AG13">
        <v>5995.7879999999996</v>
      </c>
      <c r="AH13">
        <v>1800.046</v>
      </c>
      <c r="AI13">
        <v>5861.183</v>
      </c>
      <c r="AJ13">
        <v>29466.807000000001</v>
      </c>
      <c r="AK13">
        <v>8846.4779999999992</v>
      </c>
      <c r="AL13">
        <v>17.411999999999999</v>
      </c>
      <c r="AM13">
        <v>14.385</v>
      </c>
      <c r="AN13">
        <v>9.0299999999999994</v>
      </c>
      <c r="AO13">
        <v>10.673</v>
      </c>
      <c r="AP13">
        <v>8.2829999999999995</v>
      </c>
      <c r="AQ13">
        <v>1692.5550000000001</v>
      </c>
      <c r="AR13">
        <v>28.228999999999999</v>
      </c>
      <c r="AS13">
        <v>2307.3009999999999</v>
      </c>
      <c r="AT13">
        <v>38.481999999999999</v>
      </c>
      <c r="AU13">
        <v>-614.74599999999998</v>
      </c>
      <c r="AV13">
        <v>-10.253</v>
      </c>
      <c r="AW13">
        <v>-54.472000000000001</v>
      </c>
      <c r="AX13">
        <v>-3.0259999999999998</v>
      </c>
      <c r="AY13">
        <v>7.083899461694938</v>
      </c>
      <c r="AZ13">
        <v>8.6988125016928155</v>
      </c>
      <c r="BA13">
        <v>9.0877746926907559</v>
      </c>
      <c r="BB13">
        <v>20.7688374843238</v>
      </c>
      <c r="BC13">
        <v>16.721011673151743</v>
      </c>
      <c r="BD13">
        <v>23.992666147859929</v>
      </c>
      <c r="BE13">
        <v>14.25</v>
      </c>
      <c r="BF13" t="s">
        <v>104</v>
      </c>
      <c r="BG13">
        <v>42.788460000000001</v>
      </c>
      <c r="BH13">
        <v>48.076920000000001</v>
      </c>
      <c r="BI13">
        <v>34.285710000000002</v>
      </c>
      <c r="BJ13">
        <v>48.076920000000001</v>
      </c>
      <c r="BK13">
        <v>51.442309999999999</v>
      </c>
      <c r="BL13">
        <v>62.06897</v>
      </c>
      <c r="BM13">
        <v>0.43080704836163786</v>
      </c>
      <c r="BN13">
        <v>354174.89291828801</v>
      </c>
      <c r="BO13">
        <v>0.19036</v>
      </c>
      <c r="BP13">
        <v>158.41666666666666</v>
      </c>
      <c r="BQ13" t="s">
        <v>106</v>
      </c>
      <c r="BR13" t="s">
        <v>106</v>
      </c>
      <c r="BS13" t="s">
        <v>106</v>
      </c>
      <c r="BT13" t="s">
        <v>106</v>
      </c>
      <c r="BU13" t="s">
        <v>106</v>
      </c>
      <c r="BV13" t="s">
        <v>105</v>
      </c>
      <c r="BW13" t="s">
        <v>105</v>
      </c>
      <c r="BX13" t="s">
        <v>105</v>
      </c>
      <c r="BY13" t="s">
        <v>105</v>
      </c>
      <c r="BZ13" t="s">
        <v>105</v>
      </c>
      <c r="CA13" t="s">
        <v>106</v>
      </c>
      <c r="CB13" t="s">
        <v>106</v>
      </c>
      <c r="CC13" t="s">
        <v>105</v>
      </c>
      <c r="CD13">
        <v>-7.9255623783093351E-2</v>
      </c>
      <c r="CE13" t="s">
        <v>107</v>
      </c>
      <c r="CF13">
        <v>0.375</v>
      </c>
      <c r="CG13">
        <v>361.16475095785438</v>
      </c>
      <c r="CH13">
        <v>13.875</v>
      </c>
      <c r="CI13">
        <v>-1.1532597805759277</v>
      </c>
      <c r="CJ13">
        <v>7.4955674991132737</v>
      </c>
      <c r="CK13">
        <v>-0.16163004127905736</v>
      </c>
      <c r="CL13">
        <v>7.6571975403923309</v>
      </c>
    </row>
    <row r="14" spans="1:90" x14ac:dyDescent="0.2">
      <c r="A14" t="s">
        <v>99</v>
      </c>
      <c r="B14" t="s">
        <v>103</v>
      </c>
      <c r="C14">
        <v>2016</v>
      </c>
      <c r="D14">
        <v>40.698361448996209</v>
      </c>
      <c r="E14">
        <v>4577.9915000000001</v>
      </c>
      <c r="F14">
        <v>74.384694448336234</v>
      </c>
      <c r="G14">
        <f t="shared" si="0"/>
        <v>55.265184882362163</v>
      </c>
      <c r="H14">
        <f t="shared" si="1"/>
        <v>59.613932550467148</v>
      </c>
      <c r="I14">
        <v>0.3000741700656912</v>
      </c>
      <c r="J14">
        <v>1711.1737499999999</v>
      </c>
      <c r="K14">
        <v>805.22524999999996</v>
      </c>
      <c r="L14">
        <v>3920.5225</v>
      </c>
      <c r="M14">
        <v>3920.5225</v>
      </c>
      <c r="N14">
        <v>444.46974999999998</v>
      </c>
      <c r="O14">
        <v>91.270499999999998</v>
      </c>
      <c r="P14">
        <v>121.72874999999999</v>
      </c>
      <c r="Q14">
        <v>657.46900000000005</v>
      </c>
      <c r="R14">
        <v>10.487072936684761</v>
      </c>
      <c r="S14">
        <v>8.5454174673904433</v>
      </c>
      <c r="T14">
        <v>7.089591579831203</v>
      </c>
      <c r="U14">
        <v>4577.9915000000001</v>
      </c>
      <c r="V14">
        <v>660.9665</v>
      </c>
      <c r="W14">
        <v>3872.5272500000001</v>
      </c>
      <c r="X14">
        <v>544.75300000000004</v>
      </c>
      <c r="Y14">
        <v>2874.665</v>
      </c>
      <c r="Z14">
        <v>447.88749999999999</v>
      </c>
      <c r="AA14">
        <v>0.85524227325000002</v>
      </c>
      <c r="AB14">
        <v>0.74296446724999998</v>
      </c>
      <c r="AC14">
        <v>0.156099241</v>
      </c>
      <c r="AD14">
        <v>0.19857259625000001</v>
      </c>
      <c r="AE14">
        <v>0.26687481125000001</v>
      </c>
      <c r="AF14">
        <v>1153.5409999999999</v>
      </c>
      <c r="AG14">
        <v>6269.3280000000004</v>
      </c>
      <c r="AH14">
        <v>1796.6220000000001</v>
      </c>
      <c r="AI14">
        <v>5622.723</v>
      </c>
      <c r="AJ14">
        <v>30558.684000000001</v>
      </c>
      <c r="AK14">
        <v>8757.3040000000001</v>
      </c>
      <c r="AL14">
        <v>14.97</v>
      </c>
      <c r="AM14">
        <v>13.621</v>
      </c>
      <c r="AN14">
        <v>8.74</v>
      </c>
      <c r="AO14">
        <v>6.2880000000000003</v>
      </c>
      <c r="AP14">
        <v>11.257999999999999</v>
      </c>
      <c r="AQ14">
        <v>1921.4359999999999</v>
      </c>
      <c r="AR14">
        <v>30.648</v>
      </c>
      <c r="AS14">
        <v>2485.1010000000001</v>
      </c>
      <c r="AT14">
        <v>39.639000000000003</v>
      </c>
      <c r="AU14">
        <v>-563.66499999999996</v>
      </c>
      <c r="AV14">
        <v>-8.9909999999999997</v>
      </c>
      <c r="AW14">
        <v>-24.23</v>
      </c>
      <c r="AX14">
        <v>-1.349</v>
      </c>
      <c r="AY14">
        <v>7.0505916209786674</v>
      </c>
      <c r="AZ14">
        <v>8.7434244508496057</v>
      </c>
      <c r="BA14">
        <v>9.0776433740047437</v>
      </c>
      <c r="BB14">
        <v>22.195029875740499</v>
      </c>
      <c r="BC14">
        <v>15.863488372093013</v>
      </c>
      <c r="BD14">
        <v>23.590334883720946</v>
      </c>
      <c r="BE14">
        <v>13.75</v>
      </c>
      <c r="BF14" t="s">
        <v>104</v>
      </c>
      <c r="BG14">
        <v>42.788460000000001</v>
      </c>
      <c r="BH14">
        <v>46.634619999999998</v>
      </c>
      <c r="BI14">
        <v>31.90476</v>
      </c>
      <c r="BJ14">
        <v>46.634619999999998</v>
      </c>
      <c r="BK14">
        <v>49.038460000000001</v>
      </c>
      <c r="BL14">
        <v>62.06897</v>
      </c>
      <c r="BM14">
        <v>0.28055303197080333</v>
      </c>
      <c r="BN14">
        <v>362504.95362043905</v>
      </c>
      <c r="BO14">
        <v>0.26433000000000001</v>
      </c>
      <c r="BP14">
        <v>143.83333333333334</v>
      </c>
      <c r="BQ14" t="s">
        <v>106</v>
      </c>
      <c r="BR14" t="s">
        <v>106</v>
      </c>
      <c r="BS14" t="s">
        <v>106</v>
      </c>
      <c r="BT14" t="s">
        <v>106</v>
      </c>
      <c r="BU14" t="s">
        <v>106</v>
      </c>
      <c r="BV14" t="s">
        <v>106</v>
      </c>
      <c r="BW14" t="s">
        <v>105</v>
      </c>
      <c r="BX14" t="s">
        <v>105</v>
      </c>
      <c r="BY14" t="s">
        <v>105</v>
      </c>
      <c r="BZ14" t="s">
        <v>105</v>
      </c>
      <c r="CA14" t="s">
        <v>106</v>
      </c>
      <c r="CB14" t="s">
        <v>106</v>
      </c>
      <c r="CC14" t="s">
        <v>105</v>
      </c>
      <c r="CD14">
        <v>-0.48631304543717635</v>
      </c>
      <c r="CE14" t="s">
        <v>107</v>
      </c>
      <c r="CF14">
        <v>0.625</v>
      </c>
      <c r="CG14">
        <v>394.57854406130269</v>
      </c>
      <c r="CH14">
        <v>13.125</v>
      </c>
      <c r="CI14">
        <v>0.3996600592599398</v>
      </c>
      <c r="CJ14">
        <v>7.4936635140724643</v>
      </c>
      <c r="CK14">
        <v>-0.1100241858172642</v>
      </c>
      <c r="CL14">
        <v>7.6036876998897283</v>
      </c>
    </row>
    <row r="15" spans="1:90" x14ac:dyDescent="0.2">
      <c r="A15" t="s">
        <v>100</v>
      </c>
      <c r="B15" t="s">
        <v>103</v>
      </c>
      <c r="C15">
        <v>2017</v>
      </c>
      <c r="D15">
        <v>41.760304453004835</v>
      </c>
      <c r="E15">
        <v>5242.3474999999999</v>
      </c>
      <c r="F15">
        <v>81.004575564209915</v>
      </c>
      <c r="G15">
        <f t="shared" si="0"/>
        <v>58.124078415714862</v>
      </c>
      <c r="H15">
        <f t="shared" si="1"/>
        <v>62.194510180596239</v>
      </c>
      <c r="I15">
        <v>0.30901979366869625</v>
      </c>
      <c r="J15">
        <v>2103.1385</v>
      </c>
      <c r="K15">
        <v>865.10500000000002</v>
      </c>
      <c r="L15">
        <v>4630.6827499999999</v>
      </c>
      <c r="M15">
        <v>4630.6827499999999</v>
      </c>
      <c r="N15">
        <v>385.24099999999999</v>
      </c>
      <c r="O15">
        <v>108.188</v>
      </c>
      <c r="P15">
        <v>118.2355</v>
      </c>
      <c r="Q15">
        <v>611.66475000000003</v>
      </c>
      <c r="R15">
        <v>9.2911317666866466</v>
      </c>
      <c r="S15">
        <v>7.4951415076713586</v>
      </c>
      <c r="T15">
        <v>5.8517756547686126</v>
      </c>
      <c r="U15">
        <v>5242.3474999999999</v>
      </c>
      <c r="V15">
        <v>622.19299999999998</v>
      </c>
      <c r="W15">
        <v>4561.7139999999999</v>
      </c>
      <c r="X15">
        <v>507.40050000000002</v>
      </c>
      <c r="Y15">
        <v>3273.7325000000001</v>
      </c>
      <c r="Z15">
        <v>415.63499999999999</v>
      </c>
      <c r="AA15">
        <v>0.88124509875000001</v>
      </c>
      <c r="AB15">
        <v>0.71754068225000001</v>
      </c>
      <c r="AC15">
        <v>0.1271100855</v>
      </c>
      <c r="AD15">
        <v>0.23220991225000001</v>
      </c>
      <c r="AE15">
        <v>0.28925699449999998</v>
      </c>
      <c r="AF15">
        <v>1168.8009999999999</v>
      </c>
      <c r="AG15">
        <v>6583.3180000000002</v>
      </c>
      <c r="AH15">
        <v>2062.8420000000001</v>
      </c>
      <c r="AI15">
        <v>5651.7060000000001</v>
      </c>
      <c r="AJ15">
        <v>31833.456999999999</v>
      </c>
      <c r="AK15">
        <v>9974.8140000000003</v>
      </c>
      <c r="AL15">
        <v>14.63</v>
      </c>
      <c r="AM15">
        <v>13.903</v>
      </c>
      <c r="AN15">
        <v>3.4460000000000002</v>
      </c>
      <c r="AO15">
        <v>2.9470000000000001</v>
      </c>
      <c r="AP15">
        <v>12.766999999999999</v>
      </c>
      <c r="AQ15">
        <v>2004.367</v>
      </c>
      <c r="AR15">
        <v>30.446000000000002</v>
      </c>
      <c r="AS15">
        <v>2521.596</v>
      </c>
      <c r="AT15">
        <v>38.302999999999997</v>
      </c>
      <c r="AU15">
        <v>-517.22900000000004</v>
      </c>
      <c r="AV15">
        <v>-7.8570000000000002</v>
      </c>
      <c r="AW15">
        <v>-15.015000000000001</v>
      </c>
      <c r="AX15">
        <v>-0.72799999999999998</v>
      </c>
      <c r="AY15">
        <v>7.0637337160144948</v>
      </c>
      <c r="AZ15">
        <v>8.7922941525445211</v>
      </c>
      <c r="BA15">
        <v>9.207818594967673</v>
      </c>
      <c r="BB15">
        <v>24.962261134970301</v>
      </c>
      <c r="BC15">
        <v>11.090891472868222</v>
      </c>
      <c r="BD15">
        <v>14.766777906976751</v>
      </c>
      <c r="BE15">
        <v>7</v>
      </c>
      <c r="BF15" t="s">
        <v>104</v>
      </c>
      <c r="BG15">
        <v>36.057690000000001</v>
      </c>
      <c r="BH15">
        <v>41.826920000000001</v>
      </c>
      <c r="BI15">
        <v>30.476189999999999</v>
      </c>
      <c r="BJ15">
        <v>51.442309999999999</v>
      </c>
      <c r="BK15">
        <v>43.26923</v>
      </c>
      <c r="BL15">
        <v>61.576349999999998</v>
      </c>
      <c r="BM15">
        <v>7.0846922448359897E-2</v>
      </c>
      <c r="BN15">
        <v>371150.61920619302</v>
      </c>
      <c r="BO15">
        <v>0.27100999999999997</v>
      </c>
      <c r="BP15">
        <v>135.58333333333334</v>
      </c>
      <c r="BQ15" t="s">
        <v>106</v>
      </c>
      <c r="BR15" t="s">
        <v>106</v>
      </c>
      <c r="BS15" t="s">
        <v>106</v>
      </c>
      <c r="BT15" t="s">
        <v>106</v>
      </c>
      <c r="BU15" t="s">
        <v>106</v>
      </c>
      <c r="BV15" t="s">
        <v>106</v>
      </c>
      <c r="BW15" t="s">
        <v>106</v>
      </c>
      <c r="BX15" t="s">
        <v>105</v>
      </c>
      <c r="BY15" t="s">
        <v>105</v>
      </c>
      <c r="BZ15" t="s">
        <v>105</v>
      </c>
      <c r="CA15" t="s">
        <v>105</v>
      </c>
      <c r="CB15" t="s">
        <v>106</v>
      </c>
      <c r="CC15" t="s">
        <v>105</v>
      </c>
      <c r="CD15">
        <v>5.7829887455381611E-2</v>
      </c>
      <c r="CE15" t="s">
        <v>107</v>
      </c>
      <c r="CF15">
        <v>1.375</v>
      </c>
      <c r="CG15">
        <v>263.77307692307693</v>
      </c>
      <c r="CH15">
        <v>5.625</v>
      </c>
      <c r="CI15">
        <v>0.71843700722993975</v>
      </c>
      <c r="CJ15">
        <v>7.631839922644339</v>
      </c>
      <c r="CK15">
        <v>6.4233415696622442E-2</v>
      </c>
      <c r="CL15">
        <v>7.5676065069477163</v>
      </c>
    </row>
    <row r="16" spans="1:90" x14ac:dyDescent="0.2">
      <c r="A16" t="s">
        <v>101</v>
      </c>
      <c r="B16" t="s">
        <v>103</v>
      </c>
      <c r="C16">
        <v>2018</v>
      </c>
      <c r="D16">
        <v>34.659186688217936</v>
      </c>
      <c r="E16">
        <v>5788.1525000000001</v>
      </c>
      <c r="F16">
        <v>85.500381321385078</v>
      </c>
      <c r="G16">
        <f t="shared" si="0"/>
        <v>61.234685850310932</v>
      </c>
      <c r="H16">
        <f t="shared" si="1"/>
        <v>61.958998974785075</v>
      </c>
      <c r="I16">
        <v>0.26705410520908018</v>
      </c>
      <c r="J16">
        <v>2403.1305000000002</v>
      </c>
      <c r="K16">
        <v>953.52850000000001</v>
      </c>
      <c r="L16">
        <v>5129.1432500000001</v>
      </c>
      <c r="M16">
        <v>5129.1432500000001</v>
      </c>
      <c r="N16">
        <v>416.995</v>
      </c>
      <c r="O16">
        <v>116.21724999999999</v>
      </c>
      <c r="P16">
        <v>125.797</v>
      </c>
      <c r="Q16">
        <v>659.00924999999995</v>
      </c>
      <c r="R16">
        <v>9.5658646259001063</v>
      </c>
      <c r="S16">
        <v>7.7398552453878375</v>
      </c>
      <c r="T16">
        <v>6.0529009565149732</v>
      </c>
      <c r="U16">
        <v>5788.1525000000001</v>
      </c>
      <c r="V16">
        <v>667.47675000000004</v>
      </c>
      <c r="W16">
        <v>5051.7042499999998</v>
      </c>
      <c r="X16">
        <v>543.87774999999999</v>
      </c>
      <c r="Y16">
        <v>3617.9875000000002</v>
      </c>
      <c r="Z16">
        <v>421.90750000000003</v>
      </c>
      <c r="AA16">
        <v>0.88469311574999998</v>
      </c>
      <c r="AB16">
        <v>0.71619196200000002</v>
      </c>
      <c r="AC16">
        <v>0.116662958</v>
      </c>
      <c r="AD16">
        <v>0.27533657724999999</v>
      </c>
      <c r="AE16">
        <v>0.284905411</v>
      </c>
      <c r="AF16">
        <v>1184.1959999999999</v>
      </c>
      <c r="AG16">
        <v>6889.1760000000004</v>
      </c>
      <c r="AH16">
        <v>1885.47</v>
      </c>
      <c r="AI16">
        <v>5679.7330000000002</v>
      </c>
      <c r="AJ16">
        <v>33042.404000000002</v>
      </c>
      <c r="AK16">
        <v>9043.2369999999992</v>
      </c>
      <c r="AL16">
        <v>14.829000000000001</v>
      </c>
      <c r="AM16">
        <v>12.625999999999999</v>
      </c>
      <c r="AN16">
        <v>3.665</v>
      </c>
      <c r="AO16">
        <v>3.7450000000000001</v>
      </c>
      <c r="AP16">
        <v>12.257999999999999</v>
      </c>
      <c r="AQ16">
        <v>2130.4780000000001</v>
      </c>
      <c r="AR16">
        <v>30.925000000000001</v>
      </c>
      <c r="AS16">
        <v>2623.9789999999998</v>
      </c>
      <c r="AT16">
        <v>38.088000000000001</v>
      </c>
      <c r="AU16">
        <v>-493.50099999999998</v>
      </c>
      <c r="AV16">
        <v>-7.1630000000000003</v>
      </c>
      <c r="AW16">
        <v>-41.54</v>
      </c>
      <c r="AX16">
        <v>-2.2029999999999998</v>
      </c>
      <c r="AY16">
        <v>7.0768193422841685</v>
      </c>
      <c r="AZ16">
        <v>8.8377067632418846</v>
      </c>
      <c r="BA16">
        <v>9.1097724645138296</v>
      </c>
      <c r="BB16">
        <v>24.496979839344299</v>
      </c>
      <c r="BC16">
        <v>16.569101562499988</v>
      </c>
      <c r="BD16">
        <v>16.331809374999999</v>
      </c>
      <c r="BE16">
        <v>6.5</v>
      </c>
      <c r="BF16" t="s">
        <v>104</v>
      </c>
      <c r="BG16">
        <v>40.384619999999998</v>
      </c>
      <c r="BH16">
        <v>36.057690000000001</v>
      </c>
      <c r="BI16">
        <v>31.90476</v>
      </c>
      <c r="BJ16">
        <v>39.903849999999998</v>
      </c>
      <c r="BK16">
        <v>44.23077</v>
      </c>
      <c r="BL16">
        <v>60.59113</v>
      </c>
      <c r="BM16">
        <v>0.2919964771416429</v>
      </c>
      <c r="BN16">
        <v>371933.901818424</v>
      </c>
      <c r="BO16">
        <v>0.20102</v>
      </c>
      <c r="BP16">
        <v>154.25</v>
      </c>
      <c r="BQ16" t="s">
        <v>106</v>
      </c>
      <c r="BR16" t="s">
        <v>106</v>
      </c>
      <c r="BS16" t="s">
        <v>106</v>
      </c>
      <c r="BT16" t="s">
        <v>106</v>
      </c>
      <c r="BU16" t="s">
        <v>106</v>
      </c>
      <c r="BV16" t="s">
        <v>106</v>
      </c>
      <c r="BW16" t="s">
        <v>106</v>
      </c>
      <c r="BX16" t="s">
        <v>105</v>
      </c>
      <c r="BY16" t="s">
        <v>105</v>
      </c>
      <c r="BZ16" t="s">
        <v>105</v>
      </c>
      <c r="CA16" t="s">
        <v>105</v>
      </c>
      <c r="CB16" t="s">
        <v>106</v>
      </c>
      <c r="CC16" t="s">
        <v>105</v>
      </c>
      <c r="CD16">
        <v>2.8948383845585492E-2</v>
      </c>
      <c r="CE16" t="s">
        <v>107</v>
      </c>
      <c r="CF16">
        <v>2.375</v>
      </c>
      <c r="CG16">
        <v>264.93486590038316</v>
      </c>
      <c r="CH16">
        <v>4.125</v>
      </c>
      <c r="CI16">
        <v>0.3816172308701069</v>
      </c>
      <c r="CJ16">
        <v>7.541932405672866</v>
      </c>
      <c r="CK16">
        <v>5.9572791912755781E-3</v>
      </c>
      <c r="CL16">
        <v>7.5359751264815902</v>
      </c>
    </row>
    <row r="17" spans="1:90" x14ac:dyDescent="0.2">
      <c r="A17" t="s">
        <v>102</v>
      </c>
      <c r="B17" t="s">
        <v>103</v>
      </c>
      <c r="C17">
        <v>2019</v>
      </c>
      <c r="D17">
        <v>31.99170259961463</v>
      </c>
      <c r="E17">
        <v>6198.0047500000001</v>
      </c>
      <c r="F17">
        <v>87.23171406238194</v>
      </c>
      <c r="G17">
        <f t="shared" si="0"/>
        <v>63.238702552297603</v>
      </c>
      <c r="H17">
        <f t="shared" si="1"/>
        <v>62.232308369870118</v>
      </c>
      <c r="I17">
        <v>0.25148813367015471</v>
      </c>
      <c r="J17">
        <v>2589.3137500000003</v>
      </c>
      <c r="K17">
        <v>1055.7715000000001</v>
      </c>
      <c r="L17">
        <v>5483.7605000000003</v>
      </c>
      <c r="M17">
        <v>5483.7605000000003</v>
      </c>
      <c r="N17">
        <v>450.66125</v>
      </c>
      <c r="O17">
        <v>129.84725</v>
      </c>
      <c r="P17">
        <v>133.73599999999999</v>
      </c>
      <c r="Q17">
        <v>714.24424999999997</v>
      </c>
      <c r="R17">
        <v>9.8422410753201746</v>
      </c>
      <c r="S17">
        <v>7.9993708080569093</v>
      </c>
      <c r="T17">
        <v>6.2100838274933734</v>
      </c>
      <c r="U17">
        <v>6198.0047500000001</v>
      </c>
      <c r="V17">
        <v>729.60550000000001</v>
      </c>
      <c r="W17">
        <v>5402.6747500000001</v>
      </c>
      <c r="X17">
        <v>596.67200000000003</v>
      </c>
      <c r="Y17">
        <v>3916.7750000000001</v>
      </c>
      <c r="Z17">
        <v>453.65</v>
      </c>
      <c r="AA17">
        <v>0.88218815524999994</v>
      </c>
      <c r="AB17">
        <v>0.72495081900000002</v>
      </c>
      <c r="AC17">
        <v>0.1160611755</v>
      </c>
      <c r="AD17">
        <v>0.28658620275000002</v>
      </c>
      <c r="AE17">
        <v>0.27361710150000002</v>
      </c>
      <c r="AF17">
        <v>1197.6569999999999</v>
      </c>
      <c r="AG17">
        <v>7256.9269999999997</v>
      </c>
      <c r="AH17">
        <v>1839.077</v>
      </c>
      <c r="AI17">
        <v>5699.1390000000001</v>
      </c>
      <c r="AJ17">
        <v>34532.622000000003</v>
      </c>
      <c r="AK17">
        <v>8751.3809999999994</v>
      </c>
      <c r="AL17">
        <v>15.113</v>
      </c>
      <c r="AM17">
        <v>12.343999999999999</v>
      </c>
      <c r="AN17">
        <v>3.7330000000000001</v>
      </c>
      <c r="AO17">
        <v>4.306</v>
      </c>
      <c r="AP17">
        <v>11.925000000000001</v>
      </c>
      <c r="AQ17">
        <v>2310.904</v>
      </c>
      <c r="AR17">
        <v>31.844000000000001</v>
      </c>
      <c r="AS17">
        <v>2747.3310000000001</v>
      </c>
      <c r="AT17">
        <v>37.857999999999997</v>
      </c>
      <c r="AU17">
        <v>-436.42700000000002</v>
      </c>
      <c r="AV17">
        <v>-6.0140000000000002</v>
      </c>
      <c r="AW17">
        <v>-50.927</v>
      </c>
      <c r="AX17">
        <v>-2.7690000000000001</v>
      </c>
      <c r="AY17">
        <v>7.0881224271631842</v>
      </c>
      <c r="AZ17">
        <v>8.8897117399744072</v>
      </c>
      <c r="BA17">
        <v>9.0769667954694704</v>
      </c>
      <c r="BB17" t="e">
        <v>#N/A</v>
      </c>
      <c r="BC17">
        <v>15.383007812499997</v>
      </c>
      <c r="BD17">
        <v>15.049324218750007</v>
      </c>
      <c r="BE17">
        <v>4.5</v>
      </c>
      <c r="BF17" t="s">
        <v>104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>
        <v>0.16088690945374445</v>
      </c>
      <c r="BN17">
        <v>353587.904337499</v>
      </c>
      <c r="BO17">
        <v>0.15040000000000001</v>
      </c>
      <c r="BP17">
        <v>182.66666666666666</v>
      </c>
      <c r="BQ17" t="s">
        <v>106</v>
      </c>
      <c r="BR17" t="s">
        <v>106</v>
      </c>
      <c r="BS17" t="s">
        <v>106</v>
      </c>
      <c r="BT17" t="s">
        <v>106</v>
      </c>
      <c r="BU17" t="s">
        <v>106</v>
      </c>
      <c r="BV17" t="s">
        <v>106</v>
      </c>
      <c r="BW17" t="s">
        <v>106</v>
      </c>
      <c r="BX17" t="s">
        <v>105</v>
      </c>
      <c r="BY17" t="s">
        <v>105</v>
      </c>
      <c r="BZ17" t="s">
        <v>105</v>
      </c>
      <c r="CA17" t="s">
        <v>105</v>
      </c>
      <c r="CB17" t="s">
        <v>106</v>
      </c>
      <c r="CC17" t="s">
        <v>105</v>
      </c>
      <c r="CD17">
        <v>-0.15714301948947976</v>
      </c>
      <c r="CE17" t="s">
        <v>107</v>
      </c>
      <c r="CF17">
        <v>1.625</v>
      </c>
      <c r="CG17">
        <v>235.4712643678161</v>
      </c>
      <c r="CH17">
        <v>2.875</v>
      </c>
      <c r="CI17">
        <v>-0.33178594289579499</v>
      </c>
      <c r="CJ17">
        <v>7.5170190943096111</v>
      </c>
      <c r="CK17">
        <v>1.0927024391505811E-2</v>
      </c>
      <c r="CL17">
        <v>7.5060920699181057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2021-05-10T18:17:38Z</dcterms:created>
  <dcterms:modified xsi:type="dcterms:W3CDTF">2021-05-12T16:51:09Z</dcterms:modified>
</cp:coreProperties>
</file>