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K" sheetId="1" r:id="rId3"/>
    <sheet state="visible" name="Compound interest UK" sheetId="2" r:id="rId4"/>
  </sheets>
  <definedNames/>
  <calcPr/>
</workbook>
</file>

<file path=xl/sharedStrings.xml><?xml version="1.0" encoding="utf-8"?>
<sst xmlns="http://schemas.openxmlformats.org/spreadsheetml/2006/main" count="41" uniqueCount="37">
  <si>
    <t>Number of payment periods</t>
  </si>
  <si>
    <t>Annual Interest Rate (%)</t>
  </si>
  <si>
    <t>Monthly Payment</t>
  </si>
  <si>
    <t>Present Value ($)</t>
  </si>
  <si>
    <t>Future Value ($)</t>
  </si>
  <si>
    <t>Periods per year</t>
  </si>
  <si>
    <t>INSTRUCTIONS:</t>
  </si>
  <si>
    <t>This spreadsheet is READ ONLY which means that to use it you need to go to the menu option "File" and select "Make a Copy..."
Once you have your own copy you can edit that to your heart's content!</t>
  </si>
  <si>
    <t>This spreadsheet is intended to offer assistance for thinking about your early retirement plans, however it is in no way intended to be taken as financial advice. You should always do your own research and seek advice from a registered financial professional. By using this spreadsheet you agree that you do so at your own risk, and acknowledge that you have not received financial advice from Inspiring Life Design</t>
  </si>
  <si>
    <t>UK Financial Freedom Calculator</t>
  </si>
  <si>
    <t>PART ONE - Do You Have Anything Already Saved?</t>
  </si>
  <si>
    <t>NOTES</t>
  </si>
  <si>
    <t>Total investments already saved for Financial Freedom</t>
  </si>
  <si>
    <t>Include current valuations of any savings or investments accounts you intend to use to fund your early retirement</t>
  </si>
  <si>
    <t>PART TWO - What Expenses Do You Need To Cover With Income?</t>
  </si>
  <si>
    <t>Income Amount Needed In Early Retirement:</t>
  </si>
  <si>
    <t>monthly</t>
  </si>
  <si>
    <r>
      <t xml:space="preserve">This should be the </t>
    </r>
    <r>
      <rPr>
        <b/>
      </rPr>
      <t>TOTAL MONTHLY EXPENSES</t>
    </r>
    <r>
      <t xml:space="preserve"> amount you calculated in step 5 of Create Your Freedom Plan - Part One</t>
    </r>
  </si>
  <si>
    <t>Annual Income Amount Needed:</t>
  </si>
  <si>
    <t>PART THREE - Savings Needed to Provide Indefinite Income Once You Are Retired</t>
  </si>
  <si>
    <t>Any other anticipated regular income during retirement:</t>
  </si>
  <si>
    <r>
      <t xml:space="preserve">If you anticipate </t>
    </r>
    <r>
      <rPr>
        <b/>
      </rPr>
      <t>consistently</t>
    </r>
    <r>
      <t xml:space="preserve"> receiving any additional income when you are retired (eg rental income, part time job income, side hustle income) state it here</t>
    </r>
  </si>
  <si>
    <t>Balance of income needed once in early retirement:</t>
  </si>
  <si>
    <t>Per Year:</t>
  </si>
  <si>
    <t>Per Month:</t>
  </si>
  <si>
    <t>Savings Pot needed to allow early retirement:</t>
  </si>
  <si>
    <t>This uses the 4% rule (multiplying the annual income amount by 25)</t>
  </si>
  <si>
    <t>PART FOUR - Your FREEDOM PLAN actions</t>
  </si>
  <si>
    <t>Amount still to be saved:</t>
  </si>
  <si>
    <t>Years You Will Save Over:</t>
  </si>
  <si>
    <t>Adjust the number of years you intend to save over, until the amount you need to save each month/year is achievable for YOU</t>
  </si>
  <si>
    <t>Anticipated Annual Interest Rate:</t>
  </si>
  <si>
    <t>Put whatever interest rate your investments are likely to achieve. If you're not sure, use 4% as a guide</t>
  </si>
  <si>
    <t>Regular amount to be saved to ensure sufficient funds in retirement:</t>
  </si>
  <si>
    <t>per year</t>
  </si>
  <si>
    <t>per month</t>
  </si>
  <si>
    <t>Copyright © 2018 Inspiring Life Design. All rights reserved.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</si>
</sst>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ddd&quot;  &quot;d&quot; &quot;mmm&quot; &quot;yy"/>
  </numFmts>
  <fonts count="14">
    <font>
      <sz val="10.0"/>
      <color rgb="FF000000"/>
      <name val="Arial"/>
    </font>
    <font/>
    <font>
      <b/>
      <sz val="12.0"/>
      <color rgb="FFE09782"/>
      <name val="Arial"/>
    </font>
    <font>
      <sz val="12.0"/>
      <color rgb="FFE09782"/>
      <name val="Arial"/>
    </font>
    <font>
      <i/>
      <sz val="10.0"/>
      <color rgb="FF6A3D5D"/>
    </font>
    <font>
      <b/>
      <sz val="12.0"/>
    </font>
    <font>
      <b/>
    </font>
    <font>
      <b/>
      <sz val="12.0"/>
      <color rgb="FFA24472"/>
    </font>
    <font>
      <color rgb="FFA24472"/>
    </font>
    <font>
      <b/>
      <color rgb="FFA24472"/>
    </font>
    <font>
      <i/>
      <color rgb="FFA24472"/>
    </font>
    <font>
      <b/>
      <sz val="12.0"/>
      <color rgb="FFE09782"/>
    </font>
    <font>
      <sz val="12.0"/>
    </font>
    <font>
      <sz val="11.0"/>
      <color rgb="FF6A3D5D"/>
    </font>
  </fonts>
  <fills count="5">
    <fill>
      <patternFill patternType="none"/>
    </fill>
    <fill>
      <patternFill patternType="lightGray"/>
    </fill>
    <fill>
      <patternFill patternType="solid">
        <fgColor rgb="FFFFF2CC"/>
        <bgColor rgb="FFFFF2CC"/>
      </patternFill>
    </fill>
    <fill>
      <patternFill patternType="solid">
        <fgColor rgb="FF6A3D5D"/>
        <bgColor rgb="FF6A3D5D"/>
      </patternFill>
    </fill>
    <fill>
      <patternFill patternType="solid">
        <fgColor rgb="FFE09782"/>
        <bgColor rgb="FFE09782"/>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border>
    <border>
      <right style="thin">
        <color rgb="FF000000"/>
      </right>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horizontal="center"/>
    </xf>
    <xf borderId="0" fillId="2" fontId="1" numFmtId="10" xfId="0" applyAlignment="1" applyFont="1" applyNumberFormat="1">
      <alignment horizontal="center" readingOrder="0"/>
    </xf>
    <xf borderId="0" fillId="0" fontId="1" numFmtId="164" xfId="0" applyFont="1" applyNumberFormat="1"/>
    <xf borderId="0" fillId="2" fontId="1" numFmtId="164" xfId="0" applyAlignment="1" applyFont="1" applyNumberFormat="1">
      <alignment readingOrder="0"/>
    </xf>
    <xf borderId="0" fillId="2" fontId="1" numFmtId="0" xfId="0" applyAlignment="1" applyFont="1">
      <alignment horizontal="center" readingOrder="0"/>
    </xf>
    <xf borderId="0" fillId="0" fontId="2" numFmtId="0" xfId="0" applyAlignment="1" applyFont="1">
      <alignment vertical="center"/>
    </xf>
    <xf borderId="0" fillId="3" fontId="2" numFmtId="0" xfId="0" applyAlignment="1" applyFill="1" applyFont="1">
      <alignment vertical="center"/>
    </xf>
    <xf borderId="0" fillId="3"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vertical="center"/>
    </xf>
    <xf borderId="0" fillId="0" fontId="1" numFmtId="0" xfId="0" applyAlignment="1" applyFont="1">
      <alignment vertical="center"/>
    </xf>
    <xf borderId="0" fillId="0" fontId="6" numFmtId="0" xfId="0" applyAlignment="1" applyFont="1">
      <alignment horizontal="right" readingOrder="0" vertical="center"/>
    </xf>
    <xf borderId="0" fillId="0" fontId="1" numFmtId="165" xfId="0" applyAlignment="1" applyFont="1" applyNumberFormat="1">
      <alignment vertical="center"/>
    </xf>
    <xf borderId="0" fillId="0" fontId="1" numFmtId="0" xfId="0" applyAlignment="1" applyFont="1">
      <alignment shrinkToFit="0" vertical="center" wrapText="1"/>
    </xf>
    <xf borderId="0" fillId="0" fontId="7" numFmtId="0" xfId="0" applyAlignment="1" applyFont="1">
      <alignment readingOrder="0" vertical="center"/>
    </xf>
    <xf borderId="0" fillId="0" fontId="8" numFmtId="0" xfId="0" applyAlignment="1" applyFont="1">
      <alignment vertical="center"/>
    </xf>
    <xf borderId="0" fillId="0" fontId="9" numFmtId="0" xfId="0" applyAlignment="1" applyFont="1">
      <alignment horizontal="right" readingOrder="0" vertical="center"/>
    </xf>
    <xf borderId="0" fillId="0" fontId="8" numFmtId="165" xfId="0" applyAlignment="1" applyFont="1" applyNumberFormat="1">
      <alignment vertical="center"/>
    </xf>
    <xf borderId="0" fillId="0" fontId="8" numFmtId="0" xfId="0" applyAlignment="1" applyFont="1">
      <alignment shrinkToFit="0" vertical="center" wrapText="1"/>
    </xf>
    <xf borderId="0" fillId="0" fontId="9" numFmtId="0" xfId="0" applyAlignment="1" applyFont="1">
      <alignment readingOrder="0" vertical="center"/>
    </xf>
    <xf borderId="1" fillId="0" fontId="9" numFmtId="0" xfId="0" applyAlignment="1" applyBorder="1" applyFont="1">
      <alignment readingOrder="0" vertical="center"/>
    </xf>
    <xf borderId="2" fillId="0" fontId="1" numFmtId="0" xfId="0" applyBorder="1" applyFont="1"/>
    <xf borderId="3" fillId="0" fontId="1" numFmtId="0" xfId="0" applyBorder="1" applyFont="1"/>
    <xf borderId="4" fillId="0" fontId="9" numFmtId="0" xfId="0" applyAlignment="1" applyBorder="1" applyFont="1">
      <alignment readingOrder="0" shrinkToFit="0" vertical="center" wrapText="1"/>
    </xf>
    <xf borderId="5" fillId="0" fontId="8" numFmtId="0" xfId="0" applyAlignment="1" applyBorder="1" applyFont="1">
      <alignment vertical="center"/>
    </xf>
    <xf borderId="5" fillId="0" fontId="8" numFmtId="0" xfId="0" applyAlignment="1" applyBorder="1" applyFont="1">
      <alignment horizontal="right" readingOrder="0" vertical="center"/>
    </xf>
    <xf borderId="6" fillId="4" fontId="8" numFmtId="164" xfId="0" applyAlignment="1" applyBorder="1" applyFill="1" applyFont="1" applyNumberFormat="1">
      <alignment readingOrder="0" vertical="center"/>
    </xf>
    <xf borderId="7" fillId="0" fontId="8" numFmtId="0" xfId="0" applyAlignment="1" applyBorder="1" applyFont="1">
      <alignment vertical="center"/>
    </xf>
    <xf borderId="8" fillId="0" fontId="8" numFmtId="0" xfId="0" applyAlignment="1" applyBorder="1" applyFont="1">
      <alignment vertical="center"/>
    </xf>
    <xf borderId="9" fillId="0" fontId="8" numFmtId="0" xfId="0" applyAlignment="1" applyBorder="1" applyFont="1">
      <alignment readingOrder="0" shrinkToFit="0" vertical="center" wrapText="1"/>
    </xf>
    <xf borderId="2" fillId="0" fontId="8" numFmtId="0" xfId="0" applyAlignment="1" applyBorder="1" applyFont="1">
      <alignment vertical="center"/>
    </xf>
    <xf borderId="2" fillId="0" fontId="8" numFmtId="164" xfId="0" applyAlignment="1" applyBorder="1" applyFont="1" applyNumberFormat="1">
      <alignment vertical="center"/>
    </xf>
    <xf borderId="2" fillId="0" fontId="8" numFmtId="0" xfId="0" applyAlignment="1" applyBorder="1" applyFont="1">
      <alignment shrinkToFit="0" vertical="center" wrapText="1"/>
    </xf>
    <xf borderId="10" fillId="0" fontId="9" numFmtId="0" xfId="0" applyAlignment="1" applyBorder="1" applyFont="1">
      <alignment readingOrder="0" vertical="center"/>
    </xf>
    <xf borderId="11" fillId="0" fontId="1" numFmtId="0" xfId="0" applyBorder="1" applyFont="1"/>
    <xf borderId="12" fillId="0" fontId="1" numFmtId="0" xfId="0" applyBorder="1" applyFont="1"/>
    <xf borderId="12" fillId="0" fontId="9" numFmtId="0" xfId="0" applyAlignment="1" applyBorder="1" applyFont="1">
      <alignment readingOrder="0" shrinkToFit="0" vertical="center" wrapText="1"/>
    </xf>
    <xf borderId="4" fillId="4" fontId="8" numFmtId="164" xfId="0" applyAlignment="1" applyBorder="1" applyFont="1" applyNumberFormat="1">
      <alignment readingOrder="0" vertical="center"/>
    </xf>
    <xf borderId="7" fillId="4" fontId="8" numFmtId="0" xfId="0" applyAlignment="1" applyBorder="1" applyFont="1">
      <alignment readingOrder="0" vertical="center"/>
    </xf>
    <xf borderId="5" fillId="0" fontId="8" numFmtId="0" xfId="0" applyBorder="1" applyFont="1"/>
    <xf borderId="7" fillId="0" fontId="8" numFmtId="0" xfId="0" applyAlignment="1" applyBorder="1" applyFont="1">
      <alignment horizontal="right" readingOrder="0" vertical="center"/>
    </xf>
    <xf borderId="8" fillId="0" fontId="1" numFmtId="0" xfId="0" applyBorder="1" applyFont="1"/>
    <xf borderId="7" fillId="0" fontId="8" numFmtId="164" xfId="0" applyAlignment="1" applyBorder="1" applyFont="1" applyNumberFormat="1">
      <alignment vertical="center"/>
    </xf>
    <xf borderId="6" fillId="0" fontId="8" numFmtId="0" xfId="0" applyAlignment="1" applyBorder="1" applyFont="1">
      <alignment vertical="center"/>
    </xf>
    <xf borderId="8" fillId="0" fontId="8" numFmtId="0" xfId="0" applyAlignment="1" applyBorder="1" applyFont="1">
      <alignment shrinkToFit="0" vertical="center" wrapText="1"/>
    </xf>
    <xf borderId="0" fillId="0" fontId="8" numFmtId="0" xfId="0" applyAlignment="1" applyFont="1">
      <alignment horizontal="right" readingOrder="0" shrinkToFit="0" vertical="center" wrapText="1"/>
    </xf>
    <xf borderId="6" fillId="0" fontId="8" numFmtId="0" xfId="0" applyAlignment="1" applyBorder="1" applyFont="1">
      <alignment horizontal="right" readingOrder="0" shrinkToFit="0" vertical="center" wrapText="1"/>
    </xf>
    <xf borderId="9" fillId="0" fontId="1" numFmtId="0" xfId="0" applyBorder="1" applyFont="1"/>
    <xf borderId="4" fillId="4" fontId="8" numFmtId="0" xfId="0" applyAlignment="1" applyBorder="1" applyFont="1">
      <alignment readingOrder="0" vertical="center"/>
    </xf>
    <xf borderId="4" fillId="0" fontId="8" numFmtId="0" xfId="0" applyAlignment="1" applyBorder="1" applyFont="1">
      <alignment vertical="center"/>
    </xf>
    <xf borderId="4" fillId="0" fontId="8" numFmtId="0" xfId="0" applyAlignment="1" applyBorder="1" applyFont="1">
      <alignment readingOrder="0" shrinkToFit="0" vertical="center" wrapText="1"/>
    </xf>
    <xf borderId="1" fillId="0" fontId="8" numFmtId="0" xfId="0" applyAlignment="1" applyBorder="1" applyFont="1">
      <alignment horizontal="right" readingOrder="0" vertical="center"/>
    </xf>
    <xf borderId="4" fillId="0" fontId="8" numFmtId="0" xfId="0" applyAlignment="1" applyBorder="1" applyFont="1">
      <alignment shrinkToFit="0" vertical="center" wrapText="1"/>
    </xf>
    <xf borderId="10" fillId="0" fontId="8" numFmtId="0" xfId="0" applyAlignment="1" applyBorder="1" applyFont="1">
      <alignment horizontal="right" readingOrder="0" vertical="center"/>
    </xf>
    <xf borderId="4" fillId="0" fontId="8" numFmtId="164" xfId="0" applyAlignment="1" applyBorder="1" applyFont="1" applyNumberFormat="1">
      <alignment vertical="center"/>
    </xf>
    <xf borderId="5" fillId="0" fontId="8" numFmtId="164" xfId="0" applyAlignment="1" applyBorder="1" applyFont="1" applyNumberFormat="1">
      <alignment vertical="center"/>
    </xf>
    <xf borderId="4" fillId="0" fontId="8" numFmtId="0" xfId="0" applyAlignment="1" applyBorder="1" applyFont="1">
      <alignment horizontal="right" readingOrder="0" vertical="center"/>
    </xf>
    <xf borderId="1" fillId="0" fontId="8" numFmtId="164" xfId="0" applyAlignment="1" applyBorder="1" applyFont="1" applyNumberFormat="1">
      <alignment vertical="center"/>
    </xf>
    <xf borderId="1" fillId="0" fontId="8" numFmtId="0" xfId="0" applyAlignment="1" applyBorder="1" applyFont="1">
      <alignment vertical="center"/>
    </xf>
    <xf borderId="3" fillId="0" fontId="8" numFmtId="0" xfId="0" applyAlignment="1" applyBorder="1" applyFont="1">
      <alignment vertical="center"/>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0" fillId="0" fontId="10" numFmtId="0" xfId="0" applyAlignment="1" applyFont="1">
      <alignment vertical="center"/>
    </xf>
    <xf borderId="1" fillId="0" fontId="10" numFmtId="0" xfId="0" applyAlignment="1" applyBorder="1" applyFont="1">
      <alignment horizontal="right" readingOrder="0" vertical="center"/>
    </xf>
    <xf borderId="1" fillId="0" fontId="10" numFmtId="164" xfId="0" applyAlignment="1" applyBorder="1" applyFont="1" applyNumberFormat="1">
      <alignment vertical="center"/>
    </xf>
    <xf borderId="6" fillId="0" fontId="10" numFmtId="0" xfId="0" applyAlignment="1" applyBorder="1" applyFont="1">
      <alignment vertical="center"/>
    </xf>
    <xf borderId="9" fillId="0" fontId="10" numFmtId="0" xfId="0" applyAlignment="1" applyBorder="1" applyFont="1">
      <alignment vertical="center"/>
    </xf>
    <xf borderId="3" fillId="0" fontId="10" numFmtId="0" xfId="0" applyAlignment="1" applyBorder="1" applyFont="1">
      <alignment shrinkToFit="0" vertical="center" wrapText="1"/>
    </xf>
    <xf borderId="1" fillId="4" fontId="8" numFmtId="0" xfId="0" applyAlignment="1" applyBorder="1" applyFont="1">
      <alignment horizontal="center" readingOrder="0" vertical="center"/>
    </xf>
    <xf borderId="1" fillId="4" fontId="8" numFmtId="10" xfId="0" applyAlignment="1" applyBorder="1" applyFont="1" applyNumberFormat="1">
      <alignment horizontal="center" readingOrder="0" vertical="center"/>
    </xf>
    <xf borderId="10" fillId="0" fontId="8" numFmtId="0" xfId="0" applyAlignment="1" applyBorder="1" applyFont="1">
      <alignment readingOrder="0" vertical="center"/>
    </xf>
    <xf borderId="12" fillId="0" fontId="8" numFmtId="0" xfId="0" applyAlignment="1" applyBorder="1" applyFont="1">
      <alignment vertical="center"/>
    </xf>
    <xf borderId="0" fillId="0" fontId="8" numFmtId="0" xfId="0" applyFont="1"/>
    <xf borderId="0" fillId="0" fontId="8" numFmtId="0" xfId="0" applyAlignment="1" applyFont="1">
      <alignment readingOrder="0" shrinkToFit="0" vertical="center" wrapText="1"/>
    </xf>
    <xf borderId="0" fillId="0" fontId="7" numFmtId="0" xfId="0" applyAlignment="1" applyFont="1">
      <alignment horizontal="right" readingOrder="0" shrinkToFit="0" vertical="center" wrapText="1"/>
    </xf>
    <xf borderId="6" fillId="0" fontId="7" numFmtId="0" xfId="0" applyAlignment="1" applyBorder="1" applyFont="1">
      <alignment horizontal="right" readingOrder="0" shrinkToFit="0" vertical="center" wrapText="1"/>
    </xf>
    <xf borderId="4" fillId="3" fontId="11" numFmtId="164" xfId="0" applyBorder="1" applyFont="1" applyNumberFormat="1"/>
    <xf borderId="4" fillId="3" fontId="11" numFmtId="0" xfId="0" applyAlignment="1" applyBorder="1" applyFont="1">
      <alignment readingOrder="0" vertical="center"/>
    </xf>
    <xf borderId="10" fillId="0" fontId="1" numFmtId="0" xfId="0" applyBorder="1" applyFont="1"/>
    <xf borderId="3" fillId="3" fontId="11" numFmtId="164" xfId="0" applyAlignment="1" applyBorder="1" applyFont="1" applyNumberFormat="1">
      <alignment vertical="center"/>
    </xf>
    <xf borderId="0" fillId="0" fontId="12" numFmtId="0" xfId="0" applyAlignment="1" applyFont="1">
      <alignment horizontal="right" readingOrder="0" vertical="center"/>
    </xf>
    <xf borderId="0" fillId="0" fontId="13"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161925</xdr:colOff>
      <xdr:row>25</xdr:row>
      <xdr:rowOff>114300</xdr:rowOff>
    </xdr:from>
    <xdr:to>
      <xdr:col>1</xdr:col>
      <xdr:colOff>1428750</xdr:colOff>
      <xdr:row>27</xdr:row>
      <xdr:rowOff>95250</xdr:rowOff>
    </xdr:to>
    <xdr:pic>
      <xdr:nvPicPr>
        <xdr:cNvPr id="0" name="image1.png" title="Image"/>
        <xdr:cNvPicPr preferRelativeResize="0"/>
      </xdr:nvPicPr>
      <xdr:blipFill>
        <a:blip cstate="print" r:embed="rId1"/>
        <a:stretch>
          <a:fillRect/>
        </a:stretch>
      </xdr:blipFill>
      <xdr:spPr>
        <a:xfrm>
          <a:ext cx="1428750" cy="3810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2.43"/>
    <col customWidth="1" min="2" max="2" width="21.57"/>
    <col customWidth="1" min="3" max="3" width="35.29"/>
    <col customWidth="1" min="6" max="6" width="13.0"/>
    <col customWidth="1" min="7" max="7" width="87.14"/>
  </cols>
  <sheetData>
    <row r="1" ht="30.75">
      <c r="A1" s="7"/>
      <c r="B1" s="8" t="s">
        <v>6</v>
      </c>
      <c r="C1" s="9" t="s">
        <v>7</v>
      </c>
    </row>
    <row r="2" ht="26.25">
      <c r="A2" s="10"/>
      <c r="B2" s="10" t="s">
        <v>8</v>
      </c>
    </row>
    <row r="3">
      <c r="A3" s="11"/>
      <c r="B3" s="11"/>
      <c r="C3" s="12"/>
      <c r="D3" s="12"/>
      <c r="E3" s="13"/>
      <c r="F3" s="14"/>
      <c r="G3" s="15"/>
    </row>
    <row r="4" ht="17.25">
      <c r="A4" s="16"/>
      <c r="B4" s="16" t="s">
        <v>9</v>
      </c>
      <c r="C4" s="17"/>
      <c r="D4" s="17"/>
      <c r="E4" s="18"/>
      <c r="F4" s="19"/>
      <c r="G4" s="20"/>
    </row>
    <row r="5">
      <c r="A5" s="17"/>
      <c r="B5" s="17"/>
      <c r="C5" s="17"/>
      <c r="D5" s="17"/>
      <c r="E5" s="17"/>
      <c r="F5" s="17"/>
      <c r="G5" s="20"/>
    </row>
    <row r="6">
      <c r="A6" s="21"/>
      <c r="B6" s="22" t="s">
        <v>10</v>
      </c>
      <c r="C6" s="23"/>
      <c r="D6" s="23"/>
      <c r="E6" s="23"/>
      <c r="F6" s="24"/>
      <c r="G6" s="25" t="s">
        <v>11</v>
      </c>
    </row>
    <row r="7" ht="26.25">
      <c r="A7" s="17"/>
      <c r="B7" s="26"/>
      <c r="C7" s="27" t="s">
        <v>12</v>
      </c>
      <c r="D7" s="28">
        <v>0.0</v>
      </c>
      <c r="E7" s="29"/>
      <c r="F7" s="30"/>
      <c r="G7" s="31" t="s">
        <v>13</v>
      </c>
    </row>
    <row r="8">
      <c r="A8" s="17"/>
      <c r="B8" s="32"/>
      <c r="C8" s="32"/>
      <c r="D8" s="33"/>
      <c r="E8" s="32"/>
      <c r="F8" s="32"/>
      <c r="G8" s="34"/>
    </row>
    <row r="9">
      <c r="A9" s="21"/>
      <c r="B9" s="35" t="s">
        <v>14</v>
      </c>
      <c r="C9" s="36"/>
      <c r="D9" s="36"/>
      <c r="E9" s="36"/>
      <c r="F9" s="37"/>
      <c r="G9" s="38" t="s">
        <v>11</v>
      </c>
    </row>
    <row r="10" ht="26.25">
      <c r="A10" s="17"/>
      <c r="B10" s="26"/>
      <c r="C10" s="27" t="s">
        <v>15</v>
      </c>
      <c r="D10" s="39">
        <v>0.0</v>
      </c>
      <c r="E10" s="40" t="s">
        <v>16</v>
      </c>
      <c r="F10" s="41"/>
      <c r="G10" s="31" t="s">
        <v>17</v>
      </c>
    </row>
    <row r="11">
      <c r="A11" s="17"/>
      <c r="B11" s="42" t="s">
        <v>18</v>
      </c>
      <c r="C11" s="43"/>
      <c r="D11" s="44">
        <f>if(E10="annually",D10,D10*12)</f>
        <v>0</v>
      </c>
      <c r="E11" s="45"/>
      <c r="F11" s="30"/>
      <c r="G11" s="46"/>
    </row>
    <row r="12">
      <c r="A12" s="17"/>
      <c r="B12" s="32"/>
      <c r="C12" s="32"/>
      <c r="D12" s="32"/>
      <c r="E12" s="32"/>
      <c r="F12" s="32"/>
      <c r="G12" s="34"/>
    </row>
    <row r="13">
      <c r="A13" s="21"/>
      <c r="B13" s="35" t="s">
        <v>19</v>
      </c>
      <c r="C13" s="36"/>
      <c r="D13" s="36"/>
      <c r="E13" s="36"/>
      <c r="F13" s="37"/>
      <c r="G13" s="38" t="s">
        <v>11</v>
      </c>
    </row>
    <row r="14" ht="26.25">
      <c r="A14" s="47"/>
      <c r="B14" s="48" t="s">
        <v>20</v>
      </c>
      <c r="C14" s="49"/>
      <c r="D14" s="39">
        <v>0.0</v>
      </c>
      <c r="E14" s="50" t="s">
        <v>16</v>
      </c>
      <c r="F14" s="51"/>
      <c r="G14" s="52" t="s">
        <v>21</v>
      </c>
    </row>
    <row r="15">
      <c r="A15" s="17"/>
      <c r="B15" s="53" t="s">
        <v>22</v>
      </c>
      <c r="C15" s="23"/>
      <c r="D15" s="32"/>
      <c r="E15" s="23"/>
      <c r="F15" s="24"/>
      <c r="G15" s="54"/>
    </row>
    <row r="16">
      <c r="A16" s="17"/>
      <c r="B16" s="55" t="s">
        <v>23</v>
      </c>
      <c r="C16" s="37"/>
      <c r="D16" s="56">
        <f>D11-if(E14="annually",D14,D14*12)</f>
        <v>0</v>
      </c>
      <c r="E16" s="27" t="s">
        <v>24</v>
      </c>
      <c r="F16" s="57">
        <f>(D11/12)-if(E14="annually",D14/12,D14)</f>
        <v>0</v>
      </c>
      <c r="G16" s="54"/>
    </row>
    <row r="17">
      <c r="A17" s="17"/>
      <c r="B17" s="51"/>
      <c r="C17" s="58" t="s">
        <v>25</v>
      </c>
      <c r="D17" s="59">
        <f>D16*25</f>
        <v>0</v>
      </c>
      <c r="E17" s="60"/>
      <c r="F17" s="61"/>
      <c r="G17" s="62" t="s">
        <v>26</v>
      </c>
    </row>
    <row r="18">
      <c r="A18" s="17"/>
      <c r="B18" s="17"/>
      <c r="C18" s="17"/>
      <c r="D18" s="17"/>
      <c r="E18" s="17"/>
      <c r="F18" s="17"/>
      <c r="G18" s="20"/>
    </row>
    <row r="19">
      <c r="A19" s="21"/>
      <c r="B19" s="22" t="s">
        <v>27</v>
      </c>
      <c r="C19" s="23"/>
      <c r="D19" s="23"/>
      <c r="E19" s="23"/>
      <c r="F19" s="24"/>
      <c r="G19" s="63" t="s">
        <v>11</v>
      </c>
    </row>
    <row r="20">
      <c r="A20" s="64"/>
      <c r="B20" s="65" t="s">
        <v>28</v>
      </c>
      <c r="C20" s="24"/>
      <c r="D20" s="66">
        <f>if(D17&gt;D7,D17-D7,0)</f>
        <v>0</v>
      </c>
      <c r="E20" s="67"/>
      <c r="F20" s="68"/>
      <c r="G20" s="69"/>
    </row>
    <row r="21" ht="26.25">
      <c r="A21" s="17"/>
      <c r="B21" s="53" t="s">
        <v>29</v>
      </c>
      <c r="C21" s="24"/>
      <c r="D21" s="70">
        <v>0.0</v>
      </c>
      <c r="E21" s="29"/>
      <c r="F21" s="30"/>
      <c r="G21" s="62" t="s">
        <v>30</v>
      </c>
    </row>
    <row r="22">
      <c r="A22" s="17"/>
      <c r="B22" s="53" t="s">
        <v>31</v>
      </c>
      <c r="C22" s="24"/>
      <c r="D22" s="71">
        <v>0.04</v>
      </c>
      <c r="E22" s="72"/>
      <c r="F22" s="73"/>
      <c r="G22" s="62" t="s">
        <v>32</v>
      </c>
    </row>
    <row r="23" ht="10.5" customHeight="1">
      <c r="A23" s="17"/>
      <c r="B23" s="17"/>
      <c r="C23" s="74"/>
      <c r="D23" s="17"/>
      <c r="E23" s="17"/>
      <c r="F23" s="17"/>
      <c r="G23" s="75"/>
    </row>
    <row r="24" ht="17.25">
      <c r="A24" s="76"/>
      <c r="B24" s="77" t="s">
        <v>33</v>
      </c>
      <c r="C24" s="49"/>
      <c r="D24" s="78">
        <f>D25*12</f>
        <v>0</v>
      </c>
      <c r="E24" s="79" t="s">
        <v>34</v>
      </c>
      <c r="F24" s="74"/>
      <c r="G24" s="74"/>
    </row>
    <row r="25" ht="17.25">
      <c r="A25" s="76"/>
      <c r="B25" s="80"/>
      <c r="C25" s="37"/>
      <c r="D25" s="81">
        <f>'Compound interest UK'!B4</f>
        <v>0</v>
      </c>
      <c r="E25" s="79" t="s">
        <v>35</v>
      </c>
      <c r="F25" s="17"/>
      <c r="G25" s="20"/>
    </row>
    <row r="26">
      <c r="A26" s="12"/>
      <c r="B26" s="12"/>
      <c r="C26" s="82"/>
      <c r="F26" s="12"/>
      <c r="G26" s="15"/>
    </row>
    <row r="27">
      <c r="C27" s="83" t="s">
        <v>36</v>
      </c>
    </row>
    <row r="28">
      <c r="C28" s="83"/>
    </row>
    <row r="29">
      <c r="C29" s="83"/>
    </row>
    <row r="30">
      <c r="C30" s="83"/>
    </row>
    <row r="31">
      <c r="C31" s="83"/>
    </row>
    <row r="32">
      <c r="C32" s="83"/>
    </row>
  </sheetData>
  <mergeCells count="15">
    <mergeCell ref="B14:C14"/>
    <mergeCell ref="B15:C15"/>
    <mergeCell ref="B16:C16"/>
    <mergeCell ref="D15:F15"/>
    <mergeCell ref="B19:F19"/>
    <mergeCell ref="B20:C20"/>
    <mergeCell ref="B21:C21"/>
    <mergeCell ref="B22:C22"/>
    <mergeCell ref="B24:C25"/>
    <mergeCell ref="C1:G1"/>
    <mergeCell ref="B2:G2"/>
    <mergeCell ref="B6:F6"/>
    <mergeCell ref="B9:F9"/>
    <mergeCell ref="B11:C11"/>
    <mergeCell ref="B13:F13"/>
  </mergeCells>
  <dataValidations>
    <dataValidation type="list" allowBlank="1" showErrorMessage="1" sqref="E10 E14">
      <formula1>"monthly,annually"</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57"/>
  </cols>
  <sheetData>
    <row r="1">
      <c r="B1" s="1"/>
    </row>
    <row r="2">
      <c r="A2" s="1" t="s">
        <v>0</v>
      </c>
      <c r="B2" s="2">
        <f>UK!D21*12</f>
        <v>0</v>
      </c>
    </row>
    <row r="3">
      <c r="A3" s="1" t="s">
        <v>1</v>
      </c>
      <c r="B3" s="3">
        <f>UK!D22</f>
        <v>0.04</v>
      </c>
    </row>
    <row r="4">
      <c r="A4" s="1" t="s">
        <v>2</v>
      </c>
      <c r="B4" s="4">
        <f>if(B6&gt;B5,if((PMT(B3/B7,B2,B5,-B6,))&gt;0,(PMT(B3/B7,B2,B5,-B6,)),0),0)</f>
        <v>0</v>
      </c>
    </row>
    <row r="5">
      <c r="A5" s="1" t="s">
        <v>3</v>
      </c>
      <c r="B5" s="5">
        <f>UK!D7</f>
        <v>0</v>
      </c>
    </row>
    <row r="6">
      <c r="A6" s="1" t="s">
        <v>4</v>
      </c>
      <c r="B6" s="5">
        <f>UK!D17</f>
        <v>0</v>
      </c>
      <c r="F6" s="1"/>
    </row>
    <row r="7">
      <c r="A7" s="1" t="s">
        <v>5</v>
      </c>
      <c r="B7" s="6">
        <v>12.0</v>
      </c>
    </row>
  </sheetData>
  <drawing r:id="rId1"/>
</worksheet>
</file>