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obard\Desktop\"/>
    </mc:Choice>
  </mc:AlternateContent>
  <xr:revisionPtr revIDLastSave="0" documentId="13_ncr:1_{4F6F7B5E-0E92-49B8-895B-FB6BF5CB3791}" xr6:coauthVersionLast="47" xr6:coauthVersionMax="47" xr10:uidLastSave="{00000000-0000-0000-0000-000000000000}"/>
  <bookViews>
    <workbookView xWindow="-108" yWindow="-108" windowWidth="23256" windowHeight="12576" xr2:uid="{2C0CF2FB-44AF-46CF-93B5-37C66B0D8771}"/>
  </bookViews>
  <sheets>
    <sheet name="Dico" sheetId="1" r:id="rId1"/>
    <sheet name="Feuil2" sheetId="7" r:id="rId2"/>
    <sheet name="MLP" sheetId="2" r:id="rId3"/>
    <sheet name="MLP avancement" sheetId="5" r:id="rId4"/>
  </sheets>
  <definedNames>
    <definedName name="_xlnm._FilterDatabase" localSheetId="0" hidden="1">Dico!$A$2:$U$14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6" i="1"/>
  <c r="T7" i="1"/>
  <c r="T3" i="1"/>
  <c r="T4" i="1"/>
  <c r="T5" i="1"/>
  <c r="R4" i="1"/>
  <c r="R5" i="1"/>
  <c r="R6" i="1"/>
  <c r="R7" i="1"/>
  <c r="R8" i="1"/>
  <c r="R9" i="1"/>
  <c r="R10" i="1"/>
  <c r="R11" i="1"/>
  <c r="R12" i="1"/>
  <c r="R13" i="1"/>
  <c r="R14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R3" i="1"/>
  <c r="S3" i="1" s="1"/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T14" i="1" s="1"/>
</calcChain>
</file>

<file path=xl/sharedStrings.xml><?xml version="1.0" encoding="utf-8"?>
<sst xmlns="http://schemas.openxmlformats.org/spreadsheetml/2006/main" count="2047" uniqueCount="708">
  <si>
    <t xml:space="preserve">Item Group </t>
  </si>
  <si>
    <t xml:space="preserve">Objective(s) </t>
  </si>
  <si>
    <t xml:space="preserve">Item n° </t>
  </si>
  <si>
    <t xml:space="preserve">Collection status </t>
  </si>
  <si>
    <t xml:space="preserve">Item </t>
  </si>
  <si>
    <t xml:space="preserve">Item definition </t>
  </si>
  <si>
    <t xml:space="preserve">Expected value </t>
  </si>
  <si>
    <t xml:space="preserve">Mandatory </t>
  </si>
  <si>
    <t xml:space="preserve">Character string </t>
  </si>
  <si>
    <t xml:space="preserve">Optional </t>
  </si>
  <si>
    <t xml:space="preserve">Percentage of tumor cells </t>
  </si>
  <si>
    <t>Discipline</t>
  </si>
  <si>
    <t>Treatment</t>
  </si>
  <si>
    <t>Patient_Id</t>
  </si>
  <si>
    <t>Instance_Id</t>
  </si>
  <si>
    <t>TumorPathologyEvent_Ref</t>
  </si>
  <si>
    <t>Type</t>
  </si>
  <si>
    <t>LineNumber</t>
  </si>
  <si>
    <t>ActivityCode</t>
  </si>
  <si>
    <t>StartDate</t>
  </si>
  <si>
    <t>EndDate</t>
  </si>
  <si>
    <t>ClinicalTrialContext</t>
  </si>
  <si>
    <t>ClinicalTrialName</t>
  </si>
  <si>
    <t>ClinicalTrialId</t>
  </si>
  <si>
    <t>SurgeryResectionQuality</t>
  </si>
  <si>
    <t>SurgeryNature</t>
  </si>
  <si>
    <t>ResponseEvaluation</t>
  </si>
  <si>
    <t>Patient_id</t>
  </si>
  <si>
    <t>Instance_id</t>
  </si>
  <si>
    <t>Treatment_Ref</t>
  </si>
  <si>
    <t>Date</t>
  </si>
  <si>
    <t>Status</t>
  </si>
  <si>
    <t>RelatedPathology</t>
  </si>
  <si>
    <t>PathologyCode</t>
  </si>
  <si>
    <t>DiagnosisDate</t>
  </si>
  <si>
    <t>PathologyEndDate</t>
  </si>
  <si>
    <t>FamilyCancerHistory</t>
  </si>
  <si>
    <t>TopographyCode</t>
  </si>
  <si>
    <t>Parentage</t>
  </si>
  <si>
    <t>Patient</t>
  </si>
  <si>
    <t>Id</t>
  </si>
  <si>
    <t>Gender</t>
  </si>
  <si>
    <t>Ethnicity</t>
  </si>
  <si>
    <t>BirthDate</t>
  </si>
  <si>
    <t>DeathDate</t>
  </si>
  <si>
    <t>ProviderCenterId</t>
  </si>
  <si>
    <t>OriginCenterId</t>
  </si>
  <si>
    <t>CauseOfDeath</t>
  </si>
  <si>
    <t>LastNewsDate</t>
  </si>
  <si>
    <t>LastNewsStatus</t>
  </si>
  <si>
    <t>Consent</t>
  </si>
  <si>
    <t>GeneticAnalysisAuthorization</t>
  </si>
  <si>
    <t>Drug</t>
  </si>
  <si>
    <t>Code</t>
  </si>
  <si>
    <t>Name</t>
  </si>
  <si>
    <t>TumorPathologyEvent</t>
  </si>
  <si>
    <t>ParentRef</t>
  </si>
  <si>
    <t>PerformanceStatus</t>
  </si>
  <si>
    <t>G8</t>
  </si>
  <si>
    <t>HistologicalGradeType</t>
  </si>
  <si>
    <t>HistologicalGradeValue</t>
  </si>
  <si>
    <t>StadeType</t>
  </si>
  <si>
    <t>StadeValue</t>
  </si>
  <si>
    <t>MorphologyCode</t>
  </si>
  <si>
    <t>Laterality</t>
  </si>
  <si>
    <t>AdverseEvent</t>
  </si>
  <si>
    <t>Grade</t>
  </si>
  <si>
    <t>TNM</t>
  </si>
  <si>
    <t>Version</t>
  </si>
  <si>
    <t>T</t>
  </si>
  <si>
    <t>N</t>
  </si>
  <si>
    <t>M</t>
  </si>
  <si>
    <t>BiologicalSample</t>
  </si>
  <si>
    <t>Consent_Ref</t>
  </si>
  <si>
    <t>ExternalAccession</t>
  </si>
  <si>
    <t>ParentExternalAccession</t>
  </si>
  <si>
    <t>CollectDate</t>
  </si>
  <si>
    <t>Nature</t>
  </si>
  <si>
    <t>Origin</t>
  </si>
  <si>
    <t>StorageTemperature</t>
  </si>
  <si>
    <t>TumorCellularity</t>
  </si>
  <si>
    <t>Analysis</t>
  </si>
  <si>
    <t>BiologicalSample_Ref</t>
  </si>
  <si>
    <t>Technology</t>
  </si>
  <si>
    <t>TechnicalProtocol</t>
  </si>
  <si>
    <t>PlatformName</t>
  </si>
  <si>
    <t>PlatformAccession</t>
  </si>
  <si>
    <t>DateOfExperiment</t>
  </si>
  <si>
    <t>Panel</t>
  </si>
  <si>
    <t>AnalysisProcess</t>
  </si>
  <si>
    <t>AnalyticPipelineCode</t>
  </si>
  <si>
    <t>OmicAnalysis</t>
  </si>
  <si>
    <t>AlgorithmicCellularity</t>
  </si>
  <si>
    <t>AlgorithmicPloidy</t>
  </si>
  <si>
    <t>NumberOfBreakPoints</t>
  </si>
  <si>
    <t>Biomarker</t>
  </si>
  <si>
    <t>Analysis_Ref</t>
  </si>
  <si>
    <t>Value</t>
  </si>
  <si>
    <t>Unit</t>
  </si>
  <si>
    <t>Variant</t>
  </si>
  <si>
    <t>Analysis_ref</t>
  </si>
  <si>
    <t>AlterationOnSample</t>
  </si>
  <si>
    <t>AlterationType</t>
  </si>
  <si>
    <t>Pathogenicity</t>
  </si>
  <si>
    <t>Actionability</t>
  </si>
  <si>
    <t>ProposedForOrientation</t>
  </si>
  <si>
    <t>Alteration</t>
  </si>
  <si>
    <t>Chromosome</t>
  </si>
  <si>
    <t>GenomicStart</t>
  </si>
  <si>
    <t>GenomicStop</t>
  </si>
  <si>
    <t>GenomeBuild</t>
  </si>
  <si>
    <t>Cytoband</t>
  </si>
  <si>
    <t>ReferenceAllele</t>
  </si>
  <si>
    <t>AlternativeAllele</t>
  </si>
  <si>
    <t>DNASequenceVariationType</t>
  </si>
  <si>
    <t>VariantInSample</t>
  </si>
  <si>
    <t>PositionReadDepth</t>
  </si>
  <si>
    <t>VariantReadDepth</t>
  </si>
  <si>
    <t>StrandBias</t>
  </si>
  <si>
    <t>GenomicSourceClass</t>
  </si>
  <si>
    <t>AllelicState</t>
  </si>
  <si>
    <t>Validation</t>
  </si>
  <si>
    <t>Method</t>
  </si>
  <si>
    <t>CopyNumber</t>
  </si>
  <si>
    <t>CNV</t>
  </si>
  <si>
    <t>SegmentIntensity</t>
  </si>
  <si>
    <t>SegmentGenomicStatus</t>
  </si>
  <si>
    <t>SegmentSize</t>
  </si>
  <si>
    <t>LOH</t>
  </si>
  <si>
    <t>Fusion</t>
  </si>
  <si>
    <t>Chromosome5prime</t>
  </si>
  <si>
    <t>Point5prime</t>
  </si>
  <si>
    <t>Chromosome3prime</t>
  </si>
  <si>
    <t>Point3prime</t>
  </si>
  <si>
    <t>NbSpanningPair</t>
  </si>
  <si>
    <t>NbSplitReads</t>
  </si>
  <si>
    <t>InFrame</t>
  </si>
  <si>
    <t>Expression</t>
  </si>
  <si>
    <t>GeneExpression</t>
  </si>
  <si>
    <t>DataType</t>
  </si>
  <si>
    <t>GenomeEntity</t>
  </si>
  <si>
    <t>Database</t>
  </si>
  <si>
    <t>Symbol</t>
  </si>
  <si>
    <t>Annotation</t>
  </si>
  <si>
    <t>Alteration_Ref</t>
  </si>
  <si>
    <t>AlterationOnSample_AlterationType</t>
  </si>
  <si>
    <t>ReferenceType</t>
  </si>
  <si>
    <t>ReferenceDatabase</t>
  </si>
  <si>
    <t>ReferenceValue</t>
  </si>
  <si>
    <t>VAR</t>
  </si>
  <si>
    <t>MutationPredictionAlgorithm</t>
  </si>
  <si>
    <t>MutationPredictionValue</t>
  </si>
  <si>
    <t>MutationPredictionScore</t>
  </si>
  <si>
    <t>PfamDomain</t>
  </si>
  <si>
    <t>PfamId</t>
  </si>
  <si>
    <t>DNARegionName</t>
  </si>
  <si>
    <t>DNASequenceVariation</t>
  </si>
  <si>
    <t>AminoAcidChange</t>
  </si>
  <si>
    <t>GenomicSequenceVariation</t>
  </si>
  <si>
    <t>RNASequenceVariation</t>
  </si>
  <si>
    <t>AminoAcidChangeType</t>
  </si>
  <si>
    <t>FusionPrimeEnd</t>
  </si>
  <si>
    <t>Strand</t>
  </si>
  <si>
    <t>OnSplicingSite</t>
  </si>
  <si>
    <t>FUS</t>
  </si>
  <si>
    <t>Niveau A - Cours du traitement</t>
  </si>
  <si>
    <t>Objectif</t>
  </si>
  <si>
    <t>Raison de fin</t>
  </si>
  <si>
    <t>Nombre de sessions</t>
  </si>
  <si>
    <t>Date de début</t>
  </si>
  <si>
    <t>Date de fin</t>
  </si>
  <si>
    <t>Niveau B - Phase</t>
  </si>
  <si>
    <t>Nombre de fractions</t>
  </si>
  <si>
    <t>Nom de l'algorithme</t>
  </si>
  <si>
    <t>Niveau C - Plan</t>
  </si>
  <si>
    <t>Raison de replanification</t>
  </si>
  <si>
    <t>Niveau D - Volume</t>
  </si>
  <si>
    <t>Identifiant</t>
  </si>
  <si>
    <t>Type de volume</t>
  </si>
  <si>
    <t>Localisation</t>
  </si>
  <si>
    <t>Codes précisant la localisation</t>
  </si>
  <si>
    <t>Description</t>
  </si>
  <si>
    <t>Dose au volume</t>
  </si>
  <si>
    <t>Référence au volume</t>
  </si>
  <si>
    <t>Dose prévue par fraction</t>
  </si>
  <si>
    <t>Dose totale</t>
  </si>
  <si>
    <t>Modalité et Technique</t>
  </si>
  <si>
    <t>Technique</t>
  </si>
  <si>
    <t>Modalité</t>
  </si>
  <si>
    <t>Nom de la machine utilisé</t>
  </si>
  <si>
    <t>pour l'émission du faisceau</t>
  </si>
  <si>
    <t>Energie ou isotope</t>
  </si>
  <si>
    <t>Quantité</t>
  </si>
  <si>
    <t>Nom de l'isotope</t>
  </si>
  <si>
    <t>Equipement</t>
  </si>
  <si>
    <t>Nom du fabricant</t>
  </si>
  <si>
    <t>Modèle de l'appareil</t>
  </si>
  <si>
    <t>Logical Data Model</t>
  </si>
  <si>
    <t>Table</t>
  </si>
  <si>
    <t>Field</t>
  </si>
  <si>
    <t>Not null</t>
  </si>
  <si>
    <t>PK</t>
  </si>
  <si>
    <t>Physical Data Model</t>
  </si>
  <si>
    <t>int</t>
  </si>
  <si>
    <t>not null</t>
  </si>
  <si>
    <t>Int</t>
  </si>
  <si>
    <t>Specific to PDM</t>
  </si>
  <si>
    <t>x</t>
  </si>
  <si>
    <t>Specific to OSIRIS : technical identifier of the processing at the origin of the line recorded (created ?) in the table</t>
  </si>
  <si>
    <t>Creation date</t>
  </si>
  <si>
    <t xml:space="preserve">Specific to OSIRIS : creation date of the row in the table </t>
  </si>
  <si>
    <t>Date + Time</t>
  </si>
  <si>
    <t>Update date</t>
  </si>
  <si>
    <t>Timestamp</t>
  </si>
  <si>
    <t>Boolean</t>
  </si>
  <si>
    <t>Comment</t>
  </si>
  <si>
    <t xml:space="preserve">Specific to OSIRIS : update date of the row in the table </t>
  </si>
  <si>
    <t>TD_CreationDate</t>
  </si>
  <si>
    <t>TD_UpdateDate</t>
  </si>
  <si>
    <t>Fields list</t>
  </si>
  <si>
    <t>Field definition</t>
  </si>
  <si>
    <t>Create table script</t>
  </si>
  <si>
    <t>INT GENERATED ALWAYS AS IDENTITY</t>
  </si>
  <si>
    <t>Specific to OSIRIS : technical identifier</t>
  </si>
  <si>
    <t>Loading process ID</t>
  </si>
  <si>
    <t>TK_LoadProcID</t>
  </si>
  <si>
    <t>PK_LoadProcID</t>
  </si>
  <si>
    <t>A.0.1</t>
  </si>
  <si>
    <t>Start timestamp</t>
  </si>
  <si>
    <t>End timestamp</t>
  </si>
  <si>
    <t>Success status</t>
  </si>
  <si>
    <t>Process name</t>
  </si>
  <si>
    <t>Optional</t>
  </si>
  <si>
    <t>Global</t>
  </si>
  <si>
    <t>technical information of the loading process</t>
  </si>
  <si>
    <t>Duration</t>
  </si>
  <si>
    <t>Mandatory</t>
  </si>
  <si>
    <t>A.0.2</t>
  </si>
  <si>
    <t>A.0.3</t>
  </si>
  <si>
    <t>A.0.4</t>
  </si>
  <si>
    <t>A.0.5</t>
  </si>
  <si>
    <t>A.0.6</t>
  </si>
  <si>
    <t>A.0.7</t>
  </si>
  <si>
    <t>A.0.8</t>
  </si>
  <si>
    <t>A.0.9</t>
  </si>
  <si>
    <t>A.0.10</t>
  </si>
  <si>
    <t>A.0.12</t>
  </si>
  <si>
    <t>A.0.13</t>
  </si>
  <si>
    <t>Specific to OSIRIS : technical identifier of the loading process</t>
  </si>
  <si>
    <t>Duration in second</t>
  </si>
  <si>
    <t>name of the process concerned, corresponding to the name of the data file to load</t>
  </si>
  <si>
    <t>user account which initiated the processing</t>
  </si>
  <si>
    <t>Processing start timestamp</t>
  </si>
  <si>
    <t>Processing end timestamp (at the beginning of the process, this field is empty ; at the end, it must be filled in)</t>
  </si>
  <si>
    <t>Difference in seconds between end timestamp and start timestamp (at the beginning of the process, this field is empty ; at the end, it must be filled in)</t>
  </si>
  <si>
    <t>Status of the process indicating its success (1) or failure (0) (at the beginning of the process, this field is empty ; at the end, it must be filled in)</t>
  </si>
  <si>
    <t>name of the file which contains the abnormal lines and the cause of the rejection</t>
  </si>
  <si>
    <t>Number of lines to load, contained in the input file (at the beginning of the process, this field is empty ; at the end, it must be filled in)</t>
  </si>
  <si>
    <t>Number of lines created in the target table (at the beginning of the process, this field is empty ; at the end, it must be filled in)</t>
  </si>
  <si>
    <t>Number of lines updated in the target table (at the beginning of the process, this field is empty ; at the end, it must be filled in)</t>
  </si>
  <si>
    <t>number of error lines that could not be processed, loaded into the error file (at the beginning of the process, this field is empty ; at the end, it must be filled in)</t>
  </si>
  <si>
    <t>Tech_LoadProcess</t>
  </si>
  <si>
    <t>ProcName</t>
  </si>
  <si>
    <t>Varchar(50)</t>
  </si>
  <si>
    <t>UserName</t>
  </si>
  <si>
    <t>Username</t>
  </si>
  <si>
    <t>Allows to follow the loading process. Data comes from the ETL tool.</t>
  </si>
  <si>
    <t>StartTime</t>
  </si>
  <si>
    <t>EndTime</t>
  </si>
  <si>
    <t>timestamp</t>
  </si>
  <si>
    <t>SuccessStatus</t>
  </si>
  <si>
    <t>Number of rows read</t>
  </si>
  <si>
    <t>Number of rows created</t>
  </si>
  <si>
    <t>Number of rows updated</t>
  </si>
  <si>
    <t>Number of rows rejected</t>
  </si>
  <si>
    <t>NbRowsRead</t>
  </si>
  <si>
    <t>NbRowsRejected</t>
  </si>
  <si>
    <t>NbRowsCreated</t>
  </si>
  <si>
    <t>NbRowsUpdated</t>
  </si>
  <si>
    <t xml:space="preserve">Reject file name (condition A.0.12) </t>
  </si>
  <si>
    <t>RejectFileName</t>
  </si>
  <si>
    <t>boolean : 
Null = in progress
1 = success
0 = failure</t>
  </si>
  <si>
    <t xml:space="preserve">Group </t>
  </si>
  <si>
    <t>Expected value</t>
  </si>
  <si>
    <t xml:space="preserve">Methods and technology for the detection of genetic anomalies </t>
  </si>
  <si>
    <t xml:space="preserve">1.1 </t>
  </si>
  <si>
    <t xml:space="preserve">Obligatory </t>
  </si>
  <si>
    <t xml:space="preserve">Analysis method </t>
  </si>
  <si>
    <t xml:space="preserve">OSIRIS code for the molecular analysis method used </t>
  </si>
  <si>
    <t xml:space="preserve">1.2 </t>
  </si>
  <si>
    <t xml:space="preserve">GEO accession number </t>
  </si>
  <si>
    <t>Accession number of the molecular analysis method in the GEO (Gene Expression Omnibus) database</t>
  </si>
  <si>
    <t>GEO accession n° (GPLxxx format)</t>
  </si>
  <si>
    <t xml:space="preserve">1.3 </t>
  </si>
  <si>
    <t xml:space="preserve">Name of technology </t>
  </si>
  <si>
    <t>Name of the technology used allowing the implementation of the analysis method</t>
  </si>
  <si>
    <t>OSIRIS technology code</t>
  </si>
  <si>
    <t xml:space="preserve">1.4 </t>
  </si>
  <si>
    <t xml:space="preserve">Optional  </t>
  </si>
  <si>
    <t xml:space="preserve">Name of gene panel </t>
  </si>
  <si>
    <t xml:space="preserve">In the case of targeted sequencing, the name of the gene panel used. It can be a “home-made” panel or a commercial one.  </t>
  </si>
  <si>
    <t xml:space="preserve">1.5 </t>
  </si>
  <si>
    <t xml:space="preserve">Name of analysis software </t>
  </si>
  <si>
    <t xml:space="preserve">The name of the software allowing the analysis of molecular data from the analysis technology. It can be the name of an ad hoc bioinformatics analysis chain or commercial software.  </t>
  </si>
  <si>
    <t>Character string</t>
  </si>
  <si>
    <t xml:space="preserve">Qualification and overall assessment of tumor’s genetic profile </t>
  </si>
  <si>
    <t xml:space="preserve">2.1 </t>
  </si>
  <si>
    <t xml:space="preserve">Percentage of tumor cells in the tissue sample </t>
  </si>
  <si>
    <t>Full number between 0 and 100</t>
  </si>
  <si>
    <t xml:space="preserve">2.2 </t>
  </si>
  <si>
    <t xml:space="preserve">Ploidy </t>
  </si>
  <si>
    <t xml:space="preserve">Number of complete sets of chromosomes </t>
  </si>
  <si>
    <t xml:space="preserve">2.3 </t>
  </si>
  <si>
    <t xml:space="preserve">Genomic complexity </t>
  </si>
  <si>
    <t xml:space="preserve">Number of breakpoints resulting from chromosomal rearrangements </t>
  </si>
  <si>
    <t>Whole number</t>
  </si>
  <si>
    <t xml:space="preserve">3.1 </t>
  </si>
  <si>
    <t xml:space="preserve">Alteration type </t>
  </si>
  <si>
    <t xml:space="preserve">OSIRIS code for the genetic alternation type </t>
  </si>
  <si>
    <t xml:space="preserve">3.2 </t>
  </si>
  <si>
    <t xml:space="preserve">3.3 </t>
  </si>
  <si>
    <t xml:space="preserve">Chromosome </t>
  </si>
  <si>
    <t>Chromosome localization</t>
  </si>
  <si>
    <t>LOINC code (LAxxxxx-x format)</t>
  </si>
  <si>
    <t xml:space="preserve">3.4 </t>
  </si>
  <si>
    <t xml:space="preserve">Start position </t>
  </si>
  <si>
    <t xml:space="preserve">Start position of the genetic alteration on the chromosome </t>
  </si>
  <si>
    <t>Whole number (1 to n)</t>
  </si>
  <si>
    <t xml:space="preserve">3.5 </t>
  </si>
  <si>
    <t xml:space="preserve">End position </t>
  </si>
  <si>
    <t xml:space="preserve">End position of the genetic alteration on the chromosome </t>
  </si>
  <si>
    <t xml:space="preserve">3.6 </t>
  </si>
  <si>
    <t xml:space="preserve">Cytogenetic map </t>
  </si>
  <si>
    <r>
      <t xml:space="preserve">Localization of genomic alteration on the cytogenetic map </t>
    </r>
    <r>
      <rPr>
        <sz val="11"/>
        <color rgb="FF000000"/>
        <rFont val="Calibri"/>
        <family val="2"/>
        <scheme val="minor"/>
      </rPr>
      <t xml:space="preserve"> </t>
    </r>
  </si>
  <si>
    <t>UCSC code</t>
  </si>
  <si>
    <t xml:space="preserve">4.1 </t>
  </si>
  <si>
    <t xml:space="preserve">Type </t>
  </si>
  <si>
    <t xml:space="preserve">Mutation type </t>
  </si>
  <si>
    <t xml:space="preserve">4.2 </t>
  </si>
  <si>
    <t xml:space="preserve">Cell type </t>
  </si>
  <si>
    <t xml:space="preserve">Cell type where the mutation occurs </t>
  </si>
  <si>
    <t xml:space="preserve">4.3 </t>
  </si>
  <si>
    <t xml:space="preserve">Zygosity </t>
  </si>
  <si>
    <t xml:space="preserve">Zygosity of the mutation </t>
  </si>
  <si>
    <t xml:space="preserve">4.4 </t>
  </si>
  <si>
    <t xml:space="preserve">Allele of reference </t>
  </si>
  <si>
    <t xml:space="preserve">Allele seen on the strand before the reference genome </t>
  </si>
  <si>
    <t xml:space="preserve">4.5 </t>
  </si>
  <si>
    <t xml:space="preserve">Alternative allele </t>
  </si>
  <si>
    <t xml:space="preserve">Allele resulting from a somatic mutation event during tumorigenesis  </t>
  </si>
  <si>
    <t xml:space="preserve">4.6 </t>
  </si>
  <si>
    <t xml:space="preserve">Depth </t>
  </si>
  <si>
    <t xml:space="preserve">Number of reads at the genomic mutation position </t>
  </si>
  <si>
    <t xml:space="preserve">4.7 </t>
  </si>
  <si>
    <t xml:space="preserve">Depth of the alternative allele </t>
  </si>
  <si>
    <t xml:space="preserve">Number of reads containing the alternative allele at the genomic mutation position </t>
  </si>
  <si>
    <t xml:space="preserve">4.8 </t>
  </si>
  <si>
    <t xml:space="preserve">DNA strand bias </t>
  </si>
  <si>
    <t xml:space="preserve">Is there a DNA strand bias?  </t>
  </si>
  <si>
    <t>Yes No</t>
  </si>
  <si>
    <t xml:space="preserve">Copy-number </t>
  </si>
  <si>
    <t xml:space="preserve">5.1 </t>
  </si>
  <si>
    <t xml:space="preserve">VNC type </t>
  </si>
  <si>
    <t xml:space="preserve">The type of copy-number variation </t>
  </si>
  <si>
    <t xml:space="preserve">5.2 </t>
  </si>
  <si>
    <t xml:space="preserve">Estimation of the DNA copy-numbers </t>
  </si>
  <si>
    <t xml:space="preserve">5.3 </t>
  </si>
  <si>
    <t xml:space="preserve">Signal intensity </t>
  </si>
  <si>
    <t xml:space="preserve">Intensity of measured signal </t>
  </si>
  <si>
    <t>Decimal number</t>
  </si>
  <si>
    <t xml:space="preserve">5.4 </t>
  </si>
  <si>
    <t xml:space="preserve">Is the fragment in a region with loss of heterozygosity? </t>
  </si>
  <si>
    <t xml:space="preserve">6.1 </t>
  </si>
  <si>
    <t xml:space="preserve">Quantification type </t>
  </si>
  <si>
    <t xml:space="preserve">Quantification used to measure gene expression </t>
  </si>
  <si>
    <t xml:space="preserve"> </t>
  </si>
  <si>
    <t xml:space="preserve">6.2 </t>
  </si>
  <si>
    <t xml:space="preserve">Value of expression </t>
  </si>
  <si>
    <t xml:space="preserve">Value of gene expression </t>
  </si>
  <si>
    <t xml:space="preserve">7.1 </t>
  </si>
  <si>
    <t xml:space="preserve">Fusion type </t>
  </si>
  <si>
    <t xml:space="preserve">Type of fusion </t>
  </si>
  <si>
    <t xml:space="preserve">7.2 </t>
  </si>
  <si>
    <t>HUGO symbol for the implicated gene at the 5’ end of the fusion</t>
  </si>
  <si>
    <t>HUGO symbol</t>
  </si>
  <si>
    <t xml:space="preserve">7.3 </t>
  </si>
  <si>
    <t xml:space="preserve">Gene region at </t>
  </si>
  <si>
    <t xml:space="preserve">Region name for the implicated gene at the 5’ end of the fusion (for example: exon 3) </t>
  </si>
  <si>
    <t xml:space="preserve">7.4 </t>
  </si>
  <si>
    <t xml:space="preserve">Transcript identifier at 5’ </t>
  </si>
  <si>
    <t xml:space="preserve">RefSeq or Ensembl database identifier at the 5’ end of the fusion </t>
  </si>
  <si>
    <t xml:space="preserve">7.5 </t>
  </si>
  <si>
    <t xml:space="preserve">DNA strand at the 3’ end of the fusion </t>
  </si>
  <si>
    <t>OSIRIS:O34-1 : + OSIRIS:O34-2 : -</t>
  </si>
  <si>
    <t xml:space="preserve">7.6 </t>
  </si>
  <si>
    <t xml:space="preserve">Position at 3’ </t>
  </si>
  <si>
    <t xml:space="preserve">Fusion 3’ genomic position </t>
  </si>
  <si>
    <t xml:space="preserve">7.7 </t>
  </si>
  <si>
    <t xml:space="preserve">3’ </t>
  </si>
  <si>
    <t>HUGO symbol of the implicated gene at the 3’ end of the fusion</t>
  </si>
  <si>
    <t xml:space="preserve">7.8 </t>
  </si>
  <si>
    <t xml:space="preserve">Name of the implicated gene region at the 3’ end of the fusion (for example: intron 5) </t>
  </si>
  <si>
    <t xml:space="preserve">7.9 </t>
  </si>
  <si>
    <t xml:space="preserve">Transcript of identifier at 3’ </t>
  </si>
  <si>
    <t xml:space="preserve">Transcript RefSeq ou Ensembl database identifier at the 3’ end of the fusion </t>
  </si>
  <si>
    <t xml:space="preserve">7.10 </t>
  </si>
  <si>
    <t xml:space="preserve">7.11 </t>
  </si>
  <si>
    <t xml:space="preserve">Fusion at the 3’ position </t>
  </si>
  <si>
    <t xml:space="preserve">7.12 </t>
  </si>
  <si>
    <t xml:space="preserve">Reading frame </t>
  </si>
  <si>
    <t xml:space="preserve">Has the fusion moved the DNA reading frame? </t>
  </si>
  <si>
    <t xml:space="preserve">7.13 </t>
  </si>
  <si>
    <t xml:space="preserve">Fusion depth </t>
  </si>
  <si>
    <t xml:space="preserve">Number of read pairs covering the fusion </t>
  </si>
  <si>
    <t xml:space="preserve">7.14 </t>
  </si>
  <si>
    <t xml:space="preserve">Depth of the fusion point </t>
  </si>
  <si>
    <t xml:space="preserve">Number of read pairs covering the fusion point </t>
  </si>
  <si>
    <t xml:space="preserve">8.1 </t>
  </si>
  <si>
    <t xml:space="preserve">Molecular entity </t>
  </si>
  <si>
    <t xml:space="preserve">Molecular entity OSIRIS code where the genomic alteration is  </t>
  </si>
  <si>
    <t xml:space="preserve">8.2 (condit ional 8.1) </t>
  </si>
  <si>
    <t xml:space="preserve">The database indexing the molecular entity </t>
  </si>
  <si>
    <t xml:space="preserve">The OSIRIS code for the database used to name the exact molecular entity </t>
  </si>
  <si>
    <t xml:space="preserve">8.3 (condit ional 8.2) </t>
  </si>
  <si>
    <t xml:space="preserve">Molecular entity identifier </t>
  </si>
  <si>
    <t xml:space="preserve">The molecular entity identifier in the database </t>
  </si>
  <si>
    <t xml:space="preserve">8.4 </t>
  </si>
  <si>
    <t xml:space="preserve">Gene name </t>
  </si>
  <si>
    <t>Gene symbol following the HUGO (Human Genome Organization) nomenclature</t>
  </si>
  <si>
    <t xml:space="preserve">9.1 </t>
  </si>
  <si>
    <t xml:space="preserve">Genomic base name </t>
  </si>
  <si>
    <t>OSIRIS:O91-2 : Ensembl</t>
  </si>
  <si>
    <t xml:space="preserve">9.2 </t>
  </si>
  <si>
    <t xml:space="preserve">Gene identifier </t>
  </si>
  <si>
    <t xml:space="preserve">Gene identifier in the database </t>
  </si>
  <si>
    <t xml:space="preserve">9.3 </t>
  </si>
  <si>
    <t xml:space="preserve">Gene region </t>
  </si>
  <si>
    <t xml:space="preserve">Name of the functional gene region containing the genetic alteration (example: exon 3) </t>
  </si>
  <si>
    <t xml:space="preserve">9.4 </t>
  </si>
  <si>
    <t xml:space="preserve">Genomic impact </t>
  </si>
  <si>
    <t xml:space="preserve">Impact of the genetic alteration according to the HGVS (Human Genome Variation Society) nomenclature (example g.289G&gt;A) </t>
  </si>
  <si>
    <r>
      <t>Character string (</t>
    </r>
    <r>
      <rPr>
        <u/>
        <sz val="8"/>
        <color rgb="FF0000FF"/>
        <rFont val="Calibri"/>
        <family val="2"/>
        <scheme val="minor"/>
      </rPr>
      <t>HGVS documentation</t>
    </r>
    <r>
      <rPr>
        <sz val="8"/>
        <color rgb="FF000000"/>
        <rFont val="Calibri"/>
        <family val="2"/>
        <scheme val="minor"/>
      </rPr>
      <t>)</t>
    </r>
  </si>
  <si>
    <t xml:space="preserve">9.5 </t>
  </si>
  <si>
    <t xml:space="preserve">Impact on the gene coding region </t>
  </si>
  <si>
    <t xml:space="preserve">If the genetic alteration is on a gene coding region, indicate the impact on this region according to the HGVS (Human Genome Variation Society) nomenclature (example: c.12G&gt;A)  </t>
  </si>
  <si>
    <t xml:space="preserve">Functional annotation(s) of the genetic alteration on the transcriptome </t>
  </si>
  <si>
    <t xml:space="preserve">10.1 </t>
  </si>
  <si>
    <t xml:space="preserve">Name of the transcriptomic database </t>
  </si>
  <si>
    <t xml:space="preserve">Name of the database referencing the transcript containing the genetic alteration </t>
  </si>
  <si>
    <t xml:space="preserve">10.2 </t>
  </si>
  <si>
    <t xml:space="preserve">Transcript identifier in the database </t>
  </si>
  <si>
    <t xml:space="preserve">10.3 </t>
  </si>
  <si>
    <t xml:space="preserve">Impact on the transcript </t>
  </si>
  <si>
    <t xml:space="preserve">Impact of the genetic alteration according to the HGVS (Human Genome Variation Society) nomenclature (example : r.67g&gt;u) </t>
  </si>
  <si>
    <t xml:space="preserve">Functional annotation(s) of the genetic alteration on the proteome </t>
  </si>
  <si>
    <t xml:space="preserve">11.1 </t>
  </si>
  <si>
    <t xml:space="preserve">Name of the protein database </t>
  </si>
  <si>
    <t xml:space="preserve">Name of the database referencing the protein containing the genetic alteration </t>
  </si>
  <si>
    <t>OSIRIS:O91-3 : SwissProt OSIRIS:O91-4 : UniProt</t>
  </si>
  <si>
    <t xml:space="preserve">11.2 </t>
  </si>
  <si>
    <t xml:space="preserve">Protein identifier </t>
  </si>
  <si>
    <t xml:space="preserve">Protein identifier in the database </t>
  </si>
  <si>
    <t xml:space="preserve">11.3 </t>
  </si>
  <si>
    <t xml:space="preserve">Impact on the protein </t>
  </si>
  <si>
    <t xml:space="preserve">Impact of the genetic alteration according to the HGVS (Human Genome Variation Society) (example: p.Arg2322Cys) </t>
  </si>
  <si>
    <t xml:space="preserve">11.4 </t>
  </si>
  <si>
    <t xml:space="preserve">Pfam identifier </t>
  </si>
  <si>
    <t xml:space="preserve">Identifier containing the genetic alteration in the protein families database (Pfam)  </t>
  </si>
  <si>
    <t>Pfam identifier</t>
  </si>
  <si>
    <t xml:space="preserve">11.5 </t>
  </si>
  <si>
    <t xml:space="preserve">Pfam domain name </t>
  </si>
  <si>
    <t xml:space="preserve">Name of the protein domain containing the genetic alteration in the Pfam database  </t>
  </si>
  <si>
    <t xml:space="preserve">Pertinence of a genetic alteration </t>
  </si>
  <si>
    <t xml:space="preserve">12.1 </t>
  </si>
  <si>
    <t xml:space="preserve">Validation type </t>
  </si>
  <si>
    <t xml:space="preserve">Validation method used </t>
  </si>
  <si>
    <t xml:space="preserve">12.2 </t>
  </si>
  <si>
    <t xml:space="preserve">Validation status </t>
  </si>
  <si>
    <t>OSIRIS:O18-1 : Not Validated OSIRIS:O18-2 : Validated</t>
  </si>
  <si>
    <t xml:space="preserve">12.3 </t>
  </si>
  <si>
    <t xml:space="preserve">Validation method </t>
  </si>
  <si>
    <t xml:space="preserve">Indicates a validation method (example bibliographically) </t>
  </si>
  <si>
    <t xml:space="preserve">13.1 </t>
  </si>
  <si>
    <t xml:space="preserve">Prediction software </t>
  </si>
  <si>
    <t xml:space="preserve">Name of the software used to predict the impact of the alteration on the protein </t>
  </si>
  <si>
    <t xml:space="preserve">13.2 </t>
  </si>
  <si>
    <t xml:space="preserve">Confidence rating given by the software </t>
  </si>
  <si>
    <t xml:space="preserve">13.3 </t>
  </si>
  <si>
    <t xml:space="preserve">Pathogenicity  </t>
  </si>
  <si>
    <t xml:space="preserve">Information indicating the pathogenicity of the genetic alteration </t>
  </si>
  <si>
    <t xml:space="preserve">13.4 </t>
  </si>
  <si>
    <t xml:space="preserve">Impact on patient treatment </t>
  </si>
  <si>
    <t xml:space="preserve">Can/could the genetic alteration affect patient response to a treatment? </t>
  </si>
  <si>
    <t>OSIRIS:O82-1 : Yes OSIRIS:O82-2 : No</t>
  </si>
  <si>
    <t xml:space="preserve">13.5 </t>
  </si>
  <si>
    <t xml:space="preserve">Impact on therapeutic choice </t>
  </si>
  <si>
    <t xml:space="preserve">Has the genetic alteration been used to orient the patient’s treatment choice  </t>
  </si>
  <si>
    <t xml:space="preserve">Localization of genomic alteration on the cytogenetic map  </t>
  </si>
  <si>
    <r>
      <t>Character string (</t>
    </r>
    <r>
      <rPr>
        <u/>
        <sz val="10"/>
        <color rgb="FF0000FF"/>
        <rFont val="Calibri"/>
        <family val="2"/>
        <scheme val="minor"/>
      </rPr>
      <t>HGVS documentation</t>
    </r>
    <r>
      <rPr>
        <sz val="10"/>
        <color rgb="FF000000"/>
        <rFont val="Calibri"/>
        <family val="2"/>
        <scheme val="minor"/>
      </rPr>
      <t>)</t>
    </r>
  </si>
  <si>
    <t>OSIRIS:O10-0 : Not applicable 
OSIRIS:O10-1 : Ion AmpliSeq Cancer 
Hotspot Panel v2 
OSIRIS:O10-2 : Ion AmpliSeq Colon and 
Lung Cancer Research Panel v2 
OSIRIS:O10-3 : Ion AmpliSeq 
Comprehensive Cancer Panel 
OSIRIS:O10-4 : Ion AmpliSeq 
Oncomine 
Comprehensive Assay 
OSIRIS:O10-5 : Ion AmpliSeq 
Oncomine 
Focus Assay 
OSIRIS:O10-6 : Ion AmpliSeq TP53 
Research Panel 
OSIRIS:O10-7 : Lyric: Ion AmpliSeq 
Profler 
OSIRIS:O10-8 : QIAGEN GeneRead 
DNAseq Targeted Panels V2 OSIRIS:O10-9 : SAFIR02 Panel 
OSIRIS:O10-10 : Mosc3</t>
  </si>
  <si>
    <t>OSIRIS:O13-1 : Haploid 
OSIRIS:O13-2 : Diploid 
OSIRIS:O13-3 : Triploid OSIRIS:O13-4 : Tetraploid 
OSIRIS:O13-0 : not available</t>
  </si>
  <si>
    <t>OSIRIS:O15-1 : Gene expression 
OSIRIS:O15-2 : Protein expression 
OSIRIS:O15-3 : Fusion 
OSIRIS:O15-4 : Copy-number 
variation 
OSIRIS:O15-5 : Mutation OSIRIS:O15-6 : Structural 
modification 
OSIRIS:O15-7 : Transcription factor 
OSIRIS:O15-8 : Chromatin 
modification 
OSIRIS:O15-9 : Transcript isoform 
OSIRIS:O15-10 : Viral insertion site</t>
  </si>
  <si>
    <t xml:space="preserve">OSIRIS minimum clinical data set for collection in local applications </t>
  </si>
  <si>
    <t>Version 1.0</t>
  </si>
  <si>
    <t>2. Genetic profile</t>
  </si>
  <si>
    <t>1. Detection methods and technologies</t>
  </si>
  <si>
    <t xml:space="preserve">3. Catalogue of genetic cancer alterations </t>
  </si>
  <si>
    <t xml:space="preserve">4. Mutation(s) </t>
  </si>
  <si>
    <t xml:space="preserve">6. Gene expression </t>
  </si>
  <si>
    <t xml:space="preserve">5. Copy-number variability </t>
  </si>
  <si>
    <t xml:space="preserve">7. Fusion(s) </t>
  </si>
  <si>
    <t xml:space="preserve">8. Molecular annotation(s) </t>
  </si>
  <si>
    <t xml:space="preserve">9. Genomic annotations </t>
  </si>
  <si>
    <t xml:space="preserve">10. Transcriptomic annotation(s) </t>
  </si>
  <si>
    <t xml:space="preserve">11. Proteomic annotation(s) </t>
  </si>
  <si>
    <t xml:space="preserve">12. Validation method(s) </t>
  </si>
  <si>
    <t xml:space="preserve">13. Genomic profile / Molecular RCP </t>
  </si>
  <si>
    <t xml:space="preserve">OSIRIS:O6-1 : ChIP-on-Chip 
OSIRIS:O6-2 : ChIP-seq 
OSIRIS:O6-3 : DNA microarray  OSIRIS:O6-4: Targeted genome sequencing 
OSIRIS:O6-5 : Exome sequencing 
OSIRIS:O6-6 : Mass spectrometry OSIRIS:O6-7 : Methylated DNA microarray after immunoprecipitation (MeDIPChip) OSIRIS:O6-8 : Methylated DNA sequencing after immunoprecipitation (MeDIP-seq) OSIRIS:O6-9 : Array for methylation study 
OSIRIS:O6-10 : Transcriptomic array 
OSIRIS:O6-11 : Targeted transcriptome sequencing OSIRIS:O6-12 : Whole transcriptome sequencing OSIRIS:O6-13 : Reverse phase protein array (RPPA) 
OSIRIS:O6-14 : Whole genome sequencing after bisulfate treatment  
OSIRIS:O6-15 : Whole genome sequencing  
OSIRIS:O6-16 : MicroRNA  </t>
  </si>
  <si>
    <t xml:space="preserve">Obligatory 
(condition 
1.1) </t>
  </si>
  <si>
    <t>OSIRIS:O22-1 for GRCh37 
OSIRIS:O22-2 for GRCh38</t>
  </si>
  <si>
    <t xml:space="preserve">Version of the 
reference genome </t>
  </si>
  <si>
    <t xml:space="preserve">The version of the reference genome 
used to reconstruct the tumor 
genome </t>
  </si>
  <si>
    <t xml:space="preserve">Mutations 
(condition 3.1 = 
OSIRIS: O15-5) </t>
  </si>
  <si>
    <t>LA6692-3 : Deletion 
LA6686-5 : Duplication 
LA6687-3 : Insertion 
LA6688-1 : Insertion/Deletion 
LA6689-9 : Inversion 
LA6690-7 : Substitution 
OSIRIS:O55-1 : Viral insertion site 
OSIRIS:O55-2 : Delins</t>
  </si>
  <si>
    <t>LA6683-2 : Germinal 
LA6684-0 : Somatic LA10429-1 : Prenatal 
LA18197-6 : Unknown</t>
  </si>
  <si>
    <t>LA6703-8 : Heteroplasmic 
LA6704-6 : Homoplasmic 
LA6705-3 : Homozygous LA6706-1 : Heterozygous LA6707-9 : Hemizygous</t>
  </si>
  <si>
    <t xml:space="preserve">Copy-number 
variability (VNC) (condition 3.1 = 
OSIRIS:O15-4) </t>
  </si>
  <si>
    <t>OSIRIS:O49-1 : Amplifcaton 
OSIRIS:O49-2 : Gain 
OSIRIS:O49-3 : Normal OSIRIS:O49-4 : Deletion heterozygous 
OSIRIS:O49-5 : Deletion homozygous 
OSIRIS:O49-6 : Neutral copy OSIRIS:O49-7 : Isodisomy</t>
  </si>
  <si>
    <t xml:space="preserve">Loss of 
heterozygosity (LOH) </t>
  </si>
  <si>
    <t xml:space="preserve">OSIRIS:O84-1 : Gross expression value 
OSIRIS:O84-2 : Normalized expression value 
 </t>
  </si>
  <si>
    <t xml:space="preserve">Gene expression (condition 3.1 = 
OSIRIS:O15-1)  </t>
  </si>
  <si>
    <t xml:space="preserve">Fusion(s) 
(condition 3.1 = OSIRIS: O15-3) </t>
  </si>
  <si>
    <t>LA26331-1 : Translocation 
OSIRIS:O281 : Read-through</t>
  </si>
  <si>
    <t xml:space="preserve">Gene name at 
5’ </t>
  </si>
  <si>
    <t xml:space="preserve">Gene region at 
5’ </t>
  </si>
  <si>
    <t xml:space="preserve">DNA strand at 
5’ </t>
  </si>
  <si>
    <t xml:space="preserve">Gene name at 
3’ </t>
  </si>
  <si>
    <t xml:space="preserve">DNA strand at 
3’ </t>
  </si>
  <si>
    <t>OSIRIS:O24-1 : gene OSIRIS:O24-2 : miRNA 
OSIRIS:O24-3 : piRNA 
OSIRIS:O24-4 : mRNA OSIRIS:O24-5 : ncRNA OSIRIS:O24-6 : ORF</t>
  </si>
  <si>
    <t xml:space="preserve">Genetic alteration annotation(s) from molecular 
biology databases </t>
  </si>
  <si>
    <t>OSIRIS:O25-1 : HGNC OSIRIS:O25-2 : miRDB 
OSIRIS:O25-3 : Entrez 
OSIRIS:O25-4 : Human lincRNA Catalog</t>
  </si>
  <si>
    <t xml:space="preserve">Obligatory 
(condition 
8.1 = 
OSIRIS:O24
-1) </t>
  </si>
  <si>
    <t xml:space="preserve">Functional annotation(s) of the genetic 
alteration of the genome </t>
  </si>
  <si>
    <t xml:space="preserve">Name of the database referencing the gene containing the genetic 
alteration </t>
  </si>
  <si>
    <t>OSIRIS:O91-1 : RefSeq 
OSIRIS:O91-2 : Ensembl</t>
  </si>
  <si>
    <t>OSIRIS:O16-1 : Experimentally 
OSIRIS:O16-2 : By a biologist 
OSIRIS:O16-3 : Computationally</t>
  </si>
  <si>
    <t xml:space="preserve">Indicates if the alteration was 
validated or not using the validation 
method </t>
  </si>
  <si>
    <t>OSIRIS:O63-1 : SIFT 
OSIRIS:O63-2 : POLYPHEN2_HDIV</t>
  </si>
  <si>
    <t xml:space="preserve">Confidence rating 
(condition 13.1) </t>
  </si>
  <si>
    <t xml:space="preserve">Identify candidate 
alterations for a Multidisciplinar y Coordination Meeting (RCP) </t>
  </si>
  <si>
    <t>OSIRIS:O81-1 : Pathogenic 
OSIRIS:O81-2 : Probably pathogenic 
OSIRIS:O81-3 : Benign 
OSIRIS:O81-4 : Probably benign OSIRIS:O81-5 : Uncertain significance</t>
  </si>
  <si>
    <t xml:space="preserve">Type of genetic alteration 
Version of the 
reference genome 
Genomic 
localization </t>
  </si>
  <si>
    <t>B - Genomic data</t>
  </si>
  <si>
    <t>B.1. Detection methods and technologies</t>
  </si>
  <si>
    <t>B.2. Genetic profile</t>
  </si>
  <si>
    <t xml:space="preserve">B.3. Catalogue of genetic cancer alterations </t>
  </si>
  <si>
    <t xml:space="preserve">B.4. Mutation(s) </t>
  </si>
  <si>
    <t xml:space="preserve">B.5. Copy-number variability </t>
  </si>
  <si>
    <t xml:space="preserve">B.6. Gene expression </t>
  </si>
  <si>
    <t xml:space="preserve">B.7. Fusion(s) </t>
  </si>
  <si>
    <t xml:space="preserve">B.8. Molecular annotation(s) </t>
  </si>
  <si>
    <t xml:space="preserve">B.9. Genomic annotations </t>
  </si>
  <si>
    <t xml:space="preserve">B.10. Transcriptomic annotation(s) </t>
  </si>
  <si>
    <t xml:space="preserve">B.11. Proteomic annotation(s) </t>
  </si>
  <si>
    <t xml:space="preserve">B.12. Validation method(s) </t>
  </si>
  <si>
    <t xml:space="preserve">B.13. Genomic profile / Molecular RCP </t>
  </si>
  <si>
    <t xml:space="preserve">Gene region at 
3’ </t>
  </si>
  <si>
    <t xml:space="preserve">B.1.1 </t>
  </si>
  <si>
    <t xml:space="preserve">B.1.2 </t>
  </si>
  <si>
    <t xml:space="preserve">B.1.3 </t>
  </si>
  <si>
    <t xml:space="preserve">B.1.4 </t>
  </si>
  <si>
    <t xml:space="preserve">B.1.5 </t>
  </si>
  <si>
    <t xml:space="preserve">B.2.1 </t>
  </si>
  <si>
    <t xml:space="preserve">B.2.2 </t>
  </si>
  <si>
    <t xml:space="preserve">B.2.3 </t>
  </si>
  <si>
    <t xml:space="preserve">B.3.1 </t>
  </si>
  <si>
    <t xml:space="preserve">B.3.2 </t>
  </si>
  <si>
    <t xml:space="preserve">B.3.3 </t>
  </si>
  <si>
    <t xml:space="preserve">B.3.4 </t>
  </si>
  <si>
    <t xml:space="preserve">B.3.5 </t>
  </si>
  <si>
    <t xml:space="preserve">B.3.6 </t>
  </si>
  <si>
    <t xml:space="preserve">B.4.1 </t>
  </si>
  <si>
    <t xml:space="preserve">B.4.2 </t>
  </si>
  <si>
    <t xml:space="preserve">B.4.3 </t>
  </si>
  <si>
    <t xml:space="preserve">B.4.4 </t>
  </si>
  <si>
    <t xml:space="preserve">B.4.5 </t>
  </si>
  <si>
    <t xml:space="preserve">B.4.6 </t>
  </si>
  <si>
    <t xml:space="preserve">B.4.7 </t>
  </si>
  <si>
    <t xml:space="preserve">B.4.8 </t>
  </si>
  <si>
    <t xml:space="preserve">B.5.1 </t>
  </si>
  <si>
    <t xml:space="preserve">B.5.2 </t>
  </si>
  <si>
    <t xml:space="preserve">B.5.3 </t>
  </si>
  <si>
    <t xml:space="preserve">B.5.4 </t>
  </si>
  <si>
    <t xml:space="preserve">B.6.1 </t>
  </si>
  <si>
    <t xml:space="preserve">B.6.2 </t>
  </si>
  <si>
    <t xml:space="preserve">B.7.1 </t>
  </si>
  <si>
    <t xml:space="preserve">B.7.2 </t>
  </si>
  <si>
    <t xml:space="preserve">B.7.3 </t>
  </si>
  <si>
    <t xml:space="preserve">B.7.4 </t>
  </si>
  <si>
    <t xml:space="preserve">B.7.5 </t>
  </si>
  <si>
    <t xml:space="preserve">B.7.6 </t>
  </si>
  <si>
    <t xml:space="preserve">B.7.7 </t>
  </si>
  <si>
    <t xml:space="preserve">B.7.8 </t>
  </si>
  <si>
    <t xml:space="preserve">B.7.9 </t>
  </si>
  <si>
    <t xml:space="preserve">B.7.10 </t>
  </si>
  <si>
    <t xml:space="preserve">B.7.11 </t>
  </si>
  <si>
    <t xml:space="preserve">B.7.12 </t>
  </si>
  <si>
    <t xml:space="preserve">B.7.13 </t>
  </si>
  <si>
    <t xml:space="preserve">B.7.14 </t>
  </si>
  <si>
    <t xml:space="preserve">B.8.1 </t>
  </si>
  <si>
    <t xml:space="preserve">B.8.2 (condit ional 8.1) </t>
  </si>
  <si>
    <t xml:space="preserve">B.8.3 (condit ional 8.2) </t>
  </si>
  <si>
    <t xml:space="preserve">B.8.4 </t>
  </si>
  <si>
    <t xml:space="preserve">B.9.1 </t>
  </si>
  <si>
    <t xml:space="preserve">B.9.2 </t>
  </si>
  <si>
    <t xml:space="preserve">B.9.3 </t>
  </si>
  <si>
    <t xml:space="preserve">B.9.4 </t>
  </si>
  <si>
    <t xml:space="preserve">B.9.5 </t>
  </si>
  <si>
    <t xml:space="preserve">B.10.1 </t>
  </si>
  <si>
    <t xml:space="preserve">B.10.2 </t>
  </si>
  <si>
    <t xml:space="preserve">B.10.3 </t>
  </si>
  <si>
    <t xml:space="preserve">B.11.1 </t>
  </si>
  <si>
    <t xml:space="preserve">B.11.2 </t>
  </si>
  <si>
    <t xml:space="preserve">B.11.3 </t>
  </si>
  <si>
    <t xml:space="preserve">B.11.4 </t>
  </si>
  <si>
    <t xml:space="preserve">B.11.5 </t>
  </si>
  <si>
    <t xml:space="preserve">B.12.1 </t>
  </si>
  <si>
    <t xml:space="preserve">B.12.2 </t>
  </si>
  <si>
    <t xml:space="preserve">B.12.3 </t>
  </si>
  <si>
    <t xml:space="preserve">B.13.1 </t>
  </si>
  <si>
    <t xml:space="preserve">B.13.2 </t>
  </si>
  <si>
    <t xml:space="preserve">B.13.3 </t>
  </si>
  <si>
    <t xml:space="preserve">B.13.4 </t>
  </si>
  <si>
    <t xml:space="preserve">B.13.5 </t>
  </si>
  <si>
    <t>xxx ID</t>
  </si>
  <si>
    <t>FK_xxxID</t>
  </si>
  <si>
    <t>PK_xxxID</t>
  </si>
  <si>
    <t>B.1.0.1</t>
  </si>
  <si>
    <t>B.1.0.2</t>
  </si>
  <si>
    <t>B.1.0.3</t>
  </si>
  <si>
    <t>B.1.0.4</t>
  </si>
  <si>
    <t>B.1.0.5</t>
  </si>
  <si>
    <t>B.2.0.1</t>
  </si>
  <si>
    <t>B.2.0.2</t>
  </si>
  <si>
    <t>B.2.0.3</t>
  </si>
  <si>
    <t>B.2.0.4</t>
  </si>
  <si>
    <t>B.2.0.5</t>
  </si>
  <si>
    <t>B.3.0.1</t>
  </si>
  <si>
    <t>B.3.0.2</t>
  </si>
  <si>
    <t>B.3.0.3</t>
  </si>
  <si>
    <t>B.3.0.4</t>
  </si>
  <si>
    <t>B.3.0.5</t>
  </si>
  <si>
    <t>B.4.0.1</t>
  </si>
  <si>
    <t>B.4.0.2</t>
  </si>
  <si>
    <t>B.4.0.3</t>
  </si>
  <si>
    <t>B.4.0.4</t>
  </si>
  <si>
    <t>B.4.0.5</t>
  </si>
  <si>
    <t>B.5.0.1</t>
  </si>
  <si>
    <t>B.5.0.2</t>
  </si>
  <si>
    <t>B.5.0.3</t>
  </si>
  <si>
    <t>B.5.0.4</t>
  </si>
  <si>
    <t>B.5.0.5</t>
  </si>
  <si>
    <t>B.6.0.1</t>
  </si>
  <si>
    <t>B.6.0.2</t>
  </si>
  <si>
    <t>B.6.0.3</t>
  </si>
  <si>
    <t>B.6.0.4</t>
  </si>
  <si>
    <t>B.6.0.5</t>
  </si>
  <si>
    <t>B.7.0.1</t>
  </si>
  <si>
    <t>B.7.0.2</t>
  </si>
  <si>
    <t>B.7.0.3</t>
  </si>
  <si>
    <t>B.7.0.4</t>
  </si>
  <si>
    <t>B.7.0.5</t>
  </si>
  <si>
    <t>B.8.0.1</t>
  </si>
  <si>
    <t>B.8.0.2</t>
  </si>
  <si>
    <t>B.8.0.3</t>
  </si>
  <si>
    <t>B.8.0.4</t>
  </si>
  <si>
    <t>B.8.0.5</t>
  </si>
  <si>
    <t>B.9.0.1</t>
  </si>
  <si>
    <t>B.9.0.2</t>
  </si>
  <si>
    <t>B.9.0.3</t>
  </si>
  <si>
    <t>B.9.0.4</t>
  </si>
  <si>
    <t>B.9.0.5</t>
  </si>
  <si>
    <t>B.10.0.1</t>
  </si>
  <si>
    <t>B.10.0.2</t>
  </si>
  <si>
    <t>B.10.0.3</t>
  </si>
  <si>
    <t>B.10.0.4</t>
  </si>
  <si>
    <t>B.10.0.5</t>
  </si>
  <si>
    <t>B.11.0.1</t>
  </si>
  <si>
    <t>B.11.0.2</t>
  </si>
  <si>
    <t>B.11.0.3</t>
  </si>
  <si>
    <t>B.11.0.4</t>
  </si>
  <si>
    <t>B.11.0.5</t>
  </si>
  <si>
    <t>B.12.0.1</t>
  </si>
  <si>
    <t>B.12.0.2</t>
  </si>
  <si>
    <t>B.12.0.3</t>
  </si>
  <si>
    <t>B.12.0.4</t>
  </si>
  <si>
    <t>B.12.0.5</t>
  </si>
  <si>
    <t>B.13.0.1</t>
  </si>
  <si>
    <t>B.13.0.2</t>
  </si>
  <si>
    <t>B.13.0.3</t>
  </si>
  <si>
    <t>B.13.0.4</t>
  </si>
  <si>
    <t>B.13.0.5</t>
  </si>
  <si>
    <t xml:space="preserve">Mandatory 
(condition 
1.1) </t>
  </si>
  <si>
    <t xml:space="preserve">Mandatory 
(condition 
8.1 = 
OSIRIS:O24
-1) </t>
  </si>
  <si>
    <t>PlatformName ?</t>
  </si>
  <si>
    <t>Technology ?</t>
  </si>
  <si>
    <t>PanelName</t>
  </si>
  <si>
    <t>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</si>
</sst>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7"/>
      <color rgb="FF999999"/>
      <name val="Helvetica"/>
      <family val="2"/>
    </font>
    <font>
      <sz val="7"/>
      <color rgb="FF000000"/>
      <name val="Helvetica"/>
      <family val="2"/>
    </font>
    <font>
      <b/>
      <sz val="7"/>
      <color rgb="FF000099"/>
      <name val="Helvetica"/>
      <family val="2"/>
    </font>
    <font>
      <b/>
      <sz val="7"/>
      <name val="Helvetica"/>
      <family val="2"/>
    </font>
    <font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10"/>
      <color rgb="FF0000F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82C9FF"/>
        <bgColor indexed="64"/>
      </patternFill>
    </fill>
    <fill>
      <patternFill patternType="solid">
        <fgColor rgb="FF0083D0"/>
        <bgColor indexed="64"/>
      </patternFill>
    </fill>
    <fill>
      <patternFill patternType="solid">
        <fgColor rgb="FFBAC8D3"/>
        <bgColor indexed="64"/>
      </patternFill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94B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84D1"/>
        <bgColor indexed="64"/>
      </patternFill>
    </fill>
    <fill>
      <patternFill patternType="solid">
        <fgColor rgb="FF83CAFF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6" fillId="0" borderId="0" xfId="0" applyFont="1"/>
    <xf numFmtId="0" fontId="7" fillId="0" borderId="6" xfId="0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12" borderId="30" xfId="0" applyFont="1" applyFill="1" applyBorder="1" applyAlignment="1">
      <alignment horizontal="center" vertical="center" wrapText="1"/>
    </xf>
    <xf numFmtId="0" fontId="9" fillId="12" borderId="28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13" borderId="10" xfId="0" applyFont="1" applyFill="1" applyBorder="1" applyAlignment="1">
      <alignment horizontal="center" vertical="center" wrapText="1"/>
    </xf>
    <xf numFmtId="0" fontId="10" fillId="13" borderId="10" xfId="0" applyFont="1" applyFill="1" applyBorder="1" applyAlignment="1">
      <alignment vertical="center" wrapText="1"/>
    </xf>
    <xf numFmtId="0" fontId="2" fillId="14" borderId="7" xfId="0" applyFont="1" applyFill="1" applyBorder="1" applyAlignment="1">
      <alignment horizontal="left" vertical="center" wrapText="1"/>
    </xf>
    <xf numFmtId="0" fontId="3" fillId="14" borderId="7" xfId="0" applyFont="1" applyFill="1" applyBorder="1" applyAlignment="1">
      <alignment horizontal="left" vertical="center" wrapText="1"/>
    </xf>
    <xf numFmtId="0" fontId="3" fillId="14" borderId="8" xfId="0" applyFont="1" applyFill="1" applyBorder="1" applyAlignment="1">
      <alignment horizontal="left" vertical="center" wrapText="1"/>
    </xf>
    <xf numFmtId="0" fontId="1" fillId="0" borderId="31" xfId="0" applyFont="1" applyBorder="1" applyAlignment="1">
      <alignment horizontal="center" vertical="center"/>
    </xf>
    <xf numFmtId="0" fontId="2" fillId="14" borderId="32" xfId="0" applyFont="1" applyFill="1" applyBorder="1" applyAlignment="1">
      <alignment horizontal="left" vertical="center" wrapText="1"/>
    </xf>
    <xf numFmtId="0" fontId="3" fillId="14" borderId="32" xfId="0" applyFont="1" applyFill="1" applyBorder="1" applyAlignment="1">
      <alignment horizontal="left" vertical="center" wrapText="1"/>
    </xf>
    <xf numFmtId="0" fontId="3" fillId="14" borderId="33" xfId="0" applyFont="1" applyFill="1" applyBorder="1" applyAlignment="1">
      <alignment horizontal="left" vertical="center" wrapText="1"/>
    </xf>
    <xf numFmtId="0" fontId="9" fillId="0" borderId="35" xfId="0" applyFont="1" applyBorder="1" applyAlignment="1">
      <alignment vertical="center" wrapText="1"/>
    </xf>
    <xf numFmtId="0" fontId="9" fillId="0" borderId="37" xfId="0" applyFont="1" applyBorder="1" applyAlignment="1">
      <alignment vertical="center" wrapText="1"/>
    </xf>
    <xf numFmtId="0" fontId="9" fillId="0" borderId="38" xfId="0" applyFont="1" applyBorder="1" applyAlignment="1">
      <alignment vertical="center" wrapText="1"/>
    </xf>
    <xf numFmtId="0" fontId="3" fillId="11" borderId="7" xfId="0" applyFont="1" applyFill="1" applyBorder="1" applyAlignment="1">
      <alignment horizontal="left" vertical="center" wrapText="1"/>
    </xf>
    <xf numFmtId="0" fontId="10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vertical="center" wrapText="1"/>
    </xf>
    <xf numFmtId="0" fontId="9" fillId="15" borderId="16" xfId="0" applyFont="1" applyFill="1" applyBorder="1" applyAlignment="1">
      <alignment vertical="center" wrapText="1"/>
    </xf>
    <xf numFmtId="0" fontId="10" fillId="15" borderId="9" xfId="0" applyFont="1" applyFill="1" applyBorder="1" applyAlignment="1">
      <alignment vertical="center" wrapText="1"/>
    </xf>
    <xf numFmtId="0" fontId="10" fillId="15" borderId="18" xfId="0" applyFont="1" applyFill="1" applyBorder="1" applyAlignment="1">
      <alignment vertical="center" wrapText="1"/>
    </xf>
    <xf numFmtId="0" fontId="10" fillId="15" borderId="20" xfId="0" applyFont="1" applyFill="1" applyBorder="1" applyAlignment="1">
      <alignment vertical="center" wrapText="1"/>
    </xf>
    <xf numFmtId="0" fontId="10" fillId="15" borderId="21" xfId="0" applyFont="1" applyFill="1" applyBorder="1" applyAlignment="1">
      <alignment vertical="center" wrapText="1"/>
    </xf>
    <xf numFmtId="0" fontId="10" fillId="15" borderId="17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5" borderId="16" xfId="0" applyFont="1" applyFill="1" applyBorder="1" applyAlignment="1">
      <alignment vertical="center" wrapText="1"/>
    </xf>
    <xf numFmtId="0" fontId="10" fillId="15" borderId="19" xfId="0" applyFont="1" applyFill="1" applyBorder="1" applyAlignment="1">
      <alignment horizontal="center" vertical="center" wrapText="1"/>
    </xf>
    <xf numFmtId="0" fontId="9" fillId="0" borderId="46" xfId="0" applyFont="1" applyBorder="1" applyAlignment="1">
      <alignment vertical="center" wrapText="1"/>
    </xf>
    <xf numFmtId="0" fontId="9" fillId="0" borderId="47" xfId="0" applyFont="1" applyBorder="1" applyAlignment="1">
      <alignment vertical="center" wrapText="1"/>
    </xf>
    <xf numFmtId="0" fontId="13" fillId="13" borderId="10" xfId="0" applyFont="1" applyFill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2" fillId="11" borderId="7" xfId="0" applyFont="1" applyFill="1" applyBorder="1" applyAlignment="1">
      <alignment horizontal="left" vertical="center" wrapText="1"/>
    </xf>
    <xf numFmtId="0" fontId="3" fillId="11" borderId="8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justify" vertical="center"/>
    </xf>
    <xf numFmtId="0" fontId="17" fillId="0" borderId="46" xfId="0" applyFont="1" applyBorder="1" applyAlignment="1">
      <alignment vertical="center" wrapText="1"/>
    </xf>
    <xf numFmtId="0" fontId="15" fillId="2" borderId="2" xfId="0" applyFont="1" applyFill="1" applyBorder="1" applyAlignment="1">
      <alignment vertical="center" wrapText="1"/>
    </xf>
    <xf numFmtId="0" fontId="15" fillId="0" borderId="38" xfId="0" applyFont="1" applyBorder="1" applyAlignment="1">
      <alignment vertical="center" wrapText="1"/>
    </xf>
    <xf numFmtId="0" fontId="15" fillId="0" borderId="45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5" fillId="0" borderId="46" xfId="0" applyFont="1" applyBorder="1" applyAlignment="1">
      <alignment vertical="center" wrapText="1"/>
    </xf>
    <xf numFmtId="0" fontId="15" fillId="0" borderId="35" xfId="0" applyFont="1" applyBorder="1" applyAlignment="1">
      <alignment vertical="center" wrapText="1"/>
    </xf>
    <xf numFmtId="0" fontId="15" fillId="0" borderId="47" xfId="0" applyFont="1" applyBorder="1" applyAlignment="1">
      <alignment vertical="center" wrapText="1"/>
    </xf>
    <xf numFmtId="0" fontId="15" fillId="0" borderId="23" xfId="0" applyFont="1" applyBorder="1" applyAlignment="1">
      <alignment horizontal="justify" vertical="center" wrapText="1"/>
    </xf>
    <xf numFmtId="0" fontId="16" fillId="0" borderId="47" xfId="0" applyFont="1" applyBorder="1" applyAlignment="1">
      <alignment vertical="center" wrapText="1"/>
    </xf>
    <xf numFmtId="0" fontId="16" fillId="0" borderId="46" xfId="0" applyFont="1" applyBorder="1" applyAlignment="1">
      <alignment vertical="center" wrapText="1"/>
    </xf>
    <xf numFmtId="0" fontId="15" fillId="0" borderId="35" xfId="0" applyFont="1" applyBorder="1" applyAlignment="1">
      <alignment horizontal="justify" vertical="center" wrapText="1"/>
    </xf>
    <xf numFmtId="0" fontId="17" fillId="0" borderId="47" xfId="0" applyFont="1" applyBorder="1" applyAlignment="1">
      <alignment vertical="center" wrapText="1"/>
    </xf>
    <xf numFmtId="0" fontId="9" fillId="0" borderId="35" xfId="0" applyFont="1" applyBorder="1" applyAlignment="1">
      <alignment horizontal="justify" vertical="center" wrapText="1"/>
    </xf>
    <xf numFmtId="0" fontId="9" fillId="0" borderId="23" xfId="0" applyFont="1" applyBorder="1" applyAlignment="1">
      <alignment horizontal="justify" vertical="center" wrapText="1"/>
    </xf>
    <xf numFmtId="0" fontId="9" fillId="0" borderId="48" xfId="0" applyFont="1" applyBorder="1" applyAlignment="1">
      <alignment vertical="center" wrapText="1"/>
    </xf>
    <xf numFmtId="0" fontId="9" fillId="0" borderId="57" xfId="0" applyFont="1" applyBorder="1" applyAlignment="1">
      <alignment vertical="center" wrapText="1"/>
    </xf>
    <xf numFmtId="0" fontId="9" fillId="0" borderId="58" xfId="0" applyFont="1" applyBorder="1" applyAlignment="1">
      <alignment vertical="center" wrapText="1"/>
    </xf>
    <xf numFmtId="0" fontId="10" fillId="11" borderId="0" xfId="0" applyFont="1" applyFill="1" applyAlignment="1">
      <alignment vertical="center" wrapText="1"/>
    </xf>
    <xf numFmtId="0" fontId="9" fillId="17" borderId="5" xfId="0" applyFont="1" applyFill="1" applyBorder="1" applyAlignment="1">
      <alignment horizontal="left" vertical="top" wrapText="1"/>
    </xf>
    <xf numFmtId="0" fontId="9" fillId="17" borderId="2" xfId="0" applyFont="1" applyFill="1" applyBorder="1" applyAlignment="1">
      <alignment horizontal="left" vertical="top" wrapText="1"/>
    </xf>
    <xf numFmtId="0" fontId="9" fillId="17" borderId="1" xfId="0" applyFont="1" applyFill="1" applyBorder="1" applyAlignment="1">
      <alignment horizontal="left" vertical="top" wrapText="1"/>
    </xf>
    <xf numFmtId="0" fontId="9" fillId="0" borderId="53" xfId="0" applyFont="1" applyBorder="1" applyAlignment="1">
      <alignment horizontal="left" vertical="center" wrapText="1"/>
    </xf>
    <xf numFmtId="0" fontId="9" fillId="0" borderId="54" xfId="0" applyFont="1" applyBorder="1" applyAlignment="1">
      <alignment horizontal="left" vertical="center" wrapText="1"/>
    </xf>
    <xf numFmtId="0" fontId="9" fillId="0" borderId="55" xfId="0" applyFont="1" applyBorder="1" applyAlignment="1">
      <alignment horizontal="left" vertical="center" wrapText="1"/>
    </xf>
    <xf numFmtId="0" fontId="10" fillId="19" borderId="4" xfId="0" applyFont="1" applyFill="1" applyBorder="1" applyAlignment="1">
      <alignment horizontal="center" vertical="top" textRotation="90" wrapText="1"/>
    </xf>
    <xf numFmtId="0" fontId="9" fillId="4" borderId="5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36" xfId="0" applyFont="1" applyBorder="1" applyAlignment="1">
      <alignment vertical="center" wrapText="1"/>
    </xf>
    <xf numFmtId="0" fontId="9" fillId="0" borderId="56" xfId="0" applyFont="1" applyBorder="1" applyAlignment="1">
      <alignment vertical="center" wrapText="1"/>
    </xf>
    <xf numFmtId="0" fontId="9" fillId="0" borderId="34" xfId="0" applyFont="1" applyBorder="1" applyAlignment="1">
      <alignment vertical="center" wrapText="1"/>
    </xf>
    <xf numFmtId="0" fontId="9" fillId="0" borderId="39" xfId="0" applyFont="1" applyBorder="1" applyAlignment="1">
      <alignment vertical="center" wrapText="1"/>
    </xf>
    <xf numFmtId="0" fontId="9" fillId="16" borderId="5" xfId="0" applyFont="1" applyFill="1" applyBorder="1" applyAlignment="1">
      <alignment horizontal="left" vertical="top" wrapText="1"/>
    </xf>
    <xf numFmtId="0" fontId="9" fillId="16" borderId="2" xfId="0" applyFont="1" applyFill="1" applyBorder="1" applyAlignment="1">
      <alignment horizontal="left" vertical="top" wrapText="1"/>
    </xf>
    <xf numFmtId="0" fontId="9" fillId="16" borderId="1" xfId="0" applyFont="1" applyFill="1" applyBorder="1" applyAlignment="1">
      <alignment horizontal="left" vertical="top" wrapText="1"/>
    </xf>
    <xf numFmtId="0" fontId="10" fillId="15" borderId="40" xfId="0" applyFont="1" applyFill="1" applyBorder="1" applyAlignment="1">
      <alignment horizontal="center" vertical="top" textRotation="90" wrapText="1"/>
    </xf>
    <xf numFmtId="0" fontId="10" fillId="15" borderId="32" xfId="0" applyFont="1" applyFill="1" applyBorder="1" applyAlignment="1">
      <alignment horizontal="center" vertical="top" textRotation="90" wrapText="1"/>
    </xf>
    <xf numFmtId="0" fontId="10" fillId="15" borderId="41" xfId="0" applyFont="1" applyFill="1" applyBorder="1" applyAlignment="1">
      <alignment horizontal="center" vertical="top" textRotation="90" wrapText="1"/>
    </xf>
    <xf numFmtId="0" fontId="10" fillId="15" borderId="31" xfId="0" applyFont="1" applyFill="1" applyBorder="1" applyAlignment="1">
      <alignment horizontal="center" vertical="top" wrapText="1"/>
    </xf>
    <xf numFmtId="0" fontId="10" fillId="15" borderId="32" xfId="0" applyFont="1" applyFill="1" applyBorder="1" applyAlignment="1">
      <alignment horizontal="center" vertical="top" wrapText="1"/>
    </xf>
    <xf numFmtId="0" fontId="10" fillId="15" borderId="33" xfId="0" applyFont="1" applyFill="1" applyBorder="1" applyAlignment="1">
      <alignment horizontal="center" vertical="top" wrapText="1"/>
    </xf>
    <xf numFmtId="0" fontId="10" fillId="15" borderId="42" xfId="0" applyFont="1" applyFill="1" applyBorder="1" applyAlignment="1">
      <alignment horizontal="center" vertical="center" wrapText="1"/>
    </xf>
    <xf numFmtId="0" fontId="10" fillId="15" borderId="43" xfId="0" applyFont="1" applyFill="1" applyBorder="1" applyAlignment="1">
      <alignment horizontal="center" vertical="center" wrapText="1"/>
    </xf>
    <xf numFmtId="0" fontId="10" fillId="15" borderId="44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2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15" fillId="4" borderId="5" xfId="0" applyFont="1" applyFill="1" applyBorder="1" applyAlignment="1">
      <alignment horizontal="left" vertical="top" textRotation="90" wrapText="1"/>
    </xf>
    <xf numFmtId="0" fontId="15" fillId="4" borderId="2" xfId="0" applyFont="1" applyFill="1" applyBorder="1" applyAlignment="1">
      <alignment horizontal="left" vertical="top" textRotation="90" wrapText="1"/>
    </xf>
    <xf numFmtId="0" fontId="15" fillId="4" borderId="1" xfId="0" applyFont="1" applyFill="1" applyBorder="1" applyAlignment="1">
      <alignment horizontal="left" vertical="top" textRotation="90" wrapText="1"/>
    </xf>
    <xf numFmtId="0" fontId="15" fillId="3" borderId="5" xfId="0" applyFont="1" applyFill="1" applyBorder="1" applyAlignment="1">
      <alignment horizontal="left" vertical="top" textRotation="90" wrapText="1"/>
    </xf>
    <xf numFmtId="0" fontId="15" fillId="3" borderId="2" xfId="0" applyFont="1" applyFill="1" applyBorder="1" applyAlignment="1">
      <alignment horizontal="left" vertical="top" textRotation="90" wrapText="1"/>
    </xf>
    <xf numFmtId="0" fontId="15" fillId="3" borderId="1" xfId="0" applyFont="1" applyFill="1" applyBorder="1" applyAlignment="1">
      <alignment horizontal="left" vertical="top" textRotation="90" wrapText="1"/>
    </xf>
    <xf numFmtId="0" fontId="15" fillId="17" borderId="5" xfId="0" applyFont="1" applyFill="1" applyBorder="1" applyAlignment="1">
      <alignment horizontal="left" vertical="top" textRotation="90" wrapText="1"/>
    </xf>
    <xf numFmtId="0" fontId="15" fillId="17" borderId="2" xfId="0" applyFont="1" applyFill="1" applyBorder="1" applyAlignment="1">
      <alignment horizontal="left" vertical="top" textRotation="90" wrapText="1"/>
    </xf>
    <xf numFmtId="0" fontId="15" fillId="17" borderId="1" xfId="0" applyFont="1" applyFill="1" applyBorder="1" applyAlignment="1">
      <alignment horizontal="left" vertical="top" textRotation="90" wrapText="1"/>
    </xf>
    <xf numFmtId="0" fontId="15" fillId="0" borderId="36" xfId="0" applyFont="1" applyBorder="1" applyAlignment="1">
      <alignment vertical="center" wrapText="1"/>
    </xf>
    <xf numFmtId="0" fontId="15" fillId="0" borderId="34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15" fillId="16" borderId="5" xfId="0" applyFont="1" applyFill="1" applyBorder="1" applyAlignment="1">
      <alignment horizontal="left" vertical="top" textRotation="90" wrapText="1"/>
    </xf>
    <xf numFmtId="0" fontId="15" fillId="16" borderId="2" xfId="0" applyFont="1" applyFill="1" applyBorder="1" applyAlignment="1">
      <alignment horizontal="left" vertical="top" textRotation="90" wrapText="1"/>
    </xf>
    <xf numFmtId="0" fontId="15" fillId="16" borderId="1" xfId="0" applyFont="1" applyFill="1" applyBorder="1" applyAlignment="1">
      <alignment horizontal="left" vertical="top" textRotation="90" wrapText="1"/>
    </xf>
    <xf numFmtId="0" fontId="15" fillId="0" borderId="23" xfId="0" applyFont="1" applyBorder="1" applyAlignment="1">
      <alignment vertical="center" wrapText="1"/>
    </xf>
    <xf numFmtId="0" fontId="15" fillId="0" borderId="46" xfId="0" applyFont="1" applyBorder="1" applyAlignment="1">
      <alignment vertical="center" wrapText="1"/>
    </xf>
    <xf numFmtId="0" fontId="15" fillId="18" borderId="50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49" xfId="0" applyFont="1" applyFill="1" applyBorder="1" applyAlignment="1">
      <alignment horizontal="center" vertical="center" wrapText="1"/>
    </xf>
    <xf numFmtId="0" fontId="15" fillId="18" borderId="51" xfId="0" applyFont="1" applyFill="1" applyBorder="1" applyAlignment="1">
      <alignment horizontal="center" vertical="center" wrapText="1"/>
    </xf>
    <xf numFmtId="0" fontId="15" fillId="18" borderId="52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8FC"/>
      <color rgb="FF94B6E7"/>
      <color rgb="FFFFE6CC"/>
      <color rgb="FFD5E8D4"/>
      <color rgb="FFE1D5E7"/>
      <color rgb="FFBAC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2915-EA4E-438C-8BFB-FABF2394F15A}">
  <sheetPr codeName="Feuil1">
    <pageSetUpPr fitToPage="1"/>
  </sheetPr>
  <dimension ref="A1:T146"/>
  <sheetViews>
    <sheetView tabSelected="1" zoomScale="85" zoomScaleNormal="85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S7" sqref="S7"/>
    </sheetView>
  </sheetViews>
  <sheetFormatPr baseColWidth="10" defaultRowHeight="34.200000000000003" customHeight="1" outlineLevelCol="1" x14ac:dyDescent="0.3"/>
  <cols>
    <col min="1" max="1" width="9.21875" style="20" customWidth="1"/>
    <col min="2" max="2" width="16.21875" style="20" hidden="1" customWidth="1"/>
    <col min="3" max="3" width="15.44140625" style="20" hidden="1" customWidth="1"/>
    <col min="4" max="4" width="8.88671875" style="20" hidden="1" customWidth="1"/>
    <col min="5" max="5" width="22.33203125" style="20" hidden="1" customWidth="1"/>
    <col min="6" max="6" width="15.88671875" style="20" hidden="1" customWidth="1"/>
    <col min="7" max="7" width="33.33203125" style="20" hidden="1" customWidth="1"/>
    <col min="8" max="8" width="50.6640625" style="20" hidden="1" customWidth="1"/>
    <col min="9" max="9" width="3.5546875" style="20" customWidth="1"/>
    <col min="10" max="10" width="10.21875" style="19" customWidth="1" outlineLevel="1"/>
    <col min="11" max="11" width="19.109375" style="20" customWidth="1" outlineLevel="1"/>
    <col min="12" max="12" width="19.88671875" style="20" customWidth="1" outlineLevel="1"/>
    <col min="13" max="13" width="18" style="20" customWidth="1" outlineLevel="1"/>
    <col min="14" max="14" width="8.44140625" style="20" customWidth="1" outlineLevel="1"/>
    <col min="15" max="15" width="26.44140625" style="20" customWidth="1" outlineLevel="1"/>
    <col min="16" max="16" width="2.77734375" style="20" customWidth="1"/>
    <col min="17" max="17" width="17.6640625" style="20" customWidth="1" outlineLevel="1"/>
    <col min="18" max="18" width="20.77734375" style="20" customWidth="1" outlineLevel="1"/>
    <col min="19" max="19" width="53.44140625" style="20" customWidth="1" outlineLevel="1"/>
    <col min="20" max="20" width="41.88671875" style="70" customWidth="1" outlineLevel="1"/>
    <col min="21" max="16384" width="11.5546875" style="20"/>
  </cols>
  <sheetData>
    <row r="1" spans="1:20" ht="13.8" x14ac:dyDescent="0.3">
      <c r="A1" s="130" t="s">
        <v>197</v>
      </c>
      <c r="B1" s="131"/>
      <c r="C1" s="131"/>
      <c r="D1" s="131"/>
      <c r="E1" s="131"/>
      <c r="F1" s="131"/>
      <c r="G1" s="131"/>
      <c r="H1" s="132"/>
      <c r="I1" s="31"/>
      <c r="J1" s="127" t="s">
        <v>202</v>
      </c>
      <c r="K1" s="128"/>
      <c r="L1" s="128"/>
      <c r="M1" s="128"/>
      <c r="N1" s="128"/>
      <c r="O1" s="129"/>
      <c r="P1" s="31"/>
      <c r="Q1" s="124" t="s">
        <v>707</v>
      </c>
      <c r="R1" s="125"/>
      <c r="S1" s="125"/>
      <c r="T1" s="126"/>
    </row>
    <row r="2" spans="1:20" s="19" customFormat="1" ht="34.200000000000003" customHeight="1" thickBot="1" x14ac:dyDescent="0.35">
      <c r="A2" s="34" t="s">
        <v>11</v>
      </c>
      <c r="B2" s="35" t="s">
        <v>0</v>
      </c>
      <c r="C2" s="30" t="s">
        <v>1</v>
      </c>
      <c r="D2" s="30" t="s">
        <v>2</v>
      </c>
      <c r="E2" s="30" t="s">
        <v>4</v>
      </c>
      <c r="F2" s="30" t="s">
        <v>3</v>
      </c>
      <c r="G2" s="30" t="s">
        <v>5</v>
      </c>
      <c r="H2" s="36" t="s">
        <v>6</v>
      </c>
      <c r="I2" s="32"/>
      <c r="J2" s="39" t="s">
        <v>206</v>
      </c>
      <c r="K2" s="21" t="s">
        <v>198</v>
      </c>
      <c r="L2" s="21" t="s">
        <v>199</v>
      </c>
      <c r="M2" s="21" t="s">
        <v>16</v>
      </c>
      <c r="N2" s="21" t="s">
        <v>200</v>
      </c>
      <c r="O2" s="40" t="s">
        <v>215</v>
      </c>
      <c r="P2" s="32"/>
      <c r="Q2" s="42" t="s">
        <v>201</v>
      </c>
      <c r="R2" s="43" t="s">
        <v>220</v>
      </c>
      <c r="S2" s="42" t="s">
        <v>219</v>
      </c>
      <c r="T2" s="68" t="s">
        <v>221</v>
      </c>
    </row>
    <row r="3" spans="1:20" ht="34.200000000000003" customHeight="1" x14ac:dyDescent="0.3">
      <c r="A3" s="115" t="s">
        <v>233</v>
      </c>
      <c r="B3" s="118" t="s">
        <v>234</v>
      </c>
      <c r="C3" s="121" t="s">
        <v>266</v>
      </c>
      <c r="D3" s="55" t="s">
        <v>227</v>
      </c>
      <c r="E3" s="56" t="s">
        <v>224</v>
      </c>
      <c r="F3" s="56" t="s">
        <v>7</v>
      </c>
      <c r="G3" s="56" t="s">
        <v>248</v>
      </c>
      <c r="H3" s="57" t="s">
        <v>205</v>
      </c>
      <c r="I3" s="33"/>
      <c r="J3" s="63" t="s">
        <v>207</v>
      </c>
      <c r="K3" s="55" t="s">
        <v>261</v>
      </c>
      <c r="L3" s="55" t="s">
        <v>226</v>
      </c>
      <c r="M3" s="55" t="s">
        <v>222</v>
      </c>
      <c r="N3" s="55" t="s">
        <v>204</v>
      </c>
      <c r="O3" s="64"/>
      <c r="Q3" s="41" t="str">
        <f>IF(AND(K3&lt;&gt;K2,LEFT(L3,3)="PK_"),L3,IF(AND(K3=K2,LEFT(L3,3)="PK_",L3&lt;&gt;Q2),Q2&amp;", " &amp; L3,Q2))</f>
        <v>PK_LoadProcID</v>
      </c>
      <c r="R3" s="20" t="str">
        <f t="shared" ref="R3" si="0">L3 &amp; " " &amp; M3 &amp; " " &amp; N3</f>
        <v>PK_LoadProcID INT GENERATED ALWAYS AS IDENTITY not null</v>
      </c>
      <c r="S3" s="20" t="str">
        <f>IF(K3=K2,S2 &amp; ", "&amp; CHAR(10) &amp; R3,R3)</f>
        <v>PK_LoadProcID INT GENERATED ALWAYS AS IDENTITY not null</v>
      </c>
      <c r="T3" s="69" t="str">
        <f t="shared" ref="T3:T13" si="1">IF(K3&lt;&gt;K4,"CREATE TABLE " &amp; K3 &amp; "(" &amp; CHAR(10) &amp; S3 &amp; "," &amp; CHAR(10) &amp; "CONSTRAINT " &amp; K3 &amp; "_Pkey" &amp; " Primary key(" &amp; Q3 &amp; ")","")</f>
        <v/>
      </c>
    </row>
    <row r="4" spans="1:20" ht="34.200000000000003" customHeight="1" x14ac:dyDescent="0.3">
      <c r="A4" s="116"/>
      <c r="B4" s="119"/>
      <c r="C4" s="122"/>
      <c r="D4" s="58" t="s">
        <v>237</v>
      </c>
      <c r="E4" s="58" t="s">
        <v>231</v>
      </c>
      <c r="F4" s="58" t="s">
        <v>236</v>
      </c>
      <c r="G4" s="58" t="s">
        <v>250</v>
      </c>
      <c r="H4" s="59" t="s">
        <v>8</v>
      </c>
      <c r="J4" s="62" t="s">
        <v>207</v>
      </c>
      <c r="K4" s="58" t="s">
        <v>261</v>
      </c>
      <c r="L4" s="58" t="s">
        <v>262</v>
      </c>
      <c r="M4" s="58" t="s">
        <v>263</v>
      </c>
      <c r="N4" s="58" t="s">
        <v>204</v>
      </c>
      <c r="O4" s="59"/>
      <c r="Q4" s="41" t="str">
        <f t="shared" ref="Q4:Q14" si="2">IF(AND(K4&lt;&gt;K3,LEFT(L4,3)="PK_"),L4,IF(AND(K4=K3,LEFT(L4,3)="PK_",L4&lt;&gt;Q3),Q3&amp;", " &amp; L4,Q3))</f>
        <v>PK_LoadProcID</v>
      </c>
      <c r="R4" s="20" t="str">
        <f t="shared" ref="R4:R14" si="3">L4 &amp; " " &amp; M4 &amp; " " &amp; N4</f>
        <v>ProcName Varchar(50) not null</v>
      </c>
      <c r="S4" s="20" t="str">
        <f t="shared" ref="S4:S14" si="4">IF(K4=K3,S3 &amp; ", "&amp; CHAR(10) &amp; R4,R4)</f>
        <v>PK_LoadProcID INT GENERATED ALWAYS AS IDENTITY not null, 
ProcName Varchar(50) not null</v>
      </c>
      <c r="T4" s="69" t="str">
        <f t="shared" si="1"/>
        <v/>
      </c>
    </row>
    <row r="5" spans="1:20" ht="34.200000000000003" customHeight="1" x14ac:dyDescent="0.3">
      <c r="A5" s="116"/>
      <c r="B5" s="119"/>
      <c r="C5" s="122"/>
      <c r="D5" s="58" t="s">
        <v>238</v>
      </c>
      <c r="E5" s="58" t="s">
        <v>265</v>
      </c>
      <c r="F5" s="58" t="s">
        <v>236</v>
      </c>
      <c r="G5" s="58" t="s">
        <v>251</v>
      </c>
      <c r="H5" s="59" t="s">
        <v>8</v>
      </c>
      <c r="J5" s="62" t="s">
        <v>207</v>
      </c>
      <c r="K5" s="58" t="s">
        <v>261</v>
      </c>
      <c r="L5" s="58" t="s">
        <v>264</v>
      </c>
      <c r="M5" s="58" t="s">
        <v>263</v>
      </c>
      <c r="N5" s="58" t="s">
        <v>204</v>
      </c>
      <c r="O5" s="59"/>
      <c r="Q5" s="41" t="str">
        <f t="shared" si="2"/>
        <v>PK_LoadProcID</v>
      </c>
      <c r="R5" s="20" t="str">
        <f t="shared" si="3"/>
        <v>UserName Varchar(50) not null</v>
      </c>
      <c r="S5" s="20" t="str">
        <f t="shared" si="4"/>
        <v>PK_LoadProcID INT GENERATED ALWAYS AS IDENTITY not null, 
ProcName Varchar(50) not null, 
UserName Varchar(50) not null</v>
      </c>
      <c r="T5" s="69" t="str">
        <f t="shared" si="1"/>
        <v/>
      </c>
    </row>
    <row r="6" spans="1:20" ht="34.200000000000003" customHeight="1" x14ac:dyDescent="0.3">
      <c r="A6" s="116"/>
      <c r="B6" s="119"/>
      <c r="C6" s="122"/>
      <c r="D6" s="58" t="s">
        <v>239</v>
      </c>
      <c r="E6" s="58" t="s">
        <v>228</v>
      </c>
      <c r="F6" s="58" t="s">
        <v>236</v>
      </c>
      <c r="G6" s="58" t="s">
        <v>252</v>
      </c>
      <c r="H6" s="59" t="s">
        <v>213</v>
      </c>
      <c r="J6" s="62" t="s">
        <v>207</v>
      </c>
      <c r="K6" s="58" t="s">
        <v>261</v>
      </c>
      <c r="L6" s="58" t="s">
        <v>267</v>
      </c>
      <c r="M6" s="58" t="s">
        <v>269</v>
      </c>
      <c r="N6" s="58" t="s">
        <v>204</v>
      </c>
      <c r="O6" s="59"/>
      <c r="Q6" s="41" t="str">
        <f t="shared" si="2"/>
        <v>PK_LoadProcID</v>
      </c>
      <c r="R6" s="20" t="str">
        <f t="shared" si="3"/>
        <v>StartTime timestamp not null</v>
      </c>
      <c r="S6" s="20" t="str">
        <f t="shared" si="4"/>
        <v>PK_LoadProcID INT GENERATED ALWAYS AS IDENTITY not null, 
ProcName Varchar(50) not null, 
UserName Varchar(50) not null, 
StartTime timestamp not null</v>
      </c>
      <c r="T6" s="69" t="str">
        <f t="shared" si="1"/>
        <v/>
      </c>
    </row>
    <row r="7" spans="1:20" ht="34.200000000000003" customHeight="1" x14ac:dyDescent="0.3">
      <c r="A7" s="116"/>
      <c r="B7" s="119"/>
      <c r="C7" s="122"/>
      <c r="D7" s="58" t="s">
        <v>240</v>
      </c>
      <c r="E7" s="58" t="s">
        <v>229</v>
      </c>
      <c r="F7" s="58" t="s">
        <v>232</v>
      </c>
      <c r="G7" s="58" t="s">
        <v>253</v>
      </c>
      <c r="H7" s="59" t="s">
        <v>213</v>
      </c>
      <c r="J7" s="62" t="s">
        <v>207</v>
      </c>
      <c r="K7" s="58" t="s">
        <v>261</v>
      </c>
      <c r="L7" s="58" t="s">
        <v>268</v>
      </c>
      <c r="M7" s="58" t="s">
        <v>269</v>
      </c>
      <c r="N7" s="58"/>
      <c r="O7" s="59"/>
      <c r="Q7" s="41" t="str">
        <f t="shared" si="2"/>
        <v>PK_LoadProcID</v>
      </c>
      <c r="R7" s="20" t="str">
        <f t="shared" si="3"/>
        <v xml:space="preserve">EndTime timestamp </v>
      </c>
      <c r="S7" s="20" t="str">
        <f t="shared" si="4"/>
        <v xml:space="preserve">PK_LoadProcID INT GENERATED ALWAYS AS IDENTITY not null, 
ProcName Varchar(50) not null, 
UserName Varchar(50) not null, 
StartTime timestamp not null, 
EndTime timestamp </v>
      </c>
      <c r="T7" s="69" t="str">
        <f t="shared" si="1"/>
        <v/>
      </c>
    </row>
    <row r="8" spans="1:20" ht="34.200000000000003" customHeight="1" x14ac:dyDescent="0.3">
      <c r="A8" s="116"/>
      <c r="B8" s="119"/>
      <c r="C8" s="122"/>
      <c r="D8" s="58" t="s">
        <v>241</v>
      </c>
      <c r="E8" s="58" t="s">
        <v>249</v>
      </c>
      <c r="F8" s="58" t="s">
        <v>232</v>
      </c>
      <c r="G8" s="58" t="s">
        <v>254</v>
      </c>
      <c r="H8" s="59" t="s">
        <v>203</v>
      </c>
      <c r="J8" s="62" t="s">
        <v>207</v>
      </c>
      <c r="K8" s="58" t="s">
        <v>261</v>
      </c>
      <c r="L8" s="58" t="s">
        <v>235</v>
      </c>
      <c r="M8" s="58" t="s">
        <v>203</v>
      </c>
      <c r="N8" s="58"/>
      <c r="O8" s="59"/>
      <c r="Q8" s="41" t="str">
        <f t="shared" si="2"/>
        <v>PK_LoadProcID</v>
      </c>
      <c r="R8" s="20" t="str">
        <f t="shared" si="3"/>
        <v xml:space="preserve">Duration int </v>
      </c>
      <c r="S8" s="20" t="str">
        <f t="shared" si="4"/>
        <v xml:space="preserve">PK_LoadProcID INT GENERATED ALWAYS AS IDENTITY not null, 
ProcName Varchar(50) not null, 
UserName Varchar(50) not null, 
StartTime timestamp not null, 
EndTime timestamp , 
Duration int </v>
      </c>
      <c r="T8" s="69" t="str">
        <f t="shared" si="1"/>
        <v/>
      </c>
    </row>
    <row r="9" spans="1:20" ht="34.200000000000003" customHeight="1" x14ac:dyDescent="0.3">
      <c r="A9" s="116"/>
      <c r="B9" s="119"/>
      <c r="C9" s="122"/>
      <c r="D9" s="58" t="s">
        <v>242</v>
      </c>
      <c r="E9" s="58" t="s">
        <v>230</v>
      </c>
      <c r="F9" s="58" t="s">
        <v>232</v>
      </c>
      <c r="G9" s="58" t="s">
        <v>255</v>
      </c>
      <c r="H9" s="59" t="s">
        <v>281</v>
      </c>
      <c r="J9" s="62" t="s">
        <v>207</v>
      </c>
      <c r="K9" s="58" t="s">
        <v>261</v>
      </c>
      <c r="L9" s="58" t="s">
        <v>270</v>
      </c>
      <c r="M9" s="58" t="s">
        <v>214</v>
      </c>
      <c r="N9" s="58"/>
      <c r="O9" s="59"/>
      <c r="Q9" s="41" t="str">
        <f t="shared" si="2"/>
        <v>PK_LoadProcID</v>
      </c>
      <c r="R9" s="20" t="str">
        <f t="shared" si="3"/>
        <v xml:space="preserve">SuccessStatus Boolean </v>
      </c>
      <c r="S9" s="20" t="str">
        <f>IF(K9=K8,S8 &amp; ", "&amp; CHAR(10) &amp; R9,R9)</f>
        <v xml:space="preserve">PK_LoadProcID INT GENERATED ALWAYS AS IDENTITY not null, 
ProcName Varchar(50) not null, 
UserName Varchar(50) not null, 
StartTime timestamp not null, 
EndTime timestamp , 
Duration int , 
SuccessStatus Boolean </v>
      </c>
      <c r="T9" s="69" t="str">
        <f t="shared" si="1"/>
        <v/>
      </c>
    </row>
    <row r="10" spans="1:20" ht="34.200000000000003" customHeight="1" x14ac:dyDescent="0.3">
      <c r="A10" s="116"/>
      <c r="B10" s="119"/>
      <c r="C10" s="122"/>
      <c r="D10" s="58" t="s">
        <v>243</v>
      </c>
      <c r="E10" s="58" t="s">
        <v>271</v>
      </c>
      <c r="F10" s="58" t="s">
        <v>232</v>
      </c>
      <c r="G10" s="58" t="s">
        <v>257</v>
      </c>
      <c r="H10" s="59" t="s">
        <v>203</v>
      </c>
      <c r="J10" s="62" t="s">
        <v>207</v>
      </c>
      <c r="K10" s="58" t="s">
        <v>261</v>
      </c>
      <c r="L10" s="58" t="s">
        <v>275</v>
      </c>
      <c r="M10" s="58" t="s">
        <v>203</v>
      </c>
      <c r="N10" s="58"/>
      <c r="O10" s="59"/>
      <c r="Q10" s="41" t="str">
        <f t="shared" si="2"/>
        <v>PK_LoadProcID</v>
      </c>
      <c r="R10" s="20" t="str">
        <f t="shared" si="3"/>
        <v xml:space="preserve">NbRowsRead int </v>
      </c>
      <c r="S10" s="20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</v>
      </c>
      <c r="T10" s="69" t="str">
        <f t="shared" si="1"/>
        <v/>
      </c>
    </row>
    <row r="11" spans="1:20" ht="34.200000000000003" customHeight="1" x14ac:dyDescent="0.3">
      <c r="A11" s="116"/>
      <c r="B11" s="119"/>
      <c r="C11" s="122"/>
      <c r="D11" s="58" t="s">
        <v>244</v>
      </c>
      <c r="E11" s="58" t="s">
        <v>272</v>
      </c>
      <c r="F11" s="58" t="s">
        <v>232</v>
      </c>
      <c r="G11" s="58" t="s">
        <v>258</v>
      </c>
      <c r="H11" s="59" t="s">
        <v>203</v>
      </c>
      <c r="J11" s="62" t="s">
        <v>207</v>
      </c>
      <c r="K11" s="58" t="s">
        <v>261</v>
      </c>
      <c r="L11" s="58" t="s">
        <v>277</v>
      </c>
      <c r="M11" s="58" t="s">
        <v>203</v>
      </c>
      <c r="N11" s="58"/>
      <c r="O11" s="59"/>
      <c r="Q11" s="41" t="str">
        <f t="shared" si="2"/>
        <v>PK_LoadProcID</v>
      </c>
      <c r="R11" s="20" t="str">
        <f t="shared" si="3"/>
        <v xml:space="preserve">NbRowsCreated int </v>
      </c>
      <c r="S11" s="20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, 
NbRowsCreated int </v>
      </c>
      <c r="T11" s="69" t="str">
        <f t="shared" si="1"/>
        <v/>
      </c>
    </row>
    <row r="12" spans="1:20" ht="34.200000000000003" customHeight="1" x14ac:dyDescent="0.3">
      <c r="A12" s="116"/>
      <c r="B12" s="119"/>
      <c r="C12" s="122"/>
      <c r="D12" s="58" t="s">
        <v>245</v>
      </c>
      <c r="E12" s="58" t="s">
        <v>273</v>
      </c>
      <c r="F12" s="58" t="s">
        <v>232</v>
      </c>
      <c r="G12" s="58" t="s">
        <v>259</v>
      </c>
      <c r="H12" s="59" t="s">
        <v>203</v>
      </c>
      <c r="J12" s="62" t="s">
        <v>207</v>
      </c>
      <c r="K12" s="58" t="s">
        <v>261</v>
      </c>
      <c r="L12" s="58" t="s">
        <v>278</v>
      </c>
      <c r="M12" s="58" t="s">
        <v>203</v>
      </c>
      <c r="N12" s="58"/>
      <c r="O12" s="59"/>
      <c r="Q12" s="41" t="str">
        <f t="shared" si="2"/>
        <v>PK_LoadProcID</v>
      </c>
      <c r="R12" s="20" t="str">
        <f t="shared" si="3"/>
        <v xml:space="preserve">NbRowsUpdated int </v>
      </c>
      <c r="S12" s="20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, 
NbRowsCreated int , 
NbRowsUpdated int </v>
      </c>
      <c r="T12" s="69" t="str">
        <f t="shared" si="1"/>
        <v/>
      </c>
    </row>
    <row r="13" spans="1:20" ht="34.200000000000003" customHeight="1" x14ac:dyDescent="0.3">
      <c r="A13" s="116"/>
      <c r="B13" s="119"/>
      <c r="C13" s="122"/>
      <c r="D13" s="58" t="s">
        <v>246</v>
      </c>
      <c r="E13" s="58" t="s">
        <v>274</v>
      </c>
      <c r="F13" s="58" t="s">
        <v>232</v>
      </c>
      <c r="G13" s="58" t="s">
        <v>260</v>
      </c>
      <c r="H13" s="59" t="s">
        <v>203</v>
      </c>
      <c r="J13" s="62" t="s">
        <v>207</v>
      </c>
      <c r="K13" s="58" t="s">
        <v>261</v>
      </c>
      <c r="L13" s="58" t="s">
        <v>276</v>
      </c>
      <c r="M13" s="58" t="s">
        <v>203</v>
      </c>
      <c r="N13" s="58"/>
      <c r="O13" s="59"/>
      <c r="Q13" s="41" t="e">
        <f>IF(AND(K13&lt;&gt;#REF!,LEFT(L13,3)="PK_"),L13,IF(AND(K13=#REF!,LEFT(L13,3)="PK_",L13&lt;&gt;#REF!),#REF!&amp;", " &amp; L13,#REF!))</f>
        <v>#REF!</v>
      </c>
      <c r="R13" s="20" t="str">
        <f t="shared" si="3"/>
        <v xml:space="preserve">NbRowsRejected int </v>
      </c>
      <c r="S13" s="20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, 
NbRowsCreated int , 
NbRowsUpdated int , 
NbRowsRejected int </v>
      </c>
      <c r="T13" s="69" t="str">
        <f t="shared" si="1"/>
        <v/>
      </c>
    </row>
    <row r="14" spans="1:20" ht="34.200000000000003" customHeight="1" thickBot="1" x14ac:dyDescent="0.35">
      <c r="A14" s="117"/>
      <c r="B14" s="120"/>
      <c r="C14" s="123"/>
      <c r="D14" s="60" t="s">
        <v>247</v>
      </c>
      <c r="E14" s="60" t="s">
        <v>279</v>
      </c>
      <c r="F14" s="60" t="s">
        <v>232</v>
      </c>
      <c r="G14" s="60" t="s">
        <v>256</v>
      </c>
      <c r="H14" s="61" t="s">
        <v>8</v>
      </c>
      <c r="J14" s="65" t="s">
        <v>207</v>
      </c>
      <c r="K14" s="60" t="s">
        <v>261</v>
      </c>
      <c r="L14" s="60" t="s">
        <v>280</v>
      </c>
      <c r="M14" s="60" t="s">
        <v>263</v>
      </c>
      <c r="N14" s="60"/>
      <c r="O14" s="61"/>
      <c r="Q14" s="41" t="e">
        <f t="shared" si="2"/>
        <v>#REF!</v>
      </c>
      <c r="R14" s="20" t="str">
        <f t="shared" si="3"/>
        <v xml:space="preserve">RejectFileName Varchar(50) </v>
      </c>
      <c r="S14" s="20" t="str">
        <f t="shared" si="4"/>
        <v xml:space="preserve">PK_LoadProcID INT GENERATED ALWAYS AS IDENTITY not null, 
ProcName Varchar(50) not null, 
UserName Varchar(50) not null, 
StartTime timestamp not null, 
EndTime timestamp , 
Duration int , 
SuccessStatus Boolean , 
NbRowsRead int , 
NbRowsCreated int , 
NbRowsUpdated int , 
NbRowsRejected int , 
RejectFileName Varchar(50) </v>
      </c>
      <c r="T14" s="69" t="e">
        <f>IF(K14&lt;&gt;#REF!,"CREATE TABLE " &amp; K14 &amp; "(" &amp; CHAR(10) &amp; S14 &amp; "," &amp; CHAR(10) &amp; "CONSTRAINT " &amp; K14 &amp; "_Pkey" &amp; " Primary key(" &amp; Q14 &amp; ")","")</f>
        <v>#REF!</v>
      </c>
    </row>
    <row r="15" spans="1:20" ht="27.6" x14ac:dyDescent="0.3">
      <c r="A15" s="101" t="s">
        <v>552</v>
      </c>
      <c r="B15" s="105" t="s">
        <v>553</v>
      </c>
      <c r="C15" s="108" t="s">
        <v>284</v>
      </c>
      <c r="D15" s="53" t="s">
        <v>637</v>
      </c>
      <c r="E15" s="29" t="s">
        <v>634</v>
      </c>
      <c r="F15" s="29" t="s">
        <v>7</v>
      </c>
      <c r="G15" s="29" t="s">
        <v>223</v>
      </c>
      <c r="H15" s="37" t="s">
        <v>205</v>
      </c>
      <c r="I15" s="33"/>
      <c r="J15" s="23" t="s">
        <v>207</v>
      </c>
      <c r="K15" s="24"/>
      <c r="L15" s="24" t="s">
        <v>636</v>
      </c>
      <c r="M15" s="24" t="s">
        <v>222</v>
      </c>
      <c r="N15" s="24" t="s">
        <v>204</v>
      </c>
      <c r="O15" s="25"/>
    </row>
    <row r="16" spans="1:20" ht="41.4" x14ac:dyDescent="0.3">
      <c r="A16" s="101"/>
      <c r="B16" s="106"/>
      <c r="C16" s="109"/>
      <c r="D16" s="28" t="s">
        <v>638</v>
      </c>
      <c r="E16" s="28" t="s">
        <v>224</v>
      </c>
      <c r="F16" s="28" t="s">
        <v>7</v>
      </c>
      <c r="G16" s="28" t="s">
        <v>208</v>
      </c>
      <c r="H16" s="38" t="s">
        <v>205</v>
      </c>
      <c r="I16" s="33"/>
      <c r="J16" s="26" t="s">
        <v>207</v>
      </c>
      <c r="K16" s="22"/>
      <c r="L16" s="22" t="s">
        <v>225</v>
      </c>
      <c r="M16" s="22" t="s">
        <v>203</v>
      </c>
      <c r="N16" s="22" t="s">
        <v>204</v>
      </c>
      <c r="O16" s="27"/>
    </row>
    <row r="17" spans="1:15" ht="27.6" x14ac:dyDescent="0.3">
      <c r="A17" s="101"/>
      <c r="B17" s="106"/>
      <c r="C17" s="109"/>
      <c r="D17" s="28" t="s">
        <v>639</v>
      </c>
      <c r="E17" s="28" t="s">
        <v>209</v>
      </c>
      <c r="F17" s="28" t="s">
        <v>7</v>
      </c>
      <c r="G17" s="28" t="s">
        <v>210</v>
      </c>
      <c r="H17" s="38" t="s">
        <v>211</v>
      </c>
      <c r="I17" s="33"/>
      <c r="J17" s="26" t="s">
        <v>207</v>
      </c>
      <c r="K17" s="22"/>
      <c r="L17" s="22" t="s">
        <v>217</v>
      </c>
      <c r="M17" s="22" t="s">
        <v>213</v>
      </c>
      <c r="N17" s="22" t="s">
        <v>204</v>
      </c>
      <c r="O17" s="27"/>
    </row>
    <row r="18" spans="1:15" ht="27.6" x14ac:dyDescent="0.3">
      <c r="A18" s="101"/>
      <c r="B18" s="106"/>
      <c r="C18" s="109"/>
      <c r="D18" s="28" t="s">
        <v>640</v>
      </c>
      <c r="E18" s="28" t="s">
        <v>212</v>
      </c>
      <c r="F18" s="28" t="s">
        <v>7</v>
      </c>
      <c r="G18" s="28" t="s">
        <v>216</v>
      </c>
      <c r="H18" s="38" t="s">
        <v>211</v>
      </c>
      <c r="I18" s="33"/>
      <c r="J18" s="26" t="s">
        <v>207</v>
      </c>
      <c r="K18" s="22"/>
      <c r="L18" s="22" t="s">
        <v>218</v>
      </c>
      <c r="M18" s="22" t="s">
        <v>213</v>
      </c>
      <c r="N18" s="22" t="s">
        <v>204</v>
      </c>
      <c r="O18" s="27"/>
    </row>
    <row r="19" spans="1:15" ht="13.8" x14ac:dyDescent="0.3">
      <c r="A19" s="101"/>
      <c r="B19" s="106"/>
      <c r="C19" s="109"/>
      <c r="D19" s="28" t="s">
        <v>641</v>
      </c>
      <c r="E19" s="28" t="s">
        <v>634</v>
      </c>
      <c r="F19" s="28" t="s">
        <v>7</v>
      </c>
      <c r="G19" s="28" t="s">
        <v>223</v>
      </c>
      <c r="H19" s="38" t="s">
        <v>205</v>
      </c>
      <c r="I19" s="33"/>
      <c r="J19" s="26" t="s">
        <v>207</v>
      </c>
      <c r="K19" s="22"/>
      <c r="L19" s="22" t="s">
        <v>635</v>
      </c>
      <c r="M19" s="22" t="s">
        <v>203</v>
      </c>
      <c r="N19" s="22" t="s">
        <v>204</v>
      </c>
      <c r="O19" s="27"/>
    </row>
    <row r="20" spans="1:15" ht="248.4" x14ac:dyDescent="0.3">
      <c r="A20" s="101"/>
      <c r="B20" s="106"/>
      <c r="C20" s="109"/>
      <c r="D20" s="28" t="s">
        <v>567</v>
      </c>
      <c r="E20" s="28" t="s">
        <v>287</v>
      </c>
      <c r="F20" s="28" t="s">
        <v>7</v>
      </c>
      <c r="G20" s="28" t="s">
        <v>288</v>
      </c>
      <c r="H20" s="66" t="s">
        <v>517</v>
      </c>
    </row>
    <row r="21" spans="1:15" ht="34.200000000000003" customHeight="1" x14ac:dyDescent="0.3">
      <c r="A21" s="101"/>
      <c r="B21" s="106"/>
      <c r="C21" s="110"/>
      <c r="D21" s="28" t="s">
        <v>568</v>
      </c>
      <c r="E21" s="28" t="s">
        <v>290</v>
      </c>
      <c r="F21" s="28" t="s">
        <v>702</v>
      </c>
      <c r="G21" s="28" t="s">
        <v>291</v>
      </c>
      <c r="H21" s="76" t="s">
        <v>292</v>
      </c>
    </row>
    <row r="22" spans="1:15" ht="34.200000000000003" customHeight="1" x14ac:dyDescent="0.3">
      <c r="A22" s="101"/>
      <c r="B22" s="106"/>
      <c r="C22" s="110"/>
      <c r="D22" s="28" t="s">
        <v>569</v>
      </c>
      <c r="E22" s="28" t="s">
        <v>294</v>
      </c>
      <c r="F22" s="28" t="s">
        <v>702</v>
      </c>
      <c r="G22" s="28" t="s">
        <v>295</v>
      </c>
      <c r="H22" s="76" t="s">
        <v>296</v>
      </c>
      <c r="K22" s="94" t="s">
        <v>705</v>
      </c>
      <c r="L22" s="94" t="s">
        <v>704</v>
      </c>
    </row>
    <row r="23" spans="1:15" ht="34.200000000000003" customHeight="1" x14ac:dyDescent="0.3">
      <c r="A23" s="101"/>
      <c r="B23" s="106"/>
      <c r="C23" s="110"/>
      <c r="D23" s="28" t="s">
        <v>570</v>
      </c>
      <c r="E23" s="28" t="s">
        <v>299</v>
      </c>
      <c r="F23" s="28" t="s">
        <v>298</v>
      </c>
      <c r="G23" s="28" t="s">
        <v>300</v>
      </c>
      <c r="H23" s="66" t="s">
        <v>499</v>
      </c>
      <c r="L23" s="20" t="s">
        <v>706</v>
      </c>
    </row>
    <row r="24" spans="1:15" ht="34.200000000000003" customHeight="1" thickBot="1" x14ac:dyDescent="0.35">
      <c r="A24" s="101"/>
      <c r="B24" s="107"/>
      <c r="C24" s="111"/>
      <c r="D24" s="51" t="s">
        <v>571</v>
      </c>
      <c r="E24" s="51" t="s">
        <v>302</v>
      </c>
      <c r="F24" s="51" t="s">
        <v>7</v>
      </c>
      <c r="G24" s="51" t="s">
        <v>303</v>
      </c>
      <c r="H24" s="67" t="s">
        <v>304</v>
      </c>
    </row>
    <row r="25" spans="1:15" ht="34.200000000000003" customHeight="1" x14ac:dyDescent="0.3">
      <c r="A25" s="101"/>
      <c r="B25" s="102" t="s">
        <v>554</v>
      </c>
      <c r="C25" s="108" t="s">
        <v>305</v>
      </c>
      <c r="D25" s="53" t="s">
        <v>642</v>
      </c>
      <c r="E25" s="29" t="s">
        <v>634</v>
      </c>
      <c r="F25" s="29" t="s">
        <v>7</v>
      </c>
      <c r="G25" s="29" t="s">
        <v>223</v>
      </c>
      <c r="H25" s="37" t="s">
        <v>205</v>
      </c>
      <c r="I25" s="33"/>
      <c r="J25" s="23" t="s">
        <v>207</v>
      </c>
      <c r="K25" s="24"/>
      <c r="L25" s="24" t="s">
        <v>636</v>
      </c>
      <c r="M25" s="24" t="s">
        <v>222</v>
      </c>
      <c r="N25" s="24" t="s">
        <v>204</v>
      </c>
      <c r="O25" s="25"/>
    </row>
    <row r="26" spans="1:15" ht="34.200000000000003" customHeight="1" x14ac:dyDescent="0.3">
      <c r="A26" s="101"/>
      <c r="B26" s="103"/>
      <c r="C26" s="109"/>
      <c r="D26" s="28" t="s">
        <v>643</v>
      </c>
      <c r="E26" s="28" t="s">
        <v>224</v>
      </c>
      <c r="F26" s="28" t="s">
        <v>7</v>
      </c>
      <c r="G26" s="28" t="s">
        <v>208</v>
      </c>
      <c r="H26" s="38" t="s">
        <v>205</v>
      </c>
      <c r="I26" s="33"/>
      <c r="J26" s="26" t="s">
        <v>207</v>
      </c>
      <c r="K26" s="22"/>
      <c r="L26" s="22" t="s">
        <v>225</v>
      </c>
      <c r="M26" s="22" t="s">
        <v>203</v>
      </c>
      <c r="N26" s="22" t="s">
        <v>204</v>
      </c>
      <c r="O26" s="27"/>
    </row>
    <row r="27" spans="1:15" ht="34.200000000000003" customHeight="1" x14ac:dyDescent="0.3">
      <c r="A27" s="101"/>
      <c r="B27" s="103"/>
      <c r="C27" s="109"/>
      <c r="D27" s="28" t="s">
        <v>644</v>
      </c>
      <c r="E27" s="28" t="s">
        <v>209</v>
      </c>
      <c r="F27" s="28" t="s">
        <v>7</v>
      </c>
      <c r="G27" s="28" t="s">
        <v>210</v>
      </c>
      <c r="H27" s="38" t="s">
        <v>211</v>
      </c>
      <c r="I27" s="33"/>
      <c r="J27" s="26" t="s">
        <v>207</v>
      </c>
      <c r="K27" s="22"/>
      <c r="L27" s="22" t="s">
        <v>217</v>
      </c>
      <c r="M27" s="22" t="s">
        <v>213</v>
      </c>
      <c r="N27" s="22" t="s">
        <v>204</v>
      </c>
      <c r="O27" s="27"/>
    </row>
    <row r="28" spans="1:15" ht="34.200000000000003" customHeight="1" x14ac:dyDescent="0.3">
      <c r="A28" s="101"/>
      <c r="B28" s="103"/>
      <c r="C28" s="109"/>
      <c r="D28" s="28" t="s">
        <v>645</v>
      </c>
      <c r="E28" s="28" t="s">
        <v>212</v>
      </c>
      <c r="F28" s="28" t="s">
        <v>7</v>
      </c>
      <c r="G28" s="28" t="s">
        <v>216</v>
      </c>
      <c r="H28" s="38" t="s">
        <v>211</v>
      </c>
      <c r="I28" s="33"/>
      <c r="J28" s="26" t="s">
        <v>207</v>
      </c>
      <c r="K28" s="22"/>
      <c r="L28" s="22" t="s">
        <v>218</v>
      </c>
      <c r="M28" s="22" t="s">
        <v>213</v>
      </c>
      <c r="N28" s="22" t="s">
        <v>204</v>
      </c>
      <c r="O28" s="27"/>
    </row>
    <row r="29" spans="1:15" ht="34.200000000000003" customHeight="1" x14ac:dyDescent="0.3">
      <c r="A29" s="101"/>
      <c r="B29" s="103"/>
      <c r="C29" s="109"/>
      <c r="D29" s="28" t="s">
        <v>646</v>
      </c>
      <c r="E29" s="28" t="s">
        <v>634</v>
      </c>
      <c r="F29" s="28" t="s">
        <v>7</v>
      </c>
      <c r="G29" s="28" t="s">
        <v>223</v>
      </c>
      <c r="H29" s="38" t="s">
        <v>205</v>
      </c>
      <c r="I29" s="33"/>
      <c r="J29" s="26" t="s">
        <v>207</v>
      </c>
      <c r="K29" s="22"/>
      <c r="L29" s="22" t="s">
        <v>635</v>
      </c>
      <c r="M29" s="22" t="s">
        <v>203</v>
      </c>
      <c r="N29" s="22" t="s">
        <v>204</v>
      </c>
      <c r="O29" s="27"/>
    </row>
    <row r="30" spans="1:15" ht="34.200000000000003" customHeight="1" x14ac:dyDescent="0.3">
      <c r="A30" s="101"/>
      <c r="B30" s="103"/>
      <c r="C30" s="109"/>
      <c r="D30" s="52" t="s">
        <v>572</v>
      </c>
      <c r="E30" s="52" t="s">
        <v>10</v>
      </c>
      <c r="F30" s="52" t="s">
        <v>9</v>
      </c>
      <c r="G30" s="52" t="s">
        <v>307</v>
      </c>
      <c r="H30" s="91" t="s">
        <v>308</v>
      </c>
    </row>
    <row r="31" spans="1:15" ht="34.200000000000003" customHeight="1" x14ac:dyDescent="0.3">
      <c r="A31" s="101"/>
      <c r="B31" s="103"/>
      <c r="C31" s="110"/>
      <c r="D31" s="28" t="s">
        <v>573</v>
      </c>
      <c r="E31" s="28" t="s">
        <v>310</v>
      </c>
      <c r="F31" s="28" t="s">
        <v>9</v>
      </c>
      <c r="G31" s="28" t="s">
        <v>311</v>
      </c>
      <c r="H31" s="66" t="s">
        <v>500</v>
      </c>
    </row>
    <row r="32" spans="1:15" ht="34.200000000000003" customHeight="1" thickBot="1" x14ac:dyDescent="0.35">
      <c r="A32" s="101"/>
      <c r="B32" s="104"/>
      <c r="C32" s="111"/>
      <c r="D32" s="51" t="s">
        <v>574</v>
      </c>
      <c r="E32" s="51" t="s">
        <v>313</v>
      </c>
      <c r="F32" s="51" t="s">
        <v>9</v>
      </c>
      <c r="G32" s="51" t="s">
        <v>314</v>
      </c>
      <c r="H32" s="67" t="s">
        <v>315</v>
      </c>
    </row>
    <row r="33" spans="1:15" ht="34.200000000000003" customHeight="1" x14ac:dyDescent="0.3">
      <c r="A33" s="101"/>
      <c r="B33" s="105" t="s">
        <v>555</v>
      </c>
      <c r="C33" s="98" t="s">
        <v>551</v>
      </c>
      <c r="D33" s="53" t="s">
        <v>647</v>
      </c>
      <c r="E33" s="29" t="s">
        <v>634</v>
      </c>
      <c r="F33" s="29" t="s">
        <v>7</v>
      </c>
      <c r="G33" s="29" t="s">
        <v>223</v>
      </c>
      <c r="H33" s="37" t="s">
        <v>205</v>
      </c>
      <c r="I33" s="33"/>
      <c r="J33" s="23" t="s">
        <v>207</v>
      </c>
      <c r="K33" s="24"/>
      <c r="L33" s="24" t="s">
        <v>636</v>
      </c>
      <c r="M33" s="24" t="s">
        <v>222</v>
      </c>
      <c r="N33" s="24" t="s">
        <v>204</v>
      </c>
      <c r="O33" s="25"/>
    </row>
    <row r="34" spans="1:15" ht="34.200000000000003" customHeight="1" x14ac:dyDescent="0.3">
      <c r="A34" s="101"/>
      <c r="B34" s="106"/>
      <c r="C34" s="99"/>
      <c r="D34" s="28" t="s">
        <v>648</v>
      </c>
      <c r="E34" s="28" t="s">
        <v>224</v>
      </c>
      <c r="F34" s="28" t="s">
        <v>7</v>
      </c>
      <c r="G34" s="28" t="s">
        <v>208</v>
      </c>
      <c r="H34" s="38" t="s">
        <v>205</v>
      </c>
      <c r="I34" s="33"/>
      <c r="J34" s="26" t="s">
        <v>207</v>
      </c>
      <c r="K34" s="22"/>
      <c r="L34" s="22" t="s">
        <v>225</v>
      </c>
      <c r="M34" s="22" t="s">
        <v>203</v>
      </c>
      <c r="N34" s="22" t="s">
        <v>204</v>
      </c>
      <c r="O34" s="27"/>
    </row>
    <row r="35" spans="1:15" ht="34.200000000000003" customHeight="1" x14ac:dyDescent="0.3">
      <c r="A35" s="101"/>
      <c r="B35" s="106"/>
      <c r="C35" s="99"/>
      <c r="D35" s="28" t="s">
        <v>649</v>
      </c>
      <c r="E35" s="28" t="s">
        <v>209</v>
      </c>
      <c r="F35" s="28" t="s">
        <v>7</v>
      </c>
      <c r="G35" s="28" t="s">
        <v>210</v>
      </c>
      <c r="H35" s="38" t="s">
        <v>211</v>
      </c>
      <c r="I35" s="33"/>
      <c r="J35" s="26" t="s">
        <v>207</v>
      </c>
      <c r="K35" s="22"/>
      <c r="L35" s="22" t="s">
        <v>217</v>
      </c>
      <c r="M35" s="22" t="s">
        <v>213</v>
      </c>
      <c r="N35" s="22" t="s">
        <v>204</v>
      </c>
      <c r="O35" s="27"/>
    </row>
    <row r="36" spans="1:15" ht="34.200000000000003" customHeight="1" x14ac:dyDescent="0.3">
      <c r="A36" s="101"/>
      <c r="B36" s="106"/>
      <c r="C36" s="99"/>
      <c r="D36" s="28" t="s">
        <v>650</v>
      </c>
      <c r="E36" s="28" t="s">
        <v>212</v>
      </c>
      <c r="F36" s="28" t="s">
        <v>7</v>
      </c>
      <c r="G36" s="28" t="s">
        <v>216</v>
      </c>
      <c r="H36" s="38" t="s">
        <v>211</v>
      </c>
      <c r="I36" s="33"/>
      <c r="J36" s="26" t="s">
        <v>207</v>
      </c>
      <c r="K36" s="22"/>
      <c r="L36" s="22" t="s">
        <v>218</v>
      </c>
      <c r="M36" s="22" t="s">
        <v>213</v>
      </c>
      <c r="N36" s="22" t="s">
        <v>204</v>
      </c>
      <c r="O36" s="27"/>
    </row>
    <row r="37" spans="1:15" ht="34.200000000000003" customHeight="1" x14ac:dyDescent="0.3">
      <c r="A37" s="101"/>
      <c r="B37" s="106"/>
      <c r="C37" s="99"/>
      <c r="D37" s="28" t="s">
        <v>651</v>
      </c>
      <c r="E37" s="28" t="s">
        <v>634</v>
      </c>
      <c r="F37" s="28" t="s">
        <v>7</v>
      </c>
      <c r="G37" s="28" t="s">
        <v>223</v>
      </c>
      <c r="H37" s="38" t="s">
        <v>205</v>
      </c>
      <c r="I37" s="33"/>
      <c r="J37" s="26" t="s">
        <v>207</v>
      </c>
      <c r="K37" s="22"/>
      <c r="L37" s="22" t="s">
        <v>635</v>
      </c>
      <c r="M37" s="22" t="s">
        <v>203</v>
      </c>
      <c r="N37" s="22" t="s">
        <v>204</v>
      </c>
      <c r="O37" s="27"/>
    </row>
    <row r="38" spans="1:15" ht="34.200000000000003" customHeight="1" x14ac:dyDescent="0.3">
      <c r="A38" s="101"/>
      <c r="B38" s="106"/>
      <c r="C38" s="99"/>
      <c r="D38" s="52" t="s">
        <v>575</v>
      </c>
      <c r="E38" s="52" t="s">
        <v>317</v>
      </c>
      <c r="F38" s="52" t="s">
        <v>7</v>
      </c>
      <c r="G38" s="52" t="s">
        <v>318</v>
      </c>
      <c r="H38" s="91" t="s">
        <v>501</v>
      </c>
    </row>
    <row r="39" spans="1:15" ht="34.200000000000003" customHeight="1" x14ac:dyDescent="0.3">
      <c r="A39" s="101"/>
      <c r="B39" s="106"/>
      <c r="C39" s="99"/>
      <c r="D39" s="28" t="s">
        <v>576</v>
      </c>
      <c r="E39" s="28" t="s">
        <v>520</v>
      </c>
      <c r="F39" s="28" t="s">
        <v>7</v>
      </c>
      <c r="G39" s="28" t="s">
        <v>521</v>
      </c>
      <c r="H39" s="66" t="s">
        <v>519</v>
      </c>
    </row>
    <row r="40" spans="1:15" ht="34.200000000000003" customHeight="1" x14ac:dyDescent="0.3">
      <c r="A40" s="101"/>
      <c r="B40" s="106"/>
      <c r="C40" s="99"/>
      <c r="D40" s="28" t="s">
        <v>577</v>
      </c>
      <c r="E40" s="28" t="s">
        <v>321</v>
      </c>
      <c r="F40" s="28" t="s">
        <v>7</v>
      </c>
      <c r="G40" s="28" t="s">
        <v>322</v>
      </c>
      <c r="H40" s="76" t="s">
        <v>323</v>
      </c>
    </row>
    <row r="41" spans="1:15" ht="34.200000000000003" customHeight="1" x14ac:dyDescent="0.3">
      <c r="A41" s="101"/>
      <c r="B41" s="106"/>
      <c r="C41" s="99"/>
      <c r="D41" s="28" t="s">
        <v>578</v>
      </c>
      <c r="E41" s="28" t="s">
        <v>325</v>
      </c>
      <c r="F41" s="28" t="s">
        <v>7</v>
      </c>
      <c r="G41" s="28" t="s">
        <v>326</v>
      </c>
      <c r="H41" s="66" t="s">
        <v>327</v>
      </c>
    </row>
    <row r="42" spans="1:15" ht="34.200000000000003" customHeight="1" x14ac:dyDescent="0.3">
      <c r="A42" s="101"/>
      <c r="B42" s="106"/>
      <c r="C42" s="99"/>
      <c r="D42" s="28" t="s">
        <v>579</v>
      </c>
      <c r="E42" s="28" t="s">
        <v>329</v>
      </c>
      <c r="F42" s="28" t="s">
        <v>7</v>
      </c>
      <c r="G42" s="28" t="s">
        <v>330</v>
      </c>
      <c r="H42" s="66" t="s">
        <v>327</v>
      </c>
    </row>
    <row r="43" spans="1:15" ht="34.200000000000003" customHeight="1" thickBot="1" x14ac:dyDescent="0.35">
      <c r="A43" s="101"/>
      <c r="B43" s="107"/>
      <c r="C43" s="100"/>
      <c r="D43" s="51" t="s">
        <v>580</v>
      </c>
      <c r="E43" s="51" t="s">
        <v>332</v>
      </c>
      <c r="F43" s="51" t="s">
        <v>9</v>
      </c>
      <c r="G43" s="51" t="s">
        <v>497</v>
      </c>
      <c r="H43" s="88" t="s">
        <v>334</v>
      </c>
    </row>
    <row r="44" spans="1:15" ht="34.200000000000003" customHeight="1" x14ac:dyDescent="0.3">
      <c r="A44" s="101"/>
      <c r="B44" s="102" t="s">
        <v>556</v>
      </c>
      <c r="C44" s="98" t="s">
        <v>522</v>
      </c>
      <c r="D44" s="53" t="s">
        <v>652</v>
      </c>
      <c r="E44" s="29" t="s">
        <v>634</v>
      </c>
      <c r="F44" s="29" t="s">
        <v>7</v>
      </c>
      <c r="G44" s="29" t="s">
        <v>223</v>
      </c>
      <c r="H44" s="37" t="s">
        <v>205</v>
      </c>
      <c r="I44" s="33"/>
      <c r="J44" s="23" t="s">
        <v>207</v>
      </c>
      <c r="K44" s="24"/>
      <c r="L44" s="24" t="s">
        <v>636</v>
      </c>
      <c r="M44" s="24" t="s">
        <v>222</v>
      </c>
      <c r="N44" s="24" t="s">
        <v>204</v>
      </c>
      <c r="O44" s="25"/>
    </row>
    <row r="45" spans="1:15" ht="34.200000000000003" customHeight="1" x14ac:dyDescent="0.3">
      <c r="A45" s="101"/>
      <c r="B45" s="103"/>
      <c r="C45" s="99"/>
      <c r="D45" s="28" t="s">
        <v>653</v>
      </c>
      <c r="E45" s="28" t="s">
        <v>224</v>
      </c>
      <c r="F45" s="28" t="s">
        <v>7</v>
      </c>
      <c r="G45" s="28" t="s">
        <v>208</v>
      </c>
      <c r="H45" s="38" t="s">
        <v>205</v>
      </c>
      <c r="I45" s="33"/>
      <c r="J45" s="26" t="s">
        <v>207</v>
      </c>
      <c r="K45" s="22"/>
      <c r="L45" s="22" t="s">
        <v>225</v>
      </c>
      <c r="M45" s="22" t="s">
        <v>203</v>
      </c>
      <c r="N45" s="22" t="s">
        <v>204</v>
      </c>
      <c r="O45" s="27"/>
    </row>
    <row r="46" spans="1:15" ht="34.200000000000003" customHeight="1" x14ac:dyDescent="0.3">
      <c r="A46" s="101"/>
      <c r="B46" s="103"/>
      <c r="C46" s="99"/>
      <c r="D46" s="28" t="s">
        <v>654</v>
      </c>
      <c r="E46" s="28" t="s">
        <v>209</v>
      </c>
      <c r="F46" s="28" t="s">
        <v>7</v>
      </c>
      <c r="G46" s="28" t="s">
        <v>210</v>
      </c>
      <c r="H46" s="38" t="s">
        <v>211</v>
      </c>
      <c r="I46" s="33"/>
      <c r="J46" s="26" t="s">
        <v>207</v>
      </c>
      <c r="K46" s="22"/>
      <c r="L46" s="22" t="s">
        <v>217</v>
      </c>
      <c r="M46" s="22" t="s">
        <v>213</v>
      </c>
      <c r="N46" s="22" t="s">
        <v>204</v>
      </c>
      <c r="O46" s="27"/>
    </row>
    <row r="47" spans="1:15" ht="34.200000000000003" customHeight="1" x14ac:dyDescent="0.3">
      <c r="A47" s="101"/>
      <c r="B47" s="103"/>
      <c r="C47" s="99"/>
      <c r="D47" s="28" t="s">
        <v>655</v>
      </c>
      <c r="E47" s="28" t="s">
        <v>212</v>
      </c>
      <c r="F47" s="28" t="s">
        <v>7</v>
      </c>
      <c r="G47" s="28" t="s">
        <v>216</v>
      </c>
      <c r="H47" s="38" t="s">
        <v>211</v>
      </c>
      <c r="I47" s="33"/>
      <c r="J47" s="26" t="s">
        <v>207</v>
      </c>
      <c r="K47" s="22"/>
      <c r="L47" s="22" t="s">
        <v>218</v>
      </c>
      <c r="M47" s="22" t="s">
        <v>213</v>
      </c>
      <c r="N47" s="22" t="s">
        <v>204</v>
      </c>
      <c r="O47" s="27"/>
    </row>
    <row r="48" spans="1:15" ht="34.200000000000003" customHeight="1" x14ac:dyDescent="0.3">
      <c r="A48" s="101"/>
      <c r="B48" s="103"/>
      <c r="C48" s="99"/>
      <c r="D48" s="28" t="s">
        <v>656</v>
      </c>
      <c r="E48" s="28" t="s">
        <v>634</v>
      </c>
      <c r="F48" s="28" t="s">
        <v>7</v>
      </c>
      <c r="G48" s="28" t="s">
        <v>223</v>
      </c>
      <c r="H48" s="38" t="s">
        <v>205</v>
      </c>
      <c r="I48" s="33"/>
      <c r="J48" s="26" t="s">
        <v>207</v>
      </c>
      <c r="K48" s="22"/>
      <c r="L48" s="22" t="s">
        <v>635</v>
      </c>
      <c r="M48" s="22" t="s">
        <v>203</v>
      </c>
      <c r="N48" s="22" t="s">
        <v>204</v>
      </c>
      <c r="O48" s="27"/>
    </row>
    <row r="49" spans="1:15" ht="34.200000000000003" customHeight="1" x14ac:dyDescent="0.3">
      <c r="A49" s="101"/>
      <c r="B49" s="103"/>
      <c r="C49" s="99"/>
      <c r="D49" s="52" t="s">
        <v>581</v>
      </c>
      <c r="E49" s="52" t="s">
        <v>336</v>
      </c>
      <c r="F49" s="52" t="s">
        <v>7</v>
      </c>
      <c r="G49" s="52" t="s">
        <v>337</v>
      </c>
      <c r="H49" s="91" t="s">
        <v>523</v>
      </c>
    </row>
    <row r="50" spans="1:15" ht="34.200000000000003" customHeight="1" x14ac:dyDescent="0.3">
      <c r="A50" s="101"/>
      <c r="B50" s="103"/>
      <c r="C50" s="99"/>
      <c r="D50" s="28" t="s">
        <v>582</v>
      </c>
      <c r="E50" s="28" t="s">
        <v>339</v>
      </c>
      <c r="F50" s="28" t="s">
        <v>7</v>
      </c>
      <c r="G50" s="28" t="s">
        <v>340</v>
      </c>
      <c r="H50" s="66" t="s">
        <v>524</v>
      </c>
    </row>
    <row r="51" spans="1:15" ht="34.200000000000003" customHeight="1" x14ac:dyDescent="0.3">
      <c r="A51" s="101"/>
      <c r="B51" s="103"/>
      <c r="C51" s="99"/>
      <c r="D51" s="28" t="s">
        <v>583</v>
      </c>
      <c r="E51" s="28" t="s">
        <v>342</v>
      </c>
      <c r="F51" s="28" t="s">
        <v>9</v>
      </c>
      <c r="G51" s="28" t="s">
        <v>343</v>
      </c>
      <c r="H51" s="66" t="s">
        <v>525</v>
      </c>
    </row>
    <row r="52" spans="1:15" ht="34.200000000000003" customHeight="1" x14ac:dyDescent="0.3">
      <c r="A52" s="101"/>
      <c r="B52" s="103"/>
      <c r="C52" s="99"/>
      <c r="D52" s="28" t="s">
        <v>584</v>
      </c>
      <c r="E52" s="28" t="s">
        <v>345</v>
      </c>
      <c r="F52" s="28" t="s">
        <v>7</v>
      </c>
      <c r="G52" s="28" t="s">
        <v>346</v>
      </c>
      <c r="H52" s="66" t="s">
        <v>304</v>
      </c>
    </row>
    <row r="53" spans="1:15" ht="34.200000000000003" customHeight="1" x14ac:dyDescent="0.3">
      <c r="A53" s="101"/>
      <c r="B53" s="103"/>
      <c r="C53" s="99"/>
      <c r="D53" s="28" t="s">
        <v>585</v>
      </c>
      <c r="E53" s="28" t="s">
        <v>348</v>
      </c>
      <c r="F53" s="28" t="s">
        <v>7</v>
      </c>
      <c r="G53" s="28" t="s">
        <v>349</v>
      </c>
      <c r="H53" s="66" t="s">
        <v>304</v>
      </c>
    </row>
    <row r="54" spans="1:15" ht="34.200000000000003" customHeight="1" x14ac:dyDescent="0.3">
      <c r="A54" s="101"/>
      <c r="B54" s="103"/>
      <c r="C54" s="99"/>
      <c r="D54" s="28" t="s">
        <v>586</v>
      </c>
      <c r="E54" s="28" t="s">
        <v>351</v>
      </c>
      <c r="F54" s="28" t="s">
        <v>7</v>
      </c>
      <c r="G54" s="28" t="s">
        <v>352</v>
      </c>
      <c r="H54" s="66" t="s">
        <v>315</v>
      </c>
    </row>
    <row r="55" spans="1:15" ht="34.200000000000003" customHeight="1" x14ac:dyDescent="0.3">
      <c r="A55" s="101"/>
      <c r="B55" s="103"/>
      <c r="C55" s="99"/>
      <c r="D55" s="28" t="s">
        <v>587</v>
      </c>
      <c r="E55" s="28" t="s">
        <v>354</v>
      </c>
      <c r="F55" s="28" t="s">
        <v>7</v>
      </c>
      <c r="G55" s="28" t="s">
        <v>355</v>
      </c>
      <c r="H55" s="66" t="s">
        <v>315</v>
      </c>
    </row>
    <row r="56" spans="1:15" ht="34.200000000000003" customHeight="1" thickBot="1" x14ac:dyDescent="0.35">
      <c r="A56" s="101"/>
      <c r="B56" s="104"/>
      <c r="C56" s="100"/>
      <c r="D56" s="51" t="s">
        <v>588</v>
      </c>
      <c r="E56" s="51" t="s">
        <v>357</v>
      </c>
      <c r="F56" s="51" t="s">
        <v>9</v>
      </c>
      <c r="G56" s="51" t="s">
        <v>358</v>
      </c>
      <c r="H56" s="67" t="s">
        <v>359</v>
      </c>
    </row>
    <row r="57" spans="1:15" ht="34.200000000000003" customHeight="1" x14ac:dyDescent="0.3">
      <c r="A57" s="101"/>
      <c r="B57" s="105" t="s">
        <v>557</v>
      </c>
      <c r="C57" s="98" t="s">
        <v>526</v>
      </c>
      <c r="D57" s="53" t="s">
        <v>657</v>
      </c>
      <c r="E57" s="29" t="s">
        <v>634</v>
      </c>
      <c r="F57" s="29" t="s">
        <v>7</v>
      </c>
      <c r="G57" s="29" t="s">
        <v>223</v>
      </c>
      <c r="H57" s="37" t="s">
        <v>205</v>
      </c>
      <c r="I57" s="33"/>
      <c r="J57" s="23" t="s">
        <v>207</v>
      </c>
      <c r="K57" s="24"/>
      <c r="L57" s="24" t="s">
        <v>636</v>
      </c>
      <c r="M57" s="24" t="s">
        <v>222</v>
      </c>
      <c r="N57" s="24" t="s">
        <v>204</v>
      </c>
      <c r="O57" s="25"/>
    </row>
    <row r="58" spans="1:15" ht="34.200000000000003" customHeight="1" x14ac:dyDescent="0.3">
      <c r="A58" s="101"/>
      <c r="B58" s="106"/>
      <c r="C58" s="99"/>
      <c r="D58" s="28" t="s">
        <v>658</v>
      </c>
      <c r="E58" s="28" t="s">
        <v>224</v>
      </c>
      <c r="F58" s="28" t="s">
        <v>7</v>
      </c>
      <c r="G58" s="28" t="s">
        <v>208</v>
      </c>
      <c r="H58" s="38" t="s">
        <v>205</v>
      </c>
      <c r="I58" s="33"/>
      <c r="J58" s="26" t="s">
        <v>207</v>
      </c>
      <c r="K58" s="22"/>
      <c r="L58" s="22" t="s">
        <v>225</v>
      </c>
      <c r="M58" s="22" t="s">
        <v>203</v>
      </c>
      <c r="N58" s="22" t="s">
        <v>204</v>
      </c>
      <c r="O58" s="27"/>
    </row>
    <row r="59" spans="1:15" ht="34.200000000000003" customHeight="1" x14ac:dyDescent="0.3">
      <c r="A59" s="101"/>
      <c r="B59" s="106"/>
      <c r="C59" s="99"/>
      <c r="D59" s="28" t="s">
        <v>659</v>
      </c>
      <c r="E59" s="28" t="s">
        <v>209</v>
      </c>
      <c r="F59" s="28" t="s">
        <v>7</v>
      </c>
      <c r="G59" s="28" t="s">
        <v>210</v>
      </c>
      <c r="H59" s="38" t="s">
        <v>211</v>
      </c>
      <c r="I59" s="33"/>
      <c r="J59" s="26" t="s">
        <v>207</v>
      </c>
      <c r="K59" s="22"/>
      <c r="L59" s="22" t="s">
        <v>217</v>
      </c>
      <c r="M59" s="22" t="s">
        <v>213</v>
      </c>
      <c r="N59" s="22" t="s">
        <v>204</v>
      </c>
      <c r="O59" s="27"/>
    </row>
    <row r="60" spans="1:15" ht="34.200000000000003" customHeight="1" x14ac:dyDescent="0.3">
      <c r="A60" s="101"/>
      <c r="B60" s="106"/>
      <c r="C60" s="99"/>
      <c r="D60" s="28" t="s">
        <v>660</v>
      </c>
      <c r="E60" s="28" t="s">
        <v>212</v>
      </c>
      <c r="F60" s="28" t="s">
        <v>7</v>
      </c>
      <c r="G60" s="28" t="s">
        <v>216</v>
      </c>
      <c r="H60" s="38" t="s">
        <v>211</v>
      </c>
      <c r="I60" s="33"/>
      <c r="J60" s="26" t="s">
        <v>207</v>
      </c>
      <c r="K60" s="22"/>
      <c r="L60" s="22" t="s">
        <v>218</v>
      </c>
      <c r="M60" s="22" t="s">
        <v>213</v>
      </c>
      <c r="N60" s="22" t="s">
        <v>204</v>
      </c>
      <c r="O60" s="27"/>
    </row>
    <row r="61" spans="1:15" ht="34.200000000000003" customHeight="1" x14ac:dyDescent="0.3">
      <c r="A61" s="101"/>
      <c r="B61" s="106"/>
      <c r="C61" s="99"/>
      <c r="D61" s="28" t="s">
        <v>661</v>
      </c>
      <c r="E61" s="28" t="s">
        <v>634</v>
      </c>
      <c r="F61" s="28" t="s">
        <v>7</v>
      </c>
      <c r="G61" s="28" t="s">
        <v>223</v>
      </c>
      <c r="H61" s="38" t="s">
        <v>205</v>
      </c>
      <c r="I61" s="33"/>
      <c r="J61" s="26" t="s">
        <v>207</v>
      </c>
      <c r="K61" s="22"/>
      <c r="L61" s="22" t="s">
        <v>635</v>
      </c>
      <c r="M61" s="22" t="s">
        <v>203</v>
      </c>
      <c r="N61" s="22" t="s">
        <v>204</v>
      </c>
      <c r="O61" s="27"/>
    </row>
    <row r="62" spans="1:15" ht="34.200000000000003" customHeight="1" x14ac:dyDescent="0.3">
      <c r="A62" s="101"/>
      <c r="B62" s="106"/>
      <c r="C62" s="99"/>
      <c r="D62" s="52" t="s">
        <v>589</v>
      </c>
      <c r="E62" s="52" t="s">
        <v>362</v>
      </c>
      <c r="F62" s="52" t="s">
        <v>7</v>
      </c>
      <c r="G62" s="52" t="s">
        <v>363</v>
      </c>
      <c r="H62" s="91" t="s">
        <v>527</v>
      </c>
    </row>
    <row r="63" spans="1:15" ht="34.200000000000003" customHeight="1" x14ac:dyDescent="0.3">
      <c r="A63" s="101"/>
      <c r="B63" s="106"/>
      <c r="C63" s="99"/>
      <c r="D63" s="28" t="s">
        <v>590</v>
      </c>
      <c r="E63" s="28" t="s">
        <v>360</v>
      </c>
      <c r="F63" s="28" t="s">
        <v>9</v>
      </c>
      <c r="G63" s="28" t="s">
        <v>365</v>
      </c>
      <c r="H63" s="66" t="s">
        <v>315</v>
      </c>
    </row>
    <row r="64" spans="1:15" ht="34.200000000000003" customHeight="1" x14ac:dyDescent="0.3">
      <c r="A64" s="101"/>
      <c r="B64" s="106"/>
      <c r="C64" s="99"/>
      <c r="D64" s="28" t="s">
        <v>591</v>
      </c>
      <c r="E64" s="28" t="s">
        <v>367</v>
      </c>
      <c r="F64" s="28" t="s">
        <v>7</v>
      </c>
      <c r="G64" s="28" t="s">
        <v>368</v>
      </c>
      <c r="H64" s="66" t="s">
        <v>369</v>
      </c>
    </row>
    <row r="65" spans="1:15" ht="34.200000000000003" customHeight="1" thickBot="1" x14ac:dyDescent="0.35">
      <c r="A65" s="101"/>
      <c r="B65" s="106"/>
      <c r="C65" s="100"/>
      <c r="D65" s="51" t="s">
        <v>592</v>
      </c>
      <c r="E65" s="51" t="s">
        <v>528</v>
      </c>
      <c r="F65" s="51" t="s">
        <v>9</v>
      </c>
      <c r="G65" s="51" t="s">
        <v>371</v>
      </c>
      <c r="H65" s="67" t="s">
        <v>359</v>
      </c>
    </row>
    <row r="66" spans="1:15" ht="34.200000000000003" customHeight="1" x14ac:dyDescent="0.3">
      <c r="A66" s="101"/>
      <c r="B66" s="102" t="s">
        <v>558</v>
      </c>
      <c r="C66" s="98" t="s">
        <v>530</v>
      </c>
      <c r="D66" s="53" t="s">
        <v>662</v>
      </c>
      <c r="E66" s="29" t="s">
        <v>634</v>
      </c>
      <c r="F66" s="29" t="s">
        <v>7</v>
      </c>
      <c r="G66" s="29" t="s">
        <v>223</v>
      </c>
      <c r="H66" s="37" t="s">
        <v>205</v>
      </c>
      <c r="I66" s="33"/>
      <c r="J66" s="23" t="s">
        <v>207</v>
      </c>
      <c r="K66" s="24"/>
      <c r="L66" s="24" t="s">
        <v>636</v>
      </c>
      <c r="M66" s="24" t="s">
        <v>222</v>
      </c>
      <c r="N66" s="24" t="s">
        <v>204</v>
      </c>
      <c r="O66" s="25"/>
    </row>
    <row r="67" spans="1:15" ht="34.200000000000003" customHeight="1" x14ac:dyDescent="0.3">
      <c r="A67" s="101"/>
      <c r="B67" s="103"/>
      <c r="C67" s="99"/>
      <c r="D67" s="28" t="s">
        <v>663</v>
      </c>
      <c r="E67" s="28" t="s">
        <v>224</v>
      </c>
      <c r="F67" s="28" t="s">
        <v>7</v>
      </c>
      <c r="G67" s="28" t="s">
        <v>208</v>
      </c>
      <c r="H67" s="38" t="s">
        <v>205</v>
      </c>
      <c r="I67" s="33"/>
      <c r="J67" s="26" t="s">
        <v>207</v>
      </c>
      <c r="K67" s="22"/>
      <c r="L67" s="22" t="s">
        <v>225</v>
      </c>
      <c r="M67" s="22" t="s">
        <v>203</v>
      </c>
      <c r="N67" s="22" t="s">
        <v>204</v>
      </c>
      <c r="O67" s="27"/>
    </row>
    <row r="68" spans="1:15" ht="34.200000000000003" customHeight="1" x14ac:dyDescent="0.3">
      <c r="A68" s="101"/>
      <c r="B68" s="103"/>
      <c r="C68" s="99"/>
      <c r="D68" s="28" t="s">
        <v>664</v>
      </c>
      <c r="E68" s="28" t="s">
        <v>209</v>
      </c>
      <c r="F68" s="28" t="s">
        <v>7</v>
      </c>
      <c r="G68" s="28" t="s">
        <v>210</v>
      </c>
      <c r="H68" s="38" t="s">
        <v>211</v>
      </c>
      <c r="I68" s="33"/>
      <c r="J68" s="26" t="s">
        <v>207</v>
      </c>
      <c r="K68" s="22"/>
      <c r="L68" s="22" t="s">
        <v>217</v>
      </c>
      <c r="M68" s="22" t="s">
        <v>213</v>
      </c>
      <c r="N68" s="22" t="s">
        <v>204</v>
      </c>
      <c r="O68" s="27"/>
    </row>
    <row r="69" spans="1:15" ht="34.200000000000003" customHeight="1" x14ac:dyDescent="0.3">
      <c r="A69" s="101"/>
      <c r="B69" s="103"/>
      <c r="C69" s="99"/>
      <c r="D69" s="28" t="s">
        <v>665</v>
      </c>
      <c r="E69" s="28" t="s">
        <v>212</v>
      </c>
      <c r="F69" s="28" t="s">
        <v>7</v>
      </c>
      <c r="G69" s="28" t="s">
        <v>216</v>
      </c>
      <c r="H69" s="38" t="s">
        <v>211</v>
      </c>
      <c r="I69" s="33"/>
      <c r="J69" s="26" t="s">
        <v>207</v>
      </c>
      <c r="K69" s="22"/>
      <c r="L69" s="22" t="s">
        <v>218</v>
      </c>
      <c r="M69" s="22" t="s">
        <v>213</v>
      </c>
      <c r="N69" s="22" t="s">
        <v>204</v>
      </c>
      <c r="O69" s="27"/>
    </row>
    <row r="70" spans="1:15" ht="34.200000000000003" customHeight="1" x14ac:dyDescent="0.3">
      <c r="A70" s="101"/>
      <c r="B70" s="103"/>
      <c r="C70" s="99"/>
      <c r="D70" s="28" t="s">
        <v>666</v>
      </c>
      <c r="E70" s="28" t="s">
        <v>634</v>
      </c>
      <c r="F70" s="28" t="s">
        <v>7</v>
      </c>
      <c r="G70" s="28" t="s">
        <v>223</v>
      </c>
      <c r="H70" s="38" t="s">
        <v>205</v>
      </c>
      <c r="I70" s="33"/>
      <c r="J70" s="26" t="s">
        <v>207</v>
      </c>
      <c r="K70" s="22"/>
      <c r="L70" s="22" t="s">
        <v>635</v>
      </c>
      <c r="M70" s="22" t="s">
        <v>203</v>
      </c>
      <c r="N70" s="22" t="s">
        <v>204</v>
      </c>
      <c r="O70" s="27"/>
    </row>
    <row r="71" spans="1:15" ht="34.200000000000003" customHeight="1" x14ac:dyDescent="0.3">
      <c r="A71" s="101"/>
      <c r="B71" s="103"/>
      <c r="C71" s="99"/>
      <c r="D71" s="92" t="s">
        <v>593</v>
      </c>
      <c r="E71" s="92" t="s">
        <v>373</v>
      </c>
      <c r="F71" s="92" t="s">
        <v>7</v>
      </c>
      <c r="G71" s="92" t="s">
        <v>374</v>
      </c>
      <c r="H71" s="93" t="s">
        <v>529</v>
      </c>
    </row>
    <row r="72" spans="1:15" ht="34.200000000000003" customHeight="1" thickBot="1" x14ac:dyDescent="0.35">
      <c r="A72" s="101"/>
      <c r="B72" s="104"/>
      <c r="C72" s="100"/>
      <c r="D72" s="51" t="s">
        <v>594</v>
      </c>
      <c r="E72" s="51" t="s">
        <v>377</v>
      </c>
      <c r="F72" s="51" t="s">
        <v>7</v>
      </c>
      <c r="G72" s="51" t="s">
        <v>378</v>
      </c>
      <c r="H72" s="67" t="s">
        <v>369</v>
      </c>
    </row>
    <row r="73" spans="1:15" ht="34.200000000000003" customHeight="1" x14ac:dyDescent="0.3">
      <c r="A73" s="101"/>
      <c r="B73" s="105" t="s">
        <v>559</v>
      </c>
      <c r="C73" s="98" t="s">
        <v>531</v>
      </c>
      <c r="D73" s="53" t="s">
        <v>667</v>
      </c>
      <c r="E73" s="29" t="s">
        <v>634</v>
      </c>
      <c r="F73" s="29" t="s">
        <v>7</v>
      </c>
      <c r="G73" s="29" t="s">
        <v>223</v>
      </c>
      <c r="H73" s="37" t="s">
        <v>205</v>
      </c>
      <c r="I73" s="33"/>
      <c r="J73" s="23" t="s">
        <v>207</v>
      </c>
      <c r="K73" s="24"/>
      <c r="L73" s="24" t="s">
        <v>636</v>
      </c>
      <c r="M73" s="24" t="s">
        <v>222</v>
      </c>
      <c r="N73" s="24" t="s">
        <v>204</v>
      </c>
      <c r="O73" s="25"/>
    </row>
    <row r="74" spans="1:15" ht="34.200000000000003" customHeight="1" x14ac:dyDescent="0.3">
      <c r="A74" s="101"/>
      <c r="B74" s="106"/>
      <c r="C74" s="99"/>
      <c r="D74" s="28" t="s">
        <v>668</v>
      </c>
      <c r="E74" s="28" t="s">
        <v>224</v>
      </c>
      <c r="F74" s="28" t="s">
        <v>7</v>
      </c>
      <c r="G74" s="28" t="s">
        <v>208</v>
      </c>
      <c r="H74" s="38" t="s">
        <v>205</v>
      </c>
      <c r="I74" s="33"/>
      <c r="J74" s="26" t="s">
        <v>207</v>
      </c>
      <c r="K74" s="22"/>
      <c r="L74" s="22" t="s">
        <v>225</v>
      </c>
      <c r="M74" s="22" t="s">
        <v>203</v>
      </c>
      <c r="N74" s="22" t="s">
        <v>204</v>
      </c>
      <c r="O74" s="27"/>
    </row>
    <row r="75" spans="1:15" ht="34.200000000000003" customHeight="1" x14ac:dyDescent="0.3">
      <c r="A75" s="101"/>
      <c r="B75" s="106"/>
      <c r="C75" s="99"/>
      <c r="D75" s="28" t="s">
        <v>669</v>
      </c>
      <c r="E75" s="28" t="s">
        <v>209</v>
      </c>
      <c r="F75" s="28" t="s">
        <v>7</v>
      </c>
      <c r="G75" s="28" t="s">
        <v>210</v>
      </c>
      <c r="H75" s="38" t="s">
        <v>211</v>
      </c>
      <c r="I75" s="33"/>
      <c r="J75" s="26" t="s">
        <v>207</v>
      </c>
      <c r="K75" s="22"/>
      <c r="L75" s="22" t="s">
        <v>217</v>
      </c>
      <c r="M75" s="22" t="s">
        <v>213</v>
      </c>
      <c r="N75" s="22" t="s">
        <v>204</v>
      </c>
      <c r="O75" s="27"/>
    </row>
    <row r="76" spans="1:15" ht="34.200000000000003" customHeight="1" x14ac:dyDescent="0.3">
      <c r="A76" s="101"/>
      <c r="B76" s="106"/>
      <c r="C76" s="99"/>
      <c r="D76" s="28" t="s">
        <v>670</v>
      </c>
      <c r="E76" s="28" t="s">
        <v>212</v>
      </c>
      <c r="F76" s="28" t="s">
        <v>7</v>
      </c>
      <c r="G76" s="28" t="s">
        <v>216</v>
      </c>
      <c r="H76" s="38" t="s">
        <v>211</v>
      </c>
      <c r="I76" s="33"/>
      <c r="J76" s="26" t="s">
        <v>207</v>
      </c>
      <c r="K76" s="22"/>
      <c r="L76" s="22" t="s">
        <v>218</v>
      </c>
      <c r="M76" s="22" t="s">
        <v>213</v>
      </c>
      <c r="N76" s="22" t="s">
        <v>204</v>
      </c>
      <c r="O76" s="27"/>
    </row>
    <row r="77" spans="1:15" ht="34.200000000000003" customHeight="1" x14ac:dyDescent="0.3">
      <c r="A77" s="101"/>
      <c r="B77" s="106"/>
      <c r="C77" s="99"/>
      <c r="D77" s="28" t="s">
        <v>671</v>
      </c>
      <c r="E77" s="28" t="s">
        <v>634</v>
      </c>
      <c r="F77" s="28" t="s">
        <v>7</v>
      </c>
      <c r="G77" s="28" t="s">
        <v>223</v>
      </c>
      <c r="H77" s="38" t="s">
        <v>205</v>
      </c>
      <c r="I77" s="33"/>
      <c r="J77" s="26" t="s">
        <v>207</v>
      </c>
      <c r="K77" s="22"/>
      <c r="L77" s="22" t="s">
        <v>635</v>
      </c>
      <c r="M77" s="22" t="s">
        <v>203</v>
      </c>
      <c r="N77" s="22" t="s">
        <v>204</v>
      </c>
      <c r="O77" s="27"/>
    </row>
    <row r="78" spans="1:15" ht="34.200000000000003" customHeight="1" x14ac:dyDescent="0.3">
      <c r="A78" s="101"/>
      <c r="B78" s="106"/>
      <c r="C78" s="99"/>
      <c r="D78" s="52" t="s">
        <v>595</v>
      </c>
      <c r="E78" s="52" t="s">
        <v>380</v>
      </c>
      <c r="F78" s="52" t="s">
        <v>9</v>
      </c>
      <c r="G78" s="52" t="s">
        <v>381</v>
      </c>
      <c r="H78" s="91" t="s">
        <v>532</v>
      </c>
    </row>
    <row r="79" spans="1:15" ht="34.200000000000003" customHeight="1" x14ac:dyDescent="0.3">
      <c r="A79" s="101"/>
      <c r="B79" s="106"/>
      <c r="C79" s="99"/>
      <c r="D79" s="28" t="s">
        <v>596</v>
      </c>
      <c r="E79" s="28" t="s">
        <v>533</v>
      </c>
      <c r="F79" s="28" t="s">
        <v>7</v>
      </c>
      <c r="G79" s="28" t="s">
        <v>383</v>
      </c>
      <c r="H79" s="76" t="s">
        <v>384</v>
      </c>
    </row>
    <row r="80" spans="1:15" ht="34.200000000000003" customHeight="1" x14ac:dyDescent="0.3">
      <c r="A80" s="101"/>
      <c r="B80" s="106"/>
      <c r="C80" s="99"/>
      <c r="D80" s="28" t="s">
        <v>597</v>
      </c>
      <c r="E80" s="28" t="s">
        <v>534</v>
      </c>
      <c r="F80" s="28" t="s">
        <v>9</v>
      </c>
      <c r="G80" s="28" t="s">
        <v>387</v>
      </c>
      <c r="H80" s="66" t="s">
        <v>304</v>
      </c>
    </row>
    <row r="81" spans="1:15" ht="34.200000000000003" customHeight="1" x14ac:dyDescent="0.3">
      <c r="A81" s="101"/>
      <c r="B81" s="106"/>
      <c r="C81" s="99"/>
      <c r="D81" s="28" t="s">
        <v>598</v>
      </c>
      <c r="E81" s="28" t="s">
        <v>389</v>
      </c>
      <c r="F81" s="28" t="s">
        <v>7</v>
      </c>
      <c r="G81" s="28" t="s">
        <v>390</v>
      </c>
      <c r="H81" s="66" t="s">
        <v>304</v>
      </c>
    </row>
    <row r="82" spans="1:15" ht="34.200000000000003" customHeight="1" x14ac:dyDescent="0.3">
      <c r="A82" s="101"/>
      <c r="B82" s="106"/>
      <c r="C82" s="99"/>
      <c r="D82" s="28" t="s">
        <v>599</v>
      </c>
      <c r="E82" s="28" t="s">
        <v>535</v>
      </c>
      <c r="F82" s="28" t="s">
        <v>7</v>
      </c>
      <c r="G82" s="28" t="s">
        <v>392</v>
      </c>
      <c r="H82" s="66" t="s">
        <v>393</v>
      </c>
    </row>
    <row r="83" spans="1:15" ht="34.200000000000003" customHeight="1" x14ac:dyDescent="0.3">
      <c r="A83" s="101"/>
      <c r="B83" s="106"/>
      <c r="C83" s="99"/>
      <c r="D83" s="28" t="s">
        <v>600</v>
      </c>
      <c r="E83" s="28" t="s">
        <v>395</v>
      </c>
      <c r="F83" s="28" t="s">
        <v>7</v>
      </c>
      <c r="G83" s="28" t="s">
        <v>396</v>
      </c>
      <c r="H83" s="66" t="s">
        <v>315</v>
      </c>
    </row>
    <row r="84" spans="1:15" ht="34.200000000000003" customHeight="1" x14ac:dyDescent="0.3">
      <c r="A84" s="101"/>
      <c r="B84" s="106"/>
      <c r="C84" s="99"/>
      <c r="D84" s="28" t="s">
        <v>601</v>
      </c>
      <c r="E84" s="28" t="s">
        <v>536</v>
      </c>
      <c r="F84" s="28" t="s">
        <v>7</v>
      </c>
      <c r="G84" s="28" t="s">
        <v>399</v>
      </c>
      <c r="H84" s="76" t="s">
        <v>384</v>
      </c>
    </row>
    <row r="85" spans="1:15" ht="34.200000000000003" customHeight="1" x14ac:dyDescent="0.3">
      <c r="A85" s="101"/>
      <c r="B85" s="106"/>
      <c r="C85" s="99"/>
      <c r="D85" s="28" t="s">
        <v>602</v>
      </c>
      <c r="E85" s="28" t="s">
        <v>566</v>
      </c>
      <c r="F85" s="28" t="s">
        <v>9</v>
      </c>
      <c r="G85" s="28" t="s">
        <v>401</v>
      </c>
      <c r="H85" s="66" t="s">
        <v>304</v>
      </c>
    </row>
    <row r="86" spans="1:15" ht="34.200000000000003" customHeight="1" x14ac:dyDescent="0.3">
      <c r="A86" s="101"/>
      <c r="B86" s="106"/>
      <c r="C86" s="99"/>
      <c r="D86" s="28" t="s">
        <v>603</v>
      </c>
      <c r="E86" s="28" t="s">
        <v>403</v>
      </c>
      <c r="F86" s="28" t="s">
        <v>7</v>
      </c>
      <c r="G86" s="28" t="s">
        <v>404</v>
      </c>
      <c r="H86" s="66" t="s">
        <v>304</v>
      </c>
    </row>
    <row r="87" spans="1:15" ht="34.200000000000003" customHeight="1" x14ac:dyDescent="0.3">
      <c r="A87" s="101"/>
      <c r="B87" s="106"/>
      <c r="C87" s="99"/>
      <c r="D87" s="28" t="s">
        <v>604</v>
      </c>
      <c r="E87" s="28" t="s">
        <v>537</v>
      </c>
      <c r="F87" s="28" t="s">
        <v>7</v>
      </c>
      <c r="G87" s="28" t="s">
        <v>392</v>
      </c>
      <c r="H87" s="66" t="s">
        <v>393</v>
      </c>
    </row>
    <row r="88" spans="1:15" ht="34.200000000000003" customHeight="1" x14ac:dyDescent="0.3">
      <c r="A88" s="101"/>
      <c r="B88" s="106"/>
      <c r="C88" s="99"/>
      <c r="D88" s="28" t="s">
        <v>605</v>
      </c>
      <c r="E88" s="28" t="s">
        <v>395</v>
      </c>
      <c r="F88" s="28" t="s">
        <v>7</v>
      </c>
      <c r="G88" s="28" t="s">
        <v>407</v>
      </c>
      <c r="H88" s="66" t="s">
        <v>315</v>
      </c>
    </row>
    <row r="89" spans="1:15" ht="34.200000000000003" customHeight="1" x14ac:dyDescent="0.3">
      <c r="A89" s="101"/>
      <c r="B89" s="106"/>
      <c r="C89" s="99"/>
      <c r="D89" s="28" t="s">
        <v>606</v>
      </c>
      <c r="E89" s="28" t="s">
        <v>409</v>
      </c>
      <c r="F89" s="28" t="s">
        <v>9</v>
      </c>
      <c r="G89" s="28" t="s">
        <v>410</v>
      </c>
      <c r="H89" s="66" t="s">
        <v>359</v>
      </c>
    </row>
    <row r="90" spans="1:15" ht="34.200000000000003" customHeight="1" x14ac:dyDescent="0.3">
      <c r="A90" s="101"/>
      <c r="B90" s="106"/>
      <c r="C90" s="99"/>
      <c r="D90" s="28" t="s">
        <v>607</v>
      </c>
      <c r="E90" s="28" t="s">
        <v>412</v>
      </c>
      <c r="F90" s="28" t="s">
        <v>7</v>
      </c>
      <c r="G90" s="28" t="s">
        <v>413</v>
      </c>
      <c r="H90" s="66" t="s">
        <v>315</v>
      </c>
    </row>
    <row r="91" spans="1:15" ht="34.200000000000003" customHeight="1" thickBot="1" x14ac:dyDescent="0.35">
      <c r="A91" s="101"/>
      <c r="B91" s="107"/>
      <c r="C91" s="100"/>
      <c r="D91" s="51" t="s">
        <v>608</v>
      </c>
      <c r="E91" s="89" t="s">
        <v>415</v>
      </c>
      <c r="F91" s="51" t="s">
        <v>7</v>
      </c>
      <c r="G91" s="51" t="s">
        <v>416</v>
      </c>
      <c r="H91" s="67" t="s">
        <v>315</v>
      </c>
    </row>
    <row r="92" spans="1:15" ht="34.200000000000003" customHeight="1" x14ac:dyDescent="0.3">
      <c r="A92" s="101"/>
      <c r="B92" s="102" t="s">
        <v>560</v>
      </c>
      <c r="C92" s="98" t="s">
        <v>539</v>
      </c>
      <c r="D92" s="53" t="s">
        <v>672</v>
      </c>
      <c r="E92" s="29" t="s">
        <v>634</v>
      </c>
      <c r="F92" s="29" t="s">
        <v>7</v>
      </c>
      <c r="G92" s="29" t="s">
        <v>223</v>
      </c>
      <c r="H92" s="37" t="s">
        <v>205</v>
      </c>
      <c r="I92" s="33"/>
      <c r="J92" s="23" t="s">
        <v>207</v>
      </c>
      <c r="K92" s="24"/>
      <c r="L92" s="24" t="s">
        <v>636</v>
      </c>
      <c r="M92" s="24" t="s">
        <v>222</v>
      </c>
      <c r="N92" s="24" t="s">
        <v>204</v>
      </c>
      <c r="O92" s="25"/>
    </row>
    <row r="93" spans="1:15" ht="34.200000000000003" customHeight="1" x14ac:dyDescent="0.3">
      <c r="A93" s="101"/>
      <c r="B93" s="103"/>
      <c r="C93" s="99"/>
      <c r="D93" s="28" t="s">
        <v>673</v>
      </c>
      <c r="E93" s="28" t="s">
        <v>224</v>
      </c>
      <c r="F93" s="28" t="s">
        <v>7</v>
      </c>
      <c r="G93" s="28" t="s">
        <v>208</v>
      </c>
      <c r="H93" s="38" t="s">
        <v>205</v>
      </c>
      <c r="I93" s="33"/>
      <c r="J93" s="26" t="s">
        <v>207</v>
      </c>
      <c r="K93" s="22"/>
      <c r="L93" s="22" t="s">
        <v>225</v>
      </c>
      <c r="M93" s="22" t="s">
        <v>203</v>
      </c>
      <c r="N93" s="22" t="s">
        <v>204</v>
      </c>
      <c r="O93" s="27"/>
    </row>
    <row r="94" spans="1:15" ht="34.200000000000003" customHeight="1" x14ac:dyDescent="0.3">
      <c r="A94" s="101"/>
      <c r="B94" s="103"/>
      <c r="C94" s="99"/>
      <c r="D94" s="28" t="s">
        <v>674</v>
      </c>
      <c r="E94" s="28" t="s">
        <v>209</v>
      </c>
      <c r="F94" s="28" t="s">
        <v>7</v>
      </c>
      <c r="G94" s="28" t="s">
        <v>210</v>
      </c>
      <c r="H94" s="38" t="s">
        <v>211</v>
      </c>
      <c r="I94" s="33"/>
      <c r="J94" s="26" t="s">
        <v>207</v>
      </c>
      <c r="K94" s="22"/>
      <c r="L94" s="22" t="s">
        <v>217</v>
      </c>
      <c r="M94" s="22" t="s">
        <v>213</v>
      </c>
      <c r="N94" s="22" t="s">
        <v>204</v>
      </c>
      <c r="O94" s="27"/>
    </row>
    <row r="95" spans="1:15" ht="34.200000000000003" customHeight="1" x14ac:dyDescent="0.3">
      <c r="A95" s="101"/>
      <c r="B95" s="103"/>
      <c r="C95" s="99"/>
      <c r="D95" s="28" t="s">
        <v>675</v>
      </c>
      <c r="E95" s="28" t="s">
        <v>212</v>
      </c>
      <c r="F95" s="28" t="s">
        <v>7</v>
      </c>
      <c r="G95" s="28" t="s">
        <v>216</v>
      </c>
      <c r="H95" s="38" t="s">
        <v>211</v>
      </c>
      <c r="I95" s="33"/>
      <c r="J95" s="26" t="s">
        <v>207</v>
      </c>
      <c r="K95" s="22"/>
      <c r="L95" s="22" t="s">
        <v>218</v>
      </c>
      <c r="M95" s="22" t="s">
        <v>213</v>
      </c>
      <c r="N95" s="22" t="s">
        <v>204</v>
      </c>
      <c r="O95" s="27"/>
    </row>
    <row r="96" spans="1:15" ht="34.200000000000003" customHeight="1" x14ac:dyDescent="0.3">
      <c r="A96" s="101"/>
      <c r="B96" s="103"/>
      <c r="C96" s="99"/>
      <c r="D96" s="28" t="s">
        <v>676</v>
      </c>
      <c r="E96" s="28" t="s">
        <v>634</v>
      </c>
      <c r="F96" s="28" t="s">
        <v>7</v>
      </c>
      <c r="G96" s="28" t="s">
        <v>223</v>
      </c>
      <c r="H96" s="38" t="s">
        <v>205</v>
      </c>
      <c r="I96" s="33"/>
      <c r="J96" s="26" t="s">
        <v>207</v>
      </c>
      <c r="K96" s="22"/>
      <c r="L96" s="22" t="s">
        <v>635</v>
      </c>
      <c r="M96" s="22" t="s">
        <v>203</v>
      </c>
      <c r="N96" s="22" t="s">
        <v>204</v>
      </c>
      <c r="O96" s="27"/>
    </row>
    <row r="97" spans="1:15" ht="34.200000000000003" customHeight="1" x14ac:dyDescent="0.3">
      <c r="A97" s="101"/>
      <c r="B97" s="103"/>
      <c r="C97" s="99"/>
      <c r="D97" s="52" t="s">
        <v>609</v>
      </c>
      <c r="E97" s="52" t="s">
        <v>418</v>
      </c>
      <c r="F97" s="52" t="s">
        <v>7</v>
      </c>
      <c r="G97" s="52" t="s">
        <v>419</v>
      </c>
      <c r="H97" s="91" t="s">
        <v>538</v>
      </c>
    </row>
    <row r="98" spans="1:15" ht="34.200000000000003" customHeight="1" x14ac:dyDescent="0.3">
      <c r="A98" s="101"/>
      <c r="B98" s="103"/>
      <c r="C98" s="99"/>
      <c r="D98" s="28" t="s">
        <v>610</v>
      </c>
      <c r="E98" s="28" t="s">
        <v>421</v>
      </c>
      <c r="F98" s="28" t="s">
        <v>7</v>
      </c>
      <c r="G98" s="28" t="s">
        <v>422</v>
      </c>
      <c r="H98" s="66" t="s">
        <v>540</v>
      </c>
    </row>
    <row r="99" spans="1:15" ht="34.200000000000003" customHeight="1" x14ac:dyDescent="0.3">
      <c r="A99" s="101"/>
      <c r="B99" s="103"/>
      <c r="C99" s="99"/>
      <c r="D99" s="28" t="s">
        <v>611</v>
      </c>
      <c r="E99" s="28" t="s">
        <v>424</v>
      </c>
      <c r="F99" s="28" t="s">
        <v>7</v>
      </c>
      <c r="G99" s="28" t="s">
        <v>425</v>
      </c>
      <c r="H99" s="66" t="s">
        <v>304</v>
      </c>
    </row>
    <row r="100" spans="1:15" ht="34.200000000000003" customHeight="1" thickBot="1" x14ac:dyDescent="0.35">
      <c r="A100" s="101"/>
      <c r="B100" s="103"/>
      <c r="C100" s="100"/>
      <c r="D100" s="51" t="s">
        <v>612</v>
      </c>
      <c r="E100" s="51" t="s">
        <v>427</v>
      </c>
      <c r="F100" s="51" t="s">
        <v>703</v>
      </c>
      <c r="G100" s="51" t="s">
        <v>428</v>
      </c>
      <c r="H100" s="88" t="s">
        <v>384</v>
      </c>
    </row>
    <row r="101" spans="1:15" ht="34.200000000000003" customHeight="1" x14ac:dyDescent="0.3">
      <c r="A101" s="101"/>
      <c r="B101" s="105" t="s">
        <v>561</v>
      </c>
      <c r="C101" s="98" t="s">
        <v>542</v>
      </c>
      <c r="D101" s="53" t="s">
        <v>677</v>
      </c>
      <c r="E101" s="29" t="s">
        <v>634</v>
      </c>
      <c r="F101" s="29" t="s">
        <v>7</v>
      </c>
      <c r="G101" s="29" t="s">
        <v>223</v>
      </c>
      <c r="H101" s="37" t="s">
        <v>205</v>
      </c>
      <c r="I101" s="33"/>
      <c r="J101" s="23" t="s">
        <v>207</v>
      </c>
      <c r="K101" s="24"/>
      <c r="L101" s="24" t="s">
        <v>636</v>
      </c>
      <c r="M101" s="24" t="s">
        <v>222</v>
      </c>
      <c r="N101" s="24" t="s">
        <v>204</v>
      </c>
      <c r="O101" s="25"/>
    </row>
    <row r="102" spans="1:15" ht="34.200000000000003" customHeight="1" x14ac:dyDescent="0.3">
      <c r="A102" s="101"/>
      <c r="B102" s="106"/>
      <c r="C102" s="99"/>
      <c r="D102" s="28" t="s">
        <v>678</v>
      </c>
      <c r="E102" s="28" t="s">
        <v>224</v>
      </c>
      <c r="F102" s="28" t="s">
        <v>7</v>
      </c>
      <c r="G102" s="28" t="s">
        <v>208</v>
      </c>
      <c r="H102" s="38" t="s">
        <v>205</v>
      </c>
      <c r="I102" s="33"/>
      <c r="J102" s="26" t="s">
        <v>207</v>
      </c>
      <c r="K102" s="22"/>
      <c r="L102" s="22" t="s">
        <v>225</v>
      </c>
      <c r="M102" s="22" t="s">
        <v>203</v>
      </c>
      <c r="N102" s="22" t="s">
        <v>204</v>
      </c>
      <c r="O102" s="27"/>
    </row>
    <row r="103" spans="1:15" ht="34.200000000000003" customHeight="1" x14ac:dyDescent="0.3">
      <c r="A103" s="101"/>
      <c r="B103" s="106"/>
      <c r="C103" s="99"/>
      <c r="D103" s="28" t="s">
        <v>679</v>
      </c>
      <c r="E103" s="28" t="s">
        <v>209</v>
      </c>
      <c r="F103" s="28" t="s">
        <v>7</v>
      </c>
      <c r="G103" s="28" t="s">
        <v>210</v>
      </c>
      <c r="H103" s="38" t="s">
        <v>211</v>
      </c>
      <c r="I103" s="33"/>
      <c r="J103" s="26" t="s">
        <v>207</v>
      </c>
      <c r="K103" s="22"/>
      <c r="L103" s="22" t="s">
        <v>217</v>
      </c>
      <c r="M103" s="22" t="s">
        <v>213</v>
      </c>
      <c r="N103" s="22" t="s">
        <v>204</v>
      </c>
      <c r="O103" s="27"/>
    </row>
    <row r="104" spans="1:15" ht="34.200000000000003" customHeight="1" x14ac:dyDescent="0.3">
      <c r="A104" s="101"/>
      <c r="B104" s="106"/>
      <c r="C104" s="99"/>
      <c r="D104" s="28" t="s">
        <v>680</v>
      </c>
      <c r="E104" s="28" t="s">
        <v>212</v>
      </c>
      <c r="F104" s="28" t="s">
        <v>7</v>
      </c>
      <c r="G104" s="28" t="s">
        <v>216</v>
      </c>
      <c r="H104" s="38" t="s">
        <v>211</v>
      </c>
      <c r="I104" s="33"/>
      <c r="J104" s="26" t="s">
        <v>207</v>
      </c>
      <c r="K104" s="22"/>
      <c r="L104" s="22" t="s">
        <v>218</v>
      </c>
      <c r="M104" s="22" t="s">
        <v>213</v>
      </c>
      <c r="N104" s="22" t="s">
        <v>204</v>
      </c>
      <c r="O104" s="27"/>
    </row>
    <row r="105" spans="1:15" ht="34.200000000000003" customHeight="1" x14ac:dyDescent="0.3">
      <c r="A105" s="101"/>
      <c r="B105" s="106"/>
      <c r="C105" s="99"/>
      <c r="D105" s="28" t="s">
        <v>681</v>
      </c>
      <c r="E105" s="28" t="s">
        <v>634</v>
      </c>
      <c r="F105" s="28" t="s">
        <v>7</v>
      </c>
      <c r="G105" s="28" t="s">
        <v>223</v>
      </c>
      <c r="H105" s="38" t="s">
        <v>205</v>
      </c>
      <c r="I105" s="33"/>
      <c r="J105" s="26" t="s">
        <v>207</v>
      </c>
      <c r="K105" s="22"/>
      <c r="L105" s="22" t="s">
        <v>635</v>
      </c>
      <c r="M105" s="22" t="s">
        <v>203</v>
      </c>
      <c r="N105" s="22" t="s">
        <v>204</v>
      </c>
      <c r="O105" s="27"/>
    </row>
    <row r="106" spans="1:15" ht="34.200000000000003" customHeight="1" x14ac:dyDescent="0.3">
      <c r="A106" s="101"/>
      <c r="B106" s="106"/>
      <c r="C106" s="99"/>
      <c r="D106" s="52" t="s">
        <v>613</v>
      </c>
      <c r="E106" s="52" t="s">
        <v>430</v>
      </c>
      <c r="F106" s="52" t="s">
        <v>7</v>
      </c>
      <c r="G106" s="52" t="s">
        <v>543</v>
      </c>
      <c r="H106" s="91" t="s">
        <v>431</v>
      </c>
    </row>
    <row r="107" spans="1:15" ht="34.200000000000003" customHeight="1" x14ac:dyDescent="0.3">
      <c r="A107" s="101"/>
      <c r="B107" s="106"/>
      <c r="C107" s="99"/>
      <c r="D107" s="28" t="s">
        <v>614</v>
      </c>
      <c r="E107" s="28" t="s">
        <v>433</v>
      </c>
      <c r="F107" s="28" t="s">
        <v>7</v>
      </c>
      <c r="G107" s="28" t="s">
        <v>434</v>
      </c>
      <c r="H107" s="66" t="s">
        <v>304</v>
      </c>
    </row>
    <row r="108" spans="1:15" ht="34.200000000000003" customHeight="1" x14ac:dyDescent="0.3">
      <c r="A108" s="101"/>
      <c r="B108" s="106"/>
      <c r="C108" s="99"/>
      <c r="D108" s="28" t="s">
        <v>615</v>
      </c>
      <c r="E108" s="28" t="s">
        <v>436</v>
      </c>
      <c r="F108" s="28" t="s">
        <v>9</v>
      </c>
      <c r="G108" s="28" t="s">
        <v>437</v>
      </c>
      <c r="H108" s="66" t="s">
        <v>304</v>
      </c>
    </row>
    <row r="109" spans="1:15" ht="34.200000000000003" customHeight="1" x14ac:dyDescent="0.3">
      <c r="A109" s="101"/>
      <c r="B109" s="106"/>
      <c r="C109" s="99"/>
      <c r="D109" s="28" t="s">
        <v>616</v>
      </c>
      <c r="E109" s="28" t="s">
        <v>439</v>
      </c>
      <c r="F109" s="28" t="s">
        <v>9</v>
      </c>
      <c r="G109" s="28" t="s">
        <v>440</v>
      </c>
      <c r="H109" s="66" t="s">
        <v>498</v>
      </c>
    </row>
    <row r="110" spans="1:15" ht="34.200000000000003" customHeight="1" thickBot="1" x14ac:dyDescent="0.35">
      <c r="A110" s="101"/>
      <c r="B110" s="107"/>
      <c r="C110" s="100"/>
      <c r="D110" s="51" t="s">
        <v>617</v>
      </c>
      <c r="E110" s="51" t="s">
        <v>443</v>
      </c>
      <c r="F110" s="51" t="s">
        <v>9</v>
      </c>
      <c r="G110" s="51" t="s">
        <v>444</v>
      </c>
      <c r="H110" s="67" t="s">
        <v>498</v>
      </c>
    </row>
    <row r="111" spans="1:15" ht="34.200000000000003" customHeight="1" x14ac:dyDescent="0.3">
      <c r="A111" s="101"/>
      <c r="B111" s="102" t="s">
        <v>562</v>
      </c>
      <c r="C111" s="98" t="s">
        <v>445</v>
      </c>
      <c r="D111" s="53" t="s">
        <v>682</v>
      </c>
      <c r="E111" s="29" t="s">
        <v>634</v>
      </c>
      <c r="F111" s="29" t="s">
        <v>7</v>
      </c>
      <c r="G111" s="29" t="s">
        <v>223</v>
      </c>
      <c r="H111" s="37" t="s">
        <v>205</v>
      </c>
      <c r="I111" s="33"/>
      <c r="J111" s="23" t="s">
        <v>207</v>
      </c>
      <c r="K111" s="24"/>
      <c r="L111" s="24" t="s">
        <v>636</v>
      </c>
      <c r="M111" s="24" t="s">
        <v>222</v>
      </c>
      <c r="N111" s="24" t="s">
        <v>204</v>
      </c>
      <c r="O111" s="25"/>
    </row>
    <row r="112" spans="1:15" ht="34.200000000000003" customHeight="1" x14ac:dyDescent="0.3">
      <c r="A112" s="101"/>
      <c r="B112" s="103"/>
      <c r="C112" s="99"/>
      <c r="D112" s="28" t="s">
        <v>683</v>
      </c>
      <c r="E112" s="28" t="s">
        <v>224</v>
      </c>
      <c r="F112" s="28" t="s">
        <v>7</v>
      </c>
      <c r="G112" s="28" t="s">
        <v>208</v>
      </c>
      <c r="H112" s="38" t="s">
        <v>205</v>
      </c>
      <c r="I112" s="33"/>
      <c r="J112" s="26" t="s">
        <v>207</v>
      </c>
      <c r="K112" s="22"/>
      <c r="L112" s="22" t="s">
        <v>225</v>
      </c>
      <c r="M112" s="22" t="s">
        <v>203</v>
      </c>
      <c r="N112" s="22" t="s">
        <v>204</v>
      </c>
      <c r="O112" s="27"/>
    </row>
    <row r="113" spans="1:15" ht="34.200000000000003" customHeight="1" x14ac:dyDescent="0.3">
      <c r="A113" s="101"/>
      <c r="B113" s="103"/>
      <c r="C113" s="99"/>
      <c r="D113" s="28" t="s">
        <v>684</v>
      </c>
      <c r="E113" s="28" t="s">
        <v>209</v>
      </c>
      <c r="F113" s="28" t="s">
        <v>7</v>
      </c>
      <c r="G113" s="28" t="s">
        <v>210</v>
      </c>
      <c r="H113" s="38" t="s">
        <v>211</v>
      </c>
      <c r="I113" s="33"/>
      <c r="J113" s="26" t="s">
        <v>207</v>
      </c>
      <c r="K113" s="22"/>
      <c r="L113" s="22" t="s">
        <v>217</v>
      </c>
      <c r="M113" s="22" t="s">
        <v>213</v>
      </c>
      <c r="N113" s="22" t="s">
        <v>204</v>
      </c>
      <c r="O113" s="27"/>
    </row>
    <row r="114" spans="1:15" ht="34.200000000000003" customHeight="1" x14ac:dyDescent="0.3">
      <c r="A114" s="101"/>
      <c r="B114" s="103"/>
      <c r="C114" s="99"/>
      <c r="D114" s="28" t="s">
        <v>685</v>
      </c>
      <c r="E114" s="28" t="s">
        <v>212</v>
      </c>
      <c r="F114" s="28" t="s">
        <v>7</v>
      </c>
      <c r="G114" s="28" t="s">
        <v>216</v>
      </c>
      <c r="H114" s="38" t="s">
        <v>211</v>
      </c>
      <c r="I114" s="33"/>
      <c r="J114" s="26" t="s">
        <v>207</v>
      </c>
      <c r="K114" s="22"/>
      <c r="L114" s="22" t="s">
        <v>218</v>
      </c>
      <c r="M114" s="22" t="s">
        <v>213</v>
      </c>
      <c r="N114" s="22" t="s">
        <v>204</v>
      </c>
      <c r="O114" s="27"/>
    </row>
    <row r="115" spans="1:15" ht="34.200000000000003" customHeight="1" x14ac:dyDescent="0.3">
      <c r="A115" s="101"/>
      <c r="B115" s="103"/>
      <c r="C115" s="99"/>
      <c r="D115" s="28" t="s">
        <v>686</v>
      </c>
      <c r="E115" s="28" t="s">
        <v>634</v>
      </c>
      <c r="F115" s="28" t="s">
        <v>7</v>
      </c>
      <c r="G115" s="28" t="s">
        <v>223</v>
      </c>
      <c r="H115" s="38" t="s">
        <v>205</v>
      </c>
      <c r="I115" s="33"/>
      <c r="J115" s="26" t="s">
        <v>207</v>
      </c>
      <c r="K115" s="22"/>
      <c r="L115" s="22" t="s">
        <v>635</v>
      </c>
      <c r="M115" s="22" t="s">
        <v>203</v>
      </c>
      <c r="N115" s="22" t="s">
        <v>204</v>
      </c>
      <c r="O115" s="27"/>
    </row>
    <row r="116" spans="1:15" ht="34.200000000000003" customHeight="1" x14ac:dyDescent="0.3">
      <c r="A116" s="101"/>
      <c r="B116" s="103"/>
      <c r="C116" s="99"/>
      <c r="D116" s="52" t="s">
        <v>618</v>
      </c>
      <c r="E116" s="52" t="s">
        <v>447</v>
      </c>
      <c r="F116" s="52" t="s">
        <v>7</v>
      </c>
      <c r="G116" s="52" t="s">
        <v>448</v>
      </c>
      <c r="H116" s="91" t="s">
        <v>544</v>
      </c>
    </row>
    <row r="117" spans="1:15" ht="34.200000000000003" customHeight="1" x14ac:dyDescent="0.3">
      <c r="A117" s="101"/>
      <c r="B117" s="103"/>
      <c r="C117" s="99"/>
      <c r="D117" s="28" t="s">
        <v>619</v>
      </c>
      <c r="E117" s="28" t="s">
        <v>433</v>
      </c>
      <c r="F117" s="28" t="s">
        <v>7</v>
      </c>
      <c r="G117" s="28" t="s">
        <v>450</v>
      </c>
      <c r="H117" s="66" t="s">
        <v>304</v>
      </c>
    </row>
    <row r="118" spans="1:15" ht="34.200000000000003" customHeight="1" thickBot="1" x14ac:dyDescent="0.35">
      <c r="A118" s="101"/>
      <c r="B118" s="104"/>
      <c r="C118" s="100"/>
      <c r="D118" s="51" t="s">
        <v>620</v>
      </c>
      <c r="E118" s="51" t="s">
        <v>452</v>
      </c>
      <c r="F118" s="51" t="s">
        <v>9</v>
      </c>
      <c r="G118" s="51" t="s">
        <v>453</v>
      </c>
      <c r="H118" s="67" t="s">
        <v>498</v>
      </c>
    </row>
    <row r="119" spans="1:15" ht="34.200000000000003" customHeight="1" x14ac:dyDescent="0.3">
      <c r="A119" s="101"/>
      <c r="B119" s="105" t="s">
        <v>563</v>
      </c>
      <c r="C119" s="108" t="s">
        <v>454</v>
      </c>
      <c r="D119" s="53" t="s">
        <v>687</v>
      </c>
      <c r="E119" s="29" t="s">
        <v>634</v>
      </c>
      <c r="F119" s="29" t="s">
        <v>7</v>
      </c>
      <c r="G119" s="29" t="s">
        <v>223</v>
      </c>
      <c r="H119" s="37" t="s">
        <v>205</v>
      </c>
      <c r="I119" s="33"/>
      <c r="J119" s="23" t="s">
        <v>207</v>
      </c>
      <c r="K119" s="24"/>
      <c r="L119" s="24" t="s">
        <v>636</v>
      </c>
      <c r="M119" s="24" t="s">
        <v>222</v>
      </c>
      <c r="N119" s="24" t="s">
        <v>204</v>
      </c>
      <c r="O119" s="25"/>
    </row>
    <row r="120" spans="1:15" ht="34.200000000000003" customHeight="1" x14ac:dyDescent="0.3">
      <c r="A120" s="101"/>
      <c r="B120" s="106"/>
      <c r="C120" s="109"/>
      <c r="D120" s="28" t="s">
        <v>688</v>
      </c>
      <c r="E120" s="28" t="s">
        <v>224</v>
      </c>
      <c r="F120" s="28" t="s">
        <v>7</v>
      </c>
      <c r="G120" s="28" t="s">
        <v>208</v>
      </c>
      <c r="H120" s="38" t="s">
        <v>205</v>
      </c>
      <c r="I120" s="33"/>
      <c r="J120" s="26" t="s">
        <v>207</v>
      </c>
      <c r="K120" s="22"/>
      <c r="L120" s="22" t="s">
        <v>225</v>
      </c>
      <c r="M120" s="22" t="s">
        <v>203</v>
      </c>
      <c r="N120" s="22" t="s">
        <v>204</v>
      </c>
      <c r="O120" s="27"/>
    </row>
    <row r="121" spans="1:15" ht="34.200000000000003" customHeight="1" x14ac:dyDescent="0.3">
      <c r="A121" s="101"/>
      <c r="B121" s="106"/>
      <c r="C121" s="109"/>
      <c r="D121" s="28" t="s">
        <v>689</v>
      </c>
      <c r="E121" s="28" t="s">
        <v>209</v>
      </c>
      <c r="F121" s="28" t="s">
        <v>7</v>
      </c>
      <c r="G121" s="28" t="s">
        <v>210</v>
      </c>
      <c r="H121" s="38" t="s">
        <v>211</v>
      </c>
      <c r="I121" s="33"/>
      <c r="J121" s="26" t="s">
        <v>207</v>
      </c>
      <c r="K121" s="22"/>
      <c r="L121" s="22" t="s">
        <v>217</v>
      </c>
      <c r="M121" s="22" t="s">
        <v>213</v>
      </c>
      <c r="N121" s="22" t="s">
        <v>204</v>
      </c>
      <c r="O121" s="27"/>
    </row>
    <row r="122" spans="1:15" ht="34.200000000000003" customHeight="1" x14ac:dyDescent="0.3">
      <c r="A122" s="101"/>
      <c r="B122" s="106"/>
      <c r="C122" s="109"/>
      <c r="D122" s="28" t="s">
        <v>690</v>
      </c>
      <c r="E122" s="28" t="s">
        <v>212</v>
      </c>
      <c r="F122" s="28" t="s">
        <v>7</v>
      </c>
      <c r="G122" s="28" t="s">
        <v>216</v>
      </c>
      <c r="H122" s="38" t="s">
        <v>211</v>
      </c>
      <c r="I122" s="33"/>
      <c r="J122" s="26" t="s">
        <v>207</v>
      </c>
      <c r="K122" s="22"/>
      <c r="L122" s="22" t="s">
        <v>218</v>
      </c>
      <c r="M122" s="22" t="s">
        <v>213</v>
      </c>
      <c r="N122" s="22" t="s">
        <v>204</v>
      </c>
      <c r="O122" s="27"/>
    </row>
    <row r="123" spans="1:15" ht="34.200000000000003" customHeight="1" x14ac:dyDescent="0.3">
      <c r="A123" s="101"/>
      <c r="B123" s="106"/>
      <c r="C123" s="109"/>
      <c r="D123" s="28" t="s">
        <v>691</v>
      </c>
      <c r="E123" s="28" t="s">
        <v>634</v>
      </c>
      <c r="F123" s="28" t="s">
        <v>7</v>
      </c>
      <c r="G123" s="28" t="s">
        <v>223</v>
      </c>
      <c r="H123" s="38" t="s">
        <v>205</v>
      </c>
      <c r="I123" s="33"/>
      <c r="J123" s="26" t="s">
        <v>207</v>
      </c>
      <c r="K123" s="22"/>
      <c r="L123" s="22" t="s">
        <v>635</v>
      </c>
      <c r="M123" s="22" t="s">
        <v>203</v>
      </c>
      <c r="N123" s="22" t="s">
        <v>204</v>
      </c>
      <c r="O123" s="27"/>
    </row>
    <row r="124" spans="1:15" ht="34.200000000000003" customHeight="1" x14ac:dyDescent="0.3">
      <c r="A124" s="101"/>
      <c r="B124" s="106"/>
      <c r="C124" s="109"/>
      <c r="D124" s="52" t="s">
        <v>621</v>
      </c>
      <c r="E124" s="52" t="s">
        <v>456</v>
      </c>
      <c r="F124" s="52" t="s">
        <v>7</v>
      </c>
      <c r="G124" s="52" t="s">
        <v>457</v>
      </c>
      <c r="H124" s="91" t="s">
        <v>458</v>
      </c>
    </row>
    <row r="125" spans="1:15" ht="34.200000000000003" customHeight="1" x14ac:dyDescent="0.3">
      <c r="A125" s="101"/>
      <c r="B125" s="106"/>
      <c r="C125" s="110"/>
      <c r="D125" s="28" t="s">
        <v>622</v>
      </c>
      <c r="E125" s="28" t="s">
        <v>460</v>
      </c>
      <c r="F125" s="28" t="s">
        <v>7</v>
      </c>
      <c r="G125" s="28" t="s">
        <v>461</v>
      </c>
      <c r="H125" s="66" t="s">
        <v>304</v>
      </c>
    </row>
    <row r="126" spans="1:15" ht="34.200000000000003" customHeight="1" x14ac:dyDescent="0.3">
      <c r="A126" s="101"/>
      <c r="B126" s="106"/>
      <c r="C126" s="110"/>
      <c r="D126" s="28" t="s">
        <v>623</v>
      </c>
      <c r="E126" s="28" t="s">
        <v>463</v>
      </c>
      <c r="F126" s="28" t="s">
        <v>9</v>
      </c>
      <c r="G126" s="28" t="s">
        <v>464</v>
      </c>
      <c r="H126" s="66" t="s">
        <v>498</v>
      </c>
    </row>
    <row r="127" spans="1:15" ht="34.200000000000003" customHeight="1" x14ac:dyDescent="0.3">
      <c r="A127" s="101"/>
      <c r="B127" s="106"/>
      <c r="C127" s="110"/>
      <c r="D127" s="28" t="s">
        <v>624</v>
      </c>
      <c r="E127" s="28" t="s">
        <v>466</v>
      </c>
      <c r="F127" s="28" t="s">
        <v>9</v>
      </c>
      <c r="G127" s="90" t="s">
        <v>467</v>
      </c>
      <c r="H127" s="66" t="s">
        <v>468</v>
      </c>
    </row>
    <row r="128" spans="1:15" ht="34.200000000000003" customHeight="1" thickBot="1" x14ac:dyDescent="0.35">
      <c r="A128" s="101"/>
      <c r="B128" s="107"/>
      <c r="C128" s="111"/>
      <c r="D128" s="51" t="s">
        <v>625</v>
      </c>
      <c r="E128" s="51" t="s">
        <v>470</v>
      </c>
      <c r="F128" s="51" t="s">
        <v>9</v>
      </c>
      <c r="G128" s="51" t="s">
        <v>471</v>
      </c>
      <c r="H128" s="67" t="s">
        <v>304</v>
      </c>
    </row>
    <row r="129" spans="1:15" ht="34.200000000000003" customHeight="1" x14ac:dyDescent="0.3">
      <c r="A129" s="101"/>
      <c r="B129" s="112" t="s">
        <v>564</v>
      </c>
      <c r="C129" s="108" t="s">
        <v>472</v>
      </c>
      <c r="D129" s="53" t="s">
        <v>692</v>
      </c>
      <c r="E129" s="29" t="s">
        <v>634</v>
      </c>
      <c r="F129" s="29" t="s">
        <v>7</v>
      </c>
      <c r="G129" s="29" t="s">
        <v>223</v>
      </c>
      <c r="H129" s="37" t="s">
        <v>205</v>
      </c>
      <c r="I129" s="33"/>
      <c r="J129" s="23" t="s">
        <v>207</v>
      </c>
      <c r="K129" s="24"/>
      <c r="L129" s="24" t="s">
        <v>636</v>
      </c>
      <c r="M129" s="24" t="s">
        <v>222</v>
      </c>
      <c r="N129" s="24" t="s">
        <v>204</v>
      </c>
      <c r="O129" s="25"/>
    </row>
    <row r="130" spans="1:15" ht="34.200000000000003" customHeight="1" x14ac:dyDescent="0.3">
      <c r="A130" s="101"/>
      <c r="B130" s="113"/>
      <c r="C130" s="109"/>
      <c r="D130" s="28" t="s">
        <v>693</v>
      </c>
      <c r="E130" s="28" t="s">
        <v>224</v>
      </c>
      <c r="F130" s="28" t="s">
        <v>7</v>
      </c>
      <c r="G130" s="28" t="s">
        <v>208</v>
      </c>
      <c r="H130" s="38" t="s">
        <v>205</v>
      </c>
      <c r="I130" s="33"/>
      <c r="J130" s="26" t="s">
        <v>207</v>
      </c>
      <c r="K130" s="22"/>
      <c r="L130" s="22" t="s">
        <v>225</v>
      </c>
      <c r="M130" s="22" t="s">
        <v>203</v>
      </c>
      <c r="N130" s="22" t="s">
        <v>204</v>
      </c>
      <c r="O130" s="27"/>
    </row>
    <row r="131" spans="1:15" ht="34.200000000000003" customHeight="1" x14ac:dyDescent="0.3">
      <c r="A131" s="101"/>
      <c r="B131" s="113"/>
      <c r="C131" s="109"/>
      <c r="D131" s="28" t="s">
        <v>694</v>
      </c>
      <c r="E131" s="28" t="s">
        <v>209</v>
      </c>
      <c r="F131" s="28" t="s">
        <v>7</v>
      </c>
      <c r="G131" s="28" t="s">
        <v>210</v>
      </c>
      <c r="H131" s="38" t="s">
        <v>211</v>
      </c>
      <c r="I131" s="33"/>
      <c r="J131" s="26" t="s">
        <v>207</v>
      </c>
      <c r="K131" s="22"/>
      <c r="L131" s="22" t="s">
        <v>217</v>
      </c>
      <c r="M131" s="22" t="s">
        <v>213</v>
      </c>
      <c r="N131" s="22" t="s">
        <v>204</v>
      </c>
      <c r="O131" s="27"/>
    </row>
    <row r="132" spans="1:15" ht="34.200000000000003" customHeight="1" x14ac:dyDescent="0.3">
      <c r="A132" s="101"/>
      <c r="B132" s="113"/>
      <c r="C132" s="109"/>
      <c r="D132" s="28" t="s">
        <v>695</v>
      </c>
      <c r="E132" s="28" t="s">
        <v>212</v>
      </c>
      <c r="F132" s="28" t="s">
        <v>7</v>
      </c>
      <c r="G132" s="28" t="s">
        <v>216</v>
      </c>
      <c r="H132" s="38" t="s">
        <v>211</v>
      </c>
      <c r="I132" s="33"/>
      <c r="J132" s="26" t="s">
        <v>207</v>
      </c>
      <c r="K132" s="22"/>
      <c r="L132" s="22" t="s">
        <v>218</v>
      </c>
      <c r="M132" s="22" t="s">
        <v>213</v>
      </c>
      <c r="N132" s="22" t="s">
        <v>204</v>
      </c>
      <c r="O132" s="27"/>
    </row>
    <row r="133" spans="1:15" ht="34.200000000000003" customHeight="1" x14ac:dyDescent="0.3">
      <c r="A133" s="101"/>
      <c r="B133" s="113"/>
      <c r="C133" s="109"/>
      <c r="D133" s="28" t="s">
        <v>696</v>
      </c>
      <c r="E133" s="28" t="s">
        <v>634</v>
      </c>
      <c r="F133" s="28" t="s">
        <v>7</v>
      </c>
      <c r="G133" s="28" t="s">
        <v>223</v>
      </c>
      <c r="H133" s="38" t="s">
        <v>205</v>
      </c>
      <c r="I133" s="33"/>
      <c r="J133" s="26" t="s">
        <v>207</v>
      </c>
      <c r="K133" s="22"/>
      <c r="L133" s="22" t="s">
        <v>635</v>
      </c>
      <c r="M133" s="22" t="s">
        <v>203</v>
      </c>
      <c r="N133" s="22" t="s">
        <v>204</v>
      </c>
      <c r="O133" s="27"/>
    </row>
    <row r="134" spans="1:15" ht="34.200000000000003" customHeight="1" x14ac:dyDescent="0.3">
      <c r="A134" s="101"/>
      <c r="B134" s="113"/>
      <c r="C134" s="109"/>
      <c r="D134" s="52" t="s">
        <v>626</v>
      </c>
      <c r="E134" s="52" t="s">
        <v>474</v>
      </c>
      <c r="F134" s="52" t="s">
        <v>7</v>
      </c>
      <c r="G134" s="52" t="s">
        <v>475</v>
      </c>
      <c r="H134" s="91" t="s">
        <v>545</v>
      </c>
    </row>
    <row r="135" spans="1:15" ht="34.200000000000003" customHeight="1" x14ac:dyDescent="0.3">
      <c r="A135" s="101"/>
      <c r="B135" s="113"/>
      <c r="C135" s="110"/>
      <c r="D135" s="28" t="s">
        <v>627</v>
      </c>
      <c r="E135" s="28" t="s">
        <v>477</v>
      </c>
      <c r="F135" s="28" t="s">
        <v>7</v>
      </c>
      <c r="G135" s="28" t="s">
        <v>546</v>
      </c>
      <c r="H135" s="66" t="s">
        <v>478</v>
      </c>
    </row>
    <row r="136" spans="1:15" ht="34.200000000000003" customHeight="1" thickBot="1" x14ac:dyDescent="0.35">
      <c r="A136" s="101"/>
      <c r="B136" s="114"/>
      <c r="C136" s="111"/>
      <c r="D136" s="51" t="s">
        <v>628</v>
      </c>
      <c r="E136" s="51" t="s">
        <v>480</v>
      </c>
      <c r="F136" s="51" t="s">
        <v>9</v>
      </c>
      <c r="G136" s="51" t="s">
        <v>481</v>
      </c>
      <c r="H136" s="67" t="s">
        <v>304</v>
      </c>
    </row>
    <row r="137" spans="1:15" ht="34.200000000000003" customHeight="1" x14ac:dyDescent="0.3">
      <c r="A137" s="101"/>
      <c r="B137" s="95" t="s">
        <v>565</v>
      </c>
      <c r="C137" s="98" t="s">
        <v>549</v>
      </c>
      <c r="D137" s="53" t="s">
        <v>697</v>
      </c>
      <c r="E137" s="29" t="s">
        <v>634</v>
      </c>
      <c r="F137" s="29" t="s">
        <v>7</v>
      </c>
      <c r="G137" s="29" t="s">
        <v>223</v>
      </c>
      <c r="H137" s="37" t="s">
        <v>205</v>
      </c>
      <c r="I137" s="33"/>
      <c r="J137" s="23" t="s">
        <v>207</v>
      </c>
      <c r="K137" s="24"/>
      <c r="L137" s="24" t="s">
        <v>636</v>
      </c>
      <c r="M137" s="24" t="s">
        <v>222</v>
      </c>
      <c r="N137" s="24" t="s">
        <v>204</v>
      </c>
      <c r="O137" s="25"/>
    </row>
    <row r="138" spans="1:15" ht="34.200000000000003" customHeight="1" x14ac:dyDescent="0.3">
      <c r="A138" s="101"/>
      <c r="B138" s="96"/>
      <c r="C138" s="99"/>
      <c r="D138" s="28" t="s">
        <v>698</v>
      </c>
      <c r="E138" s="28" t="s">
        <v>224</v>
      </c>
      <c r="F138" s="28" t="s">
        <v>7</v>
      </c>
      <c r="G138" s="28" t="s">
        <v>208</v>
      </c>
      <c r="H138" s="38" t="s">
        <v>205</v>
      </c>
      <c r="I138" s="33"/>
      <c r="J138" s="26" t="s">
        <v>207</v>
      </c>
      <c r="K138" s="22"/>
      <c r="L138" s="22" t="s">
        <v>225</v>
      </c>
      <c r="M138" s="22" t="s">
        <v>203</v>
      </c>
      <c r="N138" s="22" t="s">
        <v>204</v>
      </c>
      <c r="O138" s="27"/>
    </row>
    <row r="139" spans="1:15" ht="34.200000000000003" customHeight="1" x14ac:dyDescent="0.3">
      <c r="A139" s="101"/>
      <c r="B139" s="96"/>
      <c r="C139" s="99"/>
      <c r="D139" s="28" t="s">
        <v>699</v>
      </c>
      <c r="E139" s="28" t="s">
        <v>209</v>
      </c>
      <c r="F139" s="28" t="s">
        <v>7</v>
      </c>
      <c r="G139" s="28" t="s">
        <v>210</v>
      </c>
      <c r="H139" s="38" t="s">
        <v>211</v>
      </c>
      <c r="I139" s="33"/>
      <c r="J139" s="26" t="s">
        <v>207</v>
      </c>
      <c r="K139" s="22"/>
      <c r="L139" s="22" t="s">
        <v>217</v>
      </c>
      <c r="M139" s="22" t="s">
        <v>213</v>
      </c>
      <c r="N139" s="22" t="s">
        <v>204</v>
      </c>
      <c r="O139" s="27"/>
    </row>
    <row r="140" spans="1:15" ht="34.200000000000003" customHeight="1" x14ac:dyDescent="0.3">
      <c r="A140" s="101"/>
      <c r="B140" s="96"/>
      <c r="C140" s="99"/>
      <c r="D140" s="28" t="s">
        <v>700</v>
      </c>
      <c r="E140" s="28" t="s">
        <v>212</v>
      </c>
      <c r="F140" s="28" t="s">
        <v>7</v>
      </c>
      <c r="G140" s="28" t="s">
        <v>216</v>
      </c>
      <c r="H140" s="38" t="s">
        <v>211</v>
      </c>
      <c r="I140" s="33"/>
      <c r="J140" s="26" t="s">
        <v>207</v>
      </c>
      <c r="K140" s="22"/>
      <c r="L140" s="22" t="s">
        <v>218</v>
      </c>
      <c r="M140" s="22" t="s">
        <v>213</v>
      </c>
      <c r="N140" s="22" t="s">
        <v>204</v>
      </c>
      <c r="O140" s="27"/>
    </row>
    <row r="141" spans="1:15" ht="34.200000000000003" customHeight="1" x14ac:dyDescent="0.3">
      <c r="A141" s="101"/>
      <c r="B141" s="96"/>
      <c r="C141" s="99"/>
      <c r="D141" s="28" t="s">
        <v>701</v>
      </c>
      <c r="E141" s="28" t="s">
        <v>634</v>
      </c>
      <c r="F141" s="28" t="s">
        <v>7</v>
      </c>
      <c r="G141" s="28" t="s">
        <v>223</v>
      </c>
      <c r="H141" s="38" t="s">
        <v>205</v>
      </c>
      <c r="I141" s="33"/>
      <c r="J141" s="26" t="s">
        <v>207</v>
      </c>
      <c r="K141" s="22"/>
      <c r="L141" s="22" t="s">
        <v>635</v>
      </c>
      <c r="M141" s="22" t="s">
        <v>203</v>
      </c>
      <c r="N141" s="22" t="s">
        <v>204</v>
      </c>
      <c r="O141" s="27"/>
    </row>
    <row r="142" spans="1:15" ht="34.200000000000003" customHeight="1" x14ac:dyDescent="0.3">
      <c r="A142" s="101"/>
      <c r="B142" s="96"/>
      <c r="C142" s="99"/>
      <c r="D142" s="52" t="s">
        <v>629</v>
      </c>
      <c r="E142" s="52" t="s">
        <v>483</v>
      </c>
      <c r="F142" s="52" t="s">
        <v>9</v>
      </c>
      <c r="G142" s="52" t="s">
        <v>484</v>
      </c>
      <c r="H142" s="91" t="s">
        <v>547</v>
      </c>
    </row>
    <row r="143" spans="1:15" ht="34.200000000000003" customHeight="1" x14ac:dyDescent="0.3">
      <c r="A143" s="101"/>
      <c r="B143" s="96"/>
      <c r="C143" s="99"/>
      <c r="D143" s="28" t="s">
        <v>630</v>
      </c>
      <c r="E143" s="28" t="s">
        <v>548</v>
      </c>
      <c r="F143" s="28" t="s">
        <v>9</v>
      </c>
      <c r="G143" s="28" t="s">
        <v>486</v>
      </c>
      <c r="H143" s="66" t="s">
        <v>375</v>
      </c>
    </row>
    <row r="144" spans="1:15" ht="34.200000000000003" customHeight="1" x14ac:dyDescent="0.3">
      <c r="A144" s="101"/>
      <c r="B144" s="96"/>
      <c r="C144" s="99"/>
      <c r="D144" s="28" t="s">
        <v>631</v>
      </c>
      <c r="E144" s="28" t="s">
        <v>488</v>
      </c>
      <c r="F144" s="28" t="s">
        <v>9</v>
      </c>
      <c r="G144" s="28" t="s">
        <v>489</v>
      </c>
      <c r="H144" s="66" t="s">
        <v>550</v>
      </c>
    </row>
    <row r="145" spans="1:8" ht="34.200000000000003" customHeight="1" x14ac:dyDescent="0.3">
      <c r="A145" s="101"/>
      <c r="B145" s="96"/>
      <c r="C145" s="99"/>
      <c r="D145" s="28" t="s">
        <v>632</v>
      </c>
      <c r="E145" s="28" t="s">
        <v>491</v>
      </c>
      <c r="F145" s="28" t="s">
        <v>9</v>
      </c>
      <c r="G145" s="28" t="s">
        <v>492</v>
      </c>
      <c r="H145" s="66" t="s">
        <v>493</v>
      </c>
    </row>
    <row r="146" spans="1:8" ht="34.200000000000003" customHeight="1" thickBot="1" x14ac:dyDescent="0.35">
      <c r="A146" s="101"/>
      <c r="B146" s="97"/>
      <c r="C146" s="100"/>
      <c r="D146" s="51" t="s">
        <v>633</v>
      </c>
      <c r="E146" s="51" t="s">
        <v>495</v>
      </c>
      <c r="F146" s="51" t="s">
        <v>9</v>
      </c>
      <c r="G146" s="51" t="s">
        <v>496</v>
      </c>
      <c r="H146" s="67" t="s">
        <v>359</v>
      </c>
    </row>
  </sheetData>
  <autoFilter ref="A2:U14" xr:uid="{C2392915-EA4E-438C-8BFB-FABF2394F15A}"/>
  <mergeCells count="33">
    <mergeCell ref="Q1:T1"/>
    <mergeCell ref="J1:O1"/>
    <mergeCell ref="A1:H1"/>
    <mergeCell ref="A3:A14"/>
    <mergeCell ref="B3:B14"/>
    <mergeCell ref="C3:C14"/>
    <mergeCell ref="B15:B24"/>
    <mergeCell ref="C15:C24"/>
    <mergeCell ref="B25:B32"/>
    <mergeCell ref="C25:C32"/>
    <mergeCell ref="B33:B43"/>
    <mergeCell ref="C33:C43"/>
    <mergeCell ref="C44:C56"/>
    <mergeCell ref="B57:B65"/>
    <mergeCell ref="C57:C65"/>
    <mergeCell ref="B66:B72"/>
    <mergeCell ref="C66:C72"/>
    <mergeCell ref="B137:B146"/>
    <mergeCell ref="C137:C146"/>
    <mergeCell ref="A15:A146"/>
    <mergeCell ref="B111:B118"/>
    <mergeCell ref="C111:C118"/>
    <mergeCell ref="B119:B128"/>
    <mergeCell ref="C119:C128"/>
    <mergeCell ref="B129:B136"/>
    <mergeCell ref="C129:C136"/>
    <mergeCell ref="B92:B100"/>
    <mergeCell ref="C92:C100"/>
    <mergeCell ref="B101:B110"/>
    <mergeCell ref="C101:C110"/>
    <mergeCell ref="B73:B91"/>
    <mergeCell ref="C73:C91"/>
    <mergeCell ref="B44:B56"/>
  </mergeCells>
  <phoneticPr fontId="12" type="noConversion"/>
  <pageMargins left="0.7" right="0.7" top="0.75" bottom="0.75" header="0.3" footer="0.3"/>
  <pageSetup scale="2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575B-AA77-4DF1-882C-37E852B8B0A4}">
  <sheetPr codeName="Feuil5"/>
  <dimension ref="A1:G74"/>
  <sheetViews>
    <sheetView workbookViewId="0">
      <selection activeCell="A3" sqref="A3:G3"/>
    </sheetView>
  </sheetViews>
  <sheetFormatPr baseColWidth="10" defaultRowHeight="14.4" x14ac:dyDescent="0.3"/>
  <cols>
    <col min="1" max="1" width="7" customWidth="1"/>
    <col min="6" max="6" width="21" customWidth="1"/>
    <col min="7" max="7" width="41.77734375" customWidth="1"/>
  </cols>
  <sheetData>
    <row r="1" spans="1:7" ht="15" thickBot="1" x14ac:dyDescent="0.35">
      <c r="A1" s="74"/>
    </row>
    <row r="2" spans="1:7" x14ac:dyDescent="0.3">
      <c r="A2" s="153" t="s">
        <v>502</v>
      </c>
      <c r="B2" s="154"/>
      <c r="C2" s="154"/>
      <c r="D2" s="154"/>
      <c r="E2" s="154"/>
      <c r="F2" s="154"/>
      <c r="G2" s="155"/>
    </row>
    <row r="3" spans="1:7" ht="15" thickBot="1" x14ac:dyDescent="0.35">
      <c r="A3" s="156" t="s">
        <v>503</v>
      </c>
      <c r="B3" s="157"/>
      <c r="C3" s="157"/>
      <c r="D3" s="157"/>
      <c r="E3" s="157"/>
      <c r="F3" s="157"/>
      <c r="G3" s="158"/>
    </row>
    <row r="4" spans="1:7" x14ac:dyDescent="0.3">
      <c r="A4" s="77" t="s">
        <v>4</v>
      </c>
      <c r="B4" s="159" t="s">
        <v>1</v>
      </c>
      <c r="C4" s="159" t="s">
        <v>2</v>
      </c>
      <c r="D4" s="159" t="s">
        <v>3</v>
      </c>
      <c r="E4" s="159" t="s">
        <v>4</v>
      </c>
      <c r="F4" s="159" t="s">
        <v>5</v>
      </c>
      <c r="G4" s="159" t="s">
        <v>283</v>
      </c>
    </row>
    <row r="5" spans="1:7" ht="15" thickBot="1" x14ac:dyDescent="0.35">
      <c r="A5" s="73" t="s">
        <v>282</v>
      </c>
      <c r="B5" s="160"/>
      <c r="C5" s="160"/>
      <c r="D5" s="160"/>
      <c r="E5" s="160"/>
      <c r="F5" s="160"/>
      <c r="G5" s="160"/>
    </row>
    <row r="6" spans="1:7" ht="173.4" x14ac:dyDescent="0.3">
      <c r="A6" s="139" t="s">
        <v>505</v>
      </c>
      <c r="B6" s="145" t="s">
        <v>284</v>
      </c>
      <c r="C6" s="78" t="s">
        <v>285</v>
      </c>
      <c r="D6" s="78" t="s">
        <v>286</v>
      </c>
      <c r="E6" s="78" t="s">
        <v>287</v>
      </c>
      <c r="F6" s="78" t="s">
        <v>288</v>
      </c>
      <c r="G6" s="79" t="s">
        <v>517</v>
      </c>
    </row>
    <row r="7" spans="1:7" ht="52.2" customHeight="1" x14ac:dyDescent="0.3">
      <c r="A7" s="140"/>
      <c r="B7" s="146"/>
      <c r="C7" s="80" t="s">
        <v>289</v>
      </c>
      <c r="D7" s="80" t="s">
        <v>518</v>
      </c>
      <c r="E7" s="80" t="s">
        <v>290</v>
      </c>
      <c r="F7" s="80" t="s">
        <v>291</v>
      </c>
      <c r="G7" s="86" t="s">
        <v>292</v>
      </c>
    </row>
    <row r="8" spans="1:7" ht="31.8" customHeight="1" x14ac:dyDescent="0.3">
      <c r="A8" s="140"/>
      <c r="B8" s="146"/>
      <c r="C8" s="80" t="s">
        <v>293</v>
      </c>
      <c r="D8" s="80" t="s">
        <v>518</v>
      </c>
      <c r="E8" s="80" t="s">
        <v>294</v>
      </c>
      <c r="F8" s="80" t="s">
        <v>295</v>
      </c>
      <c r="G8" s="86" t="s">
        <v>296</v>
      </c>
    </row>
    <row r="9" spans="1:7" ht="204" x14ac:dyDescent="0.3">
      <c r="A9" s="140"/>
      <c r="B9" s="146"/>
      <c r="C9" s="80" t="s">
        <v>297</v>
      </c>
      <c r="D9" s="80" t="s">
        <v>298</v>
      </c>
      <c r="E9" s="80" t="s">
        <v>299</v>
      </c>
      <c r="F9" s="80" t="s">
        <v>300</v>
      </c>
      <c r="G9" s="81" t="s">
        <v>499</v>
      </c>
    </row>
    <row r="10" spans="1:7" ht="72" thickBot="1" x14ac:dyDescent="0.35">
      <c r="A10" s="141"/>
      <c r="B10" s="147"/>
      <c r="C10" s="82" t="s">
        <v>301</v>
      </c>
      <c r="D10" s="82" t="s">
        <v>286</v>
      </c>
      <c r="E10" s="82" t="s">
        <v>302</v>
      </c>
      <c r="F10" s="82" t="s">
        <v>303</v>
      </c>
      <c r="G10" s="83" t="s">
        <v>304</v>
      </c>
    </row>
    <row r="11" spans="1:7" ht="20.399999999999999" x14ac:dyDescent="0.3">
      <c r="A11" s="136" t="s">
        <v>504</v>
      </c>
      <c r="B11" s="145" t="s">
        <v>305</v>
      </c>
      <c r="C11" s="78" t="s">
        <v>306</v>
      </c>
      <c r="D11" s="78" t="s">
        <v>9</v>
      </c>
      <c r="E11" s="78" t="s">
        <v>10</v>
      </c>
      <c r="F11" s="78" t="s">
        <v>307</v>
      </c>
      <c r="G11" s="79" t="s">
        <v>308</v>
      </c>
    </row>
    <row r="12" spans="1:7" ht="40.799999999999997" x14ac:dyDescent="0.3">
      <c r="A12" s="137"/>
      <c r="B12" s="146"/>
      <c r="C12" s="80" t="s">
        <v>309</v>
      </c>
      <c r="D12" s="80" t="s">
        <v>9</v>
      </c>
      <c r="E12" s="80" t="s">
        <v>310</v>
      </c>
      <c r="F12" s="80" t="s">
        <v>311</v>
      </c>
      <c r="G12" s="81" t="s">
        <v>500</v>
      </c>
    </row>
    <row r="13" spans="1:7" ht="31.2" thickBot="1" x14ac:dyDescent="0.35">
      <c r="A13" s="138"/>
      <c r="B13" s="147"/>
      <c r="C13" s="82" t="s">
        <v>312</v>
      </c>
      <c r="D13" s="82" t="s">
        <v>9</v>
      </c>
      <c r="E13" s="82" t="s">
        <v>313</v>
      </c>
      <c r="F13" s="82" t="s">
        <v>314</v>
      </c>
      <c r="G13" s="83" t="s">
        <v>315</v>
      </c>
    </row>
    <row r="14" spans="1:7" ht="122.4" x14ac:dyDescent="0.3">
      <c r="A14" s="139" t="s">
        <v>506</v>
      </c>
      <c r="B14" s="133" t="s">
        <v>551</v>
      </c>
      <c r="C14" s="78" t="s">
        <v>316</v>
      </c>
      <c r="D14" s="78" t="s">
        <v>286</v>
      </c>
      <c r="E14" s="78" t="s">
        <v>317</v>
      </c>
      <c r="F14" s="78" t="s">
        <v>318</v>
      </c>
      <c r="G14" s="79" t="s">
        <v>501</v>
      </c>
    </row>
    <row r="15" spans="1:7" ht="40.799999999999997" x14ac:dyDescent="0.3">
      <c r="A15" s="140"/>
      <c r="B15" s="134"/>
      <c r="C15" s="80" t="s">
        <v>319</v>
      </c>
      <c r="D15" s="80" t="s">
        <v>286</v>
      </c>
      <c r="E15" s="80" t="s">
        <v>520</v>
      </c>
      <c r="F15" s="80" t="s">
        <v>521</v>
      </c>
      <c r="G15" s="81" t="s">
        <v>519</v>
      </c>
    </row>
    <row r="16" spans="1:7" x14ac:dyDescent="0.3">
      <c r="A16" s="140"/>
      <c r="B16" s="134"/>
      <c r="C16" s="80" t="s">
        <v>320</v>
      </c>
      <c r="D16" s="80" t="s">
        <v>286</v>
      </c>
      <c r="E16" s="80" t="s">
        <v>321</v>
      </c>
      <c r="F16" s="80" t="s">
        <v>322</v>
      </c>
      <c r="G16" s="86" t="s">
        <v>323</v>
      </c>
    </row>
    <row r="17" spans="1:7" ht="20.399999999999999" x14ac:dyDescent="0.3">
      <c r="A17" s="140"/>
      <c r="B17" s="134"/>
      <c r="C17" s="80" t="s">
        <v>324</v>
      </c>
      <c r="D17" s="80" t="s">
        <v>286</v>
      </c>
      <c r="E17" s="80" t="s">
        <v>325</v>
      </c>
      <c r="F17" s="80" t="s">
        <v>326</v>
      </c>
      <c r="G17" s="81" t="s">
        <v>327</v>
      </c>
    </row>
    <row r="18" spans="1:7" ht="20.399999999999999" x14ac:dyDescent="0.3">
      <c r="A18" s="140"/>
      <c r="B18" s="134"/>
      <c r="C18" s="80" t="s">
        <v>328</v>
      </c>
      <c r="D18" s="80" t="s">
        <v>286</v>
      </c>
      <c r="E18" s="80" t="s">
        <v>329</v>
      </c>
      <c r="F18" s="80" t="s">
        <v>330</v>
      </c>
      <c r="G18" s="81" t="s">
        <v>327</v>
      </c>
    </row>
    <row r="19" spans="1:7" ht="31.2" thickBot="1" x14ac:dyDescent="0.35">
      <c r="A19" s="141"/>
      <c r="B19" s="135"/>
      <c r="C19" s="82" t="s">
        <v>331</v>
      </c>
      <c r="D19" s="82" t="s">
        <v>9</v>
      </c>
      <c r="E19" s="82" t="s">
        <v>332</v>
      </c>
      <c r="F19" s="82" t="s">
        <v>333</v>
      </c>
      <c r="G19" s="85" t="s">
        <v>334</v>
      </c>
    </row>
    <row r="20" spans="1:7" ht="81.599999999999994" x14ac:dyDescent="0.3">
      <c r="A20" s="136" t="s">
        <v>507</v>
      </c>
      <c r="B20" s="133" t="s">
        <v>522</v>
      </c>
      <c r="C20" s="78" t="s">
        <v>335</v>
      </c>
      <c r="D20" s="78" t="s">
        <v>286</v>
      </c>
      <c r="E20" s="78" t="s">
        <v>336</v>
      </c>
      <c r="F20" s="78" t="s">
        <v>337</v>
      </c>
      <c r="G20" s="79" t="s">
        <v>523</v>
      </c>
    </row>
    <row r="21" spans="1:7" ht="30.6" x14ac:dyDescent="0.3">
      <c r="A21" s="137"/>
      <c r="B21" s="134"/>
      <c r="C21" s="80" t="s">
        <v>338</v>
      </c>
      <c r="D21" s="80" t="s">
        <v>286</v>
      </c>
      <c r="E21" s="80" t="s">
        <v>339</v>
      </c>
      <c r="F21" s="80" t="s">
        <v>340</v>
      </c>
      <c r="G21" s="81" t="s">
        <v>524</v>
      </c>
    </row>
    <row r="22" spans="1:7" ht="40.799999999999997" x14ac:dyDescent="0.3">
      <c r="A22" s="137"/>
      <c r="B22" s="134"/>
      <c r="C22" s="80" t="s">
        <v>341</v>
      </c>
      <c r="D22" s="80" t="s">
        <v>9</v>
      </c>
      <c r="E22" s="80" t="s">
        <v>342</v>
      </c>
      <c r="F22" s="80" t="s">
        <v>343</v>
      </c>
      <c r="G22" s="81" t="s">
        <v>525</v>
      </c>
    </row>
    <row r="23" spans="1:7" ht="30.6" customHeight="1" x14ac:dyDescent="0.3">
      <c r="A23" s="137"/>
      <c r="B23" s="134"/>
      <c r="C23" s="80" t="s">
        <v>344</v>
      </c>
      <c r="D23" s="80" t="s">
        <v>286</v>
      </c>
      <c r="E23" s="80" t="s">
        <v>345</v>
      </c>
      <c r="F23" s="80" t="s">
        <v>346</v>
      </c>
      <c r="G23" s="81" t="s">
        <v>304</v>
      </c>
    </row>
    <row r="24" spans="1:7" ht="51" customHeight="1" x14ac:dyDescent="0.3">
      <c r="A24" s="137"/>
      <c r="B24" s="134"/>
      <c r="C24" s="80" t="s">
        <v>347</v>
      </c>
      <c r="D24" s="80" t="s">
        <v>286</v>
      </c>
      <c r="E24" s="80" t="s">
        <v>348</v>
      </c>
      <c r="F24" s="80" t="s">
        <v>349</v>
      </c>
      <c r="G24" s="81" t="s">
        <v>304</v>
      </c>
    </row>
    <row r="25" spans="1:7" ht="40.799999999999997" customHeight="1" x14ac:dyDescent="0.3">
      <c r="A25" s="137"/>
      <c r="B25" s="134"/>
      <c r="C25" s="80" t="s">
        <v>350</v>
      </c>
      <c r="D25" s="80" t="s">
        <v>286</v>
      </c>
      <c r="E25" s="80" t="s">
        <v>351</v>
      </c>
      <c r="F25" s="80" t="s">
        <v>352</v>
      </c>
      <c r="G25" s="81" t="s">
        <v>315</v>
      </c>
    </row>
    <row r="26" spans="1:7" ht="61.2" customHeight="1" x14ac:dyDescent="0.3">
      <c r="A26" s="137"/>
      <c r="B26" s="134"/>
      <c r="C26" s="80" t="s">
        <v>353</v>
      </c>
      <c r="D26" s="80" t="s">
        <v>286</v>
      </c>
      <c r="E26" s="80" t="s">
        <v>354</v>
      </c>
      <c r="F26" s="80" t="s">
        <v>355</v>
      </c>
      <c r="G26" s="81" t="s">
        <v>315</v>
      </c>
    </row>
    <row r="27" spans="1:7" ht="15" thickBot="1" x14ac:dyDescent="0.35">
      <c r="A27" s="138"/>
      <c r="B27" s="135"/>
      <c r="C27" s="82" t="s">
        <v>356</v>
      </c>
      <c r="D27" s="82" t="s">
        <v>9</v>
      </c>
      <c r="E27" s="82" t="s">
        <v>357</v>
      </c>
      <c r="F27" s="82" t="s">
        <v>358</v>
      </c>
      <c r="G27" s="83" t="s">
        <v>359</v>
      </c>
    </row>
    <row r="28" spans="1:7" ht="51" x14ac:dyDescent="0.3">
      <c r="A28" s="139" t="s">
        <v>509</v>
      </c>
      <c r="B28" s="133" t="s">
        <v>526</v>
      </c>
      <c r="C28" s="78" t="s">
        <v>361</v>
      </c>
      <c r="D28" s="78" t="s">
        <v>286</v>
      </c>
      <c r="E28" s="78" t="s">
        <v>362</v>
      </c>
      <c r="F28" s="78" t="s">
        <v>363</v>
      </c>
      <c r="G28" s="79" t="s">
        <v>527</v>
      </c>
    </row>
    <row r="29" spans="1:7" ht="20.399999999999999" x14ac:dyDescent="0.3">
      <c r="A29" s="140"/>
      <c r="B29" s="134"/>
      <c r="C29" s="80" t="s">
        <v>364</v>
      </c>
      <c r="D29" s="80" t="s">
        <v>9</v>
      </c>
      <c r="E29" s="80" t="s">
        <v>360</v>
      </c>
      <c r="F29" s="80" t="s">
        <v>365</v>
      </c>
      <c r="G29" s="81" t="s">
        <v>315</v>
      </c>
    </row>
    <row r="30" spans="1:7" x14ac:dyDescent="0.3">
      <c r="A30" s="140"/>
      <c r="B30" s="134"/>
      <c r="C30" s="80" t="s">
        <v>366</v>
      </c>
      <c r="D30" s="80" t="s">
        <v>286</v>
      </c>
      <c r="E30" s="80" t="s">
        <v>367</v>
      </c>
      <c r="F30" s="80" t="s">
        <v>368</v>
      </c>
      <c r="G30" s="81" t="s">
        <v>369</v>
      </c>
    </row>
    <row r="31" spans="1:7" ht="31.2" thickBot="1" x14ac:dyDescent="0.35">
      <c r="A31" s="140"/>
      <c r="B31" s="135"/>
      <c r="C31" s="82" t="s">
        <v>370</v>
      </c>
      <c r="D31" s="82" t="s">
        <v>9</v>
      </c>
      <c r="E31" s="82" t="s">
        <v>528</v>
      </c>
      <c r="F31" s="82" t="s">
        <v>371</v>
      </c>
      <c r="G31" s="83" t="s">
        <v>359</v>
      </c>
    </row>
    <row r="32" spans="1:7" ht="30.6" x14ac:dyDescent="0.3">
      <c r="A32" s="136" t="s">
        <v>508</v>
      </c>
      <c r="B32" s="133" t="s">
        <v>530</v>
      </c>
      <c r="C32" s="78" t="s">
        <v>372</v>
      </c>
      <c r="D32" s="78" t="s">
        <v>286</v>
      </c>
      <c r="E32" s="78" t="s">
        <v>373</v>
      </c>
      <c r="F32" s="78" t="s">
        <v>374</v>
      </c>
      <c r="G32" s="79" t="s">
        <v>529</v>
      </c>
    </row>
    <row r="33" spans="1:7" ht="21" thickBot="1" x14ac:dyDescent="0.35">
      <c r="A33" s="138"/>
      <c r="B33" s="135"/>
      <c r="C33" s="82" t="s">
        <v>376</v>
      </c>
      <c r="D33" s="82" t="s">
        <v>286</v>
      </c>
      <c r="E33" s="82" t="s">
        <v>377</v>
      </c>
      <c r="F33" s="82" t="s">
        <v>378</v>
      </c>
      <c r="G33" s="83" t="s">
        <v>369</v>
      </c>
    </row>
    <row r="34" spans="1:7" ht="30.6" customHeight="1" x14ac:dyDescent="0.3">
      <c r="A34" s="139" t="s">
        <v>510</v>
      </c>
      <c r="B34" s="133" t="s">
        <v>531</v>
      </c>
      <c r="C34" s="78" t="s">
        <v>379</v>
      </c>
      <c r="D34" s="78" t="s">
        <v>9</v>
      </c>
      <c r="E34" s="78" t="s">
        <v>380</v>
      </c>
      <c r="F34" s="78" t="s">
        <v>381</v>
      </c>
      <c r="G34" s="79" t="s">
        <v>532</v>
      </c>
    </row>
    <row r="35" spans="1:7" ht="25.8" customHeight="1" x14ac:dyDescent="0.3">
      <c r="A35" s="140"/>
      <c r="B35" s="134"/>
      <c r="C35" s="80" t="s">
        <v>382</v>
      </c>
      <c r="D35" s="80" t="s">
        <v>286</v>
      </c>
      <c r="E35" s="80" t="s">
        <v>533</v>
      </c>
      <c r="F35" s="80" t="s">
        <v>383</v>
      </c>
      <c r="G35" s="86" t="s">
        <v>384</v>
      </c>
    </row>
    <row r="36" spans="1:7" ht="36" customHeight="1" x14ac:dyDescent="0.3">
      <c r="A36" s="140"/>
      <c r="B36" s="134"/>
      <c r="C36" s="80" t="s">
        <v>385</v>
      </c>
      <c r="D36" s="80" t="s">
        <v>9</v>
      </c>
      <c r="E36" s="80" t="s">
        <v>534</v>
      </c>
      <c r="F36" s="80" t="s">
        <v>387</v>
      </c>
      <c r="G36" s="81" t="s">
        <v>304</v>
      </c>
    </row>
    <row r="37" spans="1:7" ht="61.2" customHeight="1" x14ac:dyDescent="0.3">
      <c r="A37" s="140"/>
      <c r="B37" s="134"/>
      <c r="C37" s="80" t="s">
        <v>388</v>
      </c>
      <c r="D37" s="80" t="s">
        <v>286</v>
      </c>
      <c r="E37" s="80" t="s">
        <v>389</v>
      </c>
      <c r="F37" s="80" t="s">
        <v>390</v>
      </c>
      <c r="G37" s="81" t="s">
        <v>304</v>
      </c>
    </row>
    <row r="38" spans="1:7" ht="15.6" customHeight="1" x14ac:dyDescent="0.3">
      <c r="A38" s="140"/>
      <c r="B38" s="134"/>
      <c r="C38" s="80" t="s">
        <v>391</v>
      </c>
      <c r="D38" s="80" t="s">
        <v>286</v>
      </c>
      <c r="E38" s="80" t="s">
        <v>535</v>
      </c>
      <c r="F38" s="80" t="s">
        <v>392</v>
      </c>
      <c r="G38" s="81" t="s">
        <v>393</v>
      </c>
    </row>
    <row r="39" spans="1:7" ht="20.399999999999999" customHeight="1" x14ac:dyDescent="0.3">
      <c r="A39" s="140"/>
      <c r="B39" s="134"/>
      <c r="C39" s="80" t="s">
        <v>394</v>
      </c>
      <c r="D39" s="80" t="s">
        <v>286</v>
      </c>
      <c r="E39" s="80" t="s">
        <v>395</v>
      </c>
      <c r="F39" s="80" t="s">
        <v>396</v>
      </c>
      <c r="G39" s="81" t="s">
        <v>315</v>
      </c>
    </row>
    <row r="40" spans="1:7" ht="25.8" customHeight="1" x14ac:dyDescent="0.3">
      <c r="A40" s="140"/>
      <c r="B40" s="134"/>
      <c r="C40" s="80" t="s">
        <v>397</v>
      </c>
      <c r="D40" s="80" t="s">
        <v>286</v>
      </c>
      <c r="E40" s="80" t="s">
        <v>536</v>
      </c>
      <c r="F40" s="80" t="s">
        <v>399</v>
      </c>
      <c r="G40" s="86" t="s">
        <v>384</v>
      </c>
    </row>
    <row r="41" spans="1:7" ht="46.2" customHeight="1" x14ac:dyDescent="0.3">
      <c r="A41" s="140"/>
      <c r="B41" s="134"/>
      <c r="C41" s="151" t="s">
        <v>400</v>
      </c>
      <c r="D41" s="151" t="s">
        <v>9</v>
      </c>
      <c r="E41" s="80" t="s">
        <v>386</v>
      </c>
      <c r="F41" s="151" t="s">
        <v>401</v>
      </c>
      <c r="G41" s="152" t="s">
        <v>304</v>
      </c>
    </row>
    <row r="42" spans="1:7" x14ac:dyDescent="0.3">
      <c r="A42" s="140"/>
      <c r="B42" s="134"/>
      <c r="C42" s="151"/>
      <c r="D42" s="151"/>
      <c r="E42" s="80" t="s">
        <v>398</v>
      </c>
      <c r="F42" s="151"/>
      <c r="G42" s="152"/>
    </row>
    <row r="43" spans="1:7" ht="61.2" customHeight="1" x14ac:dyDescent="0.3">
      <c r="A43" s="140"/>
      <c r="B43" s="134"/>
      <c r="C43" s="80" t="s">
        <v>402</v>
      </c>
      <c r="D43" s="80" t="s">
        <v>286</v>
      </c>
      <c r="E43" s="80" t="s">
        <v>403</v>
      </c>
      <c r="F43" s="80" t="s">
        <v>404</v>
      </c>
      <c r="G43" s="81" t="s">
        <v>304</v>
      </c>
    </row>
    <row r="44" spans="1:7" ht="15.6" customHeight="1" x14ac:dyDescent="0.3">
      <c r="A44" s="140"/>
      <c r="B44" s="134"/>
      <c r="C44" s="80" t="s">
        <v>405</v>
      </c>
      <c r="D44" s="80" t="s">
        <v>286</v>
      </c>
      <c r="E44" s="80" t="s">
        <v>537</v>
      </c>
      <c r="F44" s="80" t="s">
        <v>392</v>
      </c>
      <c r="G44" s="81" t="s">
        <v>393</v>
      </c>
    </row>
    <row r="45" spans="1:7" ht="20.399999999999999" customHeight="1" x14ac:dyDescent="0.3">
      <c r="A45" s="140"/>
      <c r="B45" s="134"/>
      <c r="C45" s="80" t="s">
        <v>406</v>
      </c>
      <c r="D45" s="80" t="s">
        <v>286</v>
      </c>
      <c r="E45" s="80" t="s">
        <v>395</v>
      </c>
      <c r="F45" s="80" t="s">
        <v>407</v>
      </c>
      <c r="G45" s="81" t="s">
        <v>315</v>
      </c>
    </row>
    <row r="46" spans="1:7" ht="30.6" customHeight="1" x14ac:dyDescent="0.3">
      <c r="A46" s="140"/>
      <c r="B46" s="134"/>
      <c r="C46" s="80" t="s">
        <v>408</v>
      </c>
      <c r="D46" s="80" t="s">
        <v>9</v>
      </c>
      <c r="E46" s="80" t="s">
        <v>409</v>
      </c>
      <c r="F46" s="80" t="s">
        <v>410</v>
      </c>
      <c r="G46" s="81" t="s">
        <v>359</v>
      </c>
    </row>
    <row r="47" spans="1:7" ht="30.6" customHeight="1" x14ac:dyDescent="0.3">
      <c r="A47" s="140"/>
      <c r="B47" s="134"/>
      <c r="C47" s="80" t="s">
        <v>411</v>
      </c>
      <c r="D47" s="80" t="s">
        <v>286</v>
      </c>
      <c r="E47" s="80" t="s">
        <v>412</v>
      </c>
      <c r="F47" s="80" t="s">
        <v>413</v>
      </c>
      <c r="G47" s="81" t="s">
        <v>315</v>
      </c>
    </row>
    <row r="48" spans="1:7" ht="21" thickBot="1" x14ac:dyDescent="0.35">
      <c r="A48" s="141"/>
      <c r="B48" s="135"/>
      <c r="C48" s="82" t="s">
        <v>414</v>
      </c>
      <c r="D48" s="82" t="s">
        <v>286</v>
      </c>
      <c r="E48" s="87" t="s">
        <v>415</v>
      </c>
      <c r="F48" s="82" t="s">
        <v>416</v>
      </c>
      <c r="G48" s="83" t="s">
        <v>315</v>
      </c>
    </row>
    <row r="49" spans="1:7" ht="61.2" customHeight="1" x14ac:dyDescent="0.3">
      <c r="A49" s="136" t="s">
        <v>511</v>
      </c>
      <c r="B49" s="133" t="s">
        <v>539</v>
      </c>
      <c r="C49" s="78" t="s">
        <v>417</v>
      </c>
      <c r="D49" s="78" t="s">
        <v>286</v>
      </c>
      <c r="E49" s="78" t="s">
        <v>418</v>
      </c>
      <c r="F49" s="78" t="s">
        <v>419</v>
      </c>
      <c r="G49" s="79" t="s">
        <v>538</v>
      </c>
    </row>
    <row r="50" spans="1:7" ht="30.6" x14ac:dyDescent="0.3">
      <c r="A50" s="137"/>
      <c r="B50" s="134"/>
      <c r="C50" s="80" t="s">
        <v>420</v>
      </c>
      <c r="D50" s="80" t="s">
        <v>286</v>
      </c>
      <c r="E50" s="80" t="s">
        <v>421</v>
      </c>
      <c r="F50" s="80" t="s">
        <v>422</v>
      </c>
      <c r="G50" s="81" t="s">
        <v>540</v>
      </c>
    </row>
    <row r="51" spans="1:7" ht="20.399999999999999" x14ac:dyDescent="0.3">
      <c r="A51" s="137"/>
      <c r="B51" s="134"/>
      <c r="C51" s="80" t="s">
        <v>423</v>
      </c>
      <c r="D51" s="80" t="s">
        <v>286</v>
      </c>
      <c r="E51" s="80" t="s">
        <v>424</v>
      </c>
      <c r="F51" s="80" t="s">
        <v>425</v>
      </c>
      <c r="G51" s="81" t="s">
        <v>304</v>
      </c>
    </row>
    <row r="52" spans="1:7" ht="51.6" thickBot="1" x14ac:dyDescent="0.35">
      <c r="A52" s="137"/>
      <c r="B52" s="135"/>
      <c r="C52" s="82" t="s">
        <v>426</v>
      </c>
      <c r="D52" s="82" t="s">
        <v>541</v>
      </c>
      <c r="E52" s="82" t="s">
        <v>427</v>
      </c>
      <c r="F52" s="82" t="s">
        <v>428</v>
      </c>
      <c r="G52" s="85" t="s">
        <v>384</v>
      </c>
    </row>
    <row r="53" spans="1:7" ht="51" customHeight="1" x14ac:dyDescent="0.3">
      <c r="A53" s="139" t="s">
        <v>512</v>
      </c>
      <c r="B53" s="133" t="s">
        <v>542</v>
      </c>
      <c r="C53" s="78" t="s">
        <v>429</v>
      </c>
      <c r="D53" s="78" t="s">
        <v>286</v>
      </c>
      <c r="E53" s="78" t="s">
        <v>430</v>
      </c>
      <c r="F53" s="78" t="s">
        <v>543</v>
      </c>
      <c r="G53" s="79" t="s">
        <v>431</v>
      </c>
    </row>
    <row r="54" spans="1:7" x14ac:dyDescent="0.3">
      <c r="A54" s="140"/>
      <c r="B54" s="134"/>
      <c r="C54" s="80" t="s">
        <v>432</v>
      </c>
      <c r="D54" s="80" t="s">
        <v>286</v>
      </c>
      <c r="E54" s="80" t="s">
        <v>433</v>
      </c>
      <c r="F54" s="80" t="s">
        <v>434</v>
      </c>
      <c r="G54" s="81" t="s">
        <v>304</v>
      </c>
    </row>
    <row r="55" spans="1:7" ht="30.6" x14ac:dyDescent="0.3">
      <c r="A55" s="140"/>
      <c r="B55" s="134"/>
      <c r="C55" s="80" t="s">
        <v>435</v>
      </c>
      <c r="D55" s="80" t="s">
        <v>9</v>
      </c>
      <c r="E55" s="80" t="s">
        <v>436</v>
      </c>
      <c r="F55" s="80" t="s">
        <v>437</v>
      </c>
      <c r="G55" s="81" t="s">
        <v>304</v>
      </c>
    </row>
    <row r="56" spans="1:7" ht="51" x14ac:dyDescent="0.3">
      <c r="A56" s="140"/>
      <c r="B56" s="134"/>
      <c r="C56" s="80" t="s">
        <v>438</v>
      </c>
      <c r="D56" s="80" t="s">
        <v>9</v>
      </c>
      <c r="E56" s="80" t="s">
        <v>439</v>
      </c>
      <c r="F56" s="80" t="s">
        <v>440</v>
      </c>
      <c r="G56" s="81" t="s">
        <v>441</v>
      </c>
    </row>
    <row r="57" spans="1:7" ht="61.8" thickBot="1" x14ac:dyDescent="0.35">
      <c r="A57" s="141"/>
      <c r="B57" s="135"/>
      <c r="C57" s="82" t="s">
        <v>442</v>
      </c>
      <c r="D57" s="82" t="s">
        <v>9</v>
      </c>
      <c r="E57" s="82" t="s">
        <v>443</v>
      </c>
      <c r="F57" s="82" t="s">
        <v>444</v>
      </c>
      <c r="G57" s="83" t="s">
        <v>441</v>
      </c>
    </row>
    <row r="58" spans="1:7" ht="40.200000000000003" customHeight="1" x14ac:dyDescent="0.3">
      <c r="A58" s="136" t="s">
        <v>513</v>
      </c>
      <c r="B58" s="133" t="s">
        <v>445</v>
      </c>
      <c r="C58" s="78" t="s">
        <v>446</v>
      </c>
      <c r="D58" s="78" t="s">
        <v>286</v>
      </c>
      <c r="E58" s="78" t="s">
        <v>447</v>
      </c>
      <c r="F58" s="78" t="s">
        <v>448</v>
      </c>
      <c r="G58" s="79" t="s">
        <v>544</v>
      </c>
    </row>
    <row r="59" spans="1:7" ht="31.2" customHeight="1" x14ac:dyDescent="0.3">
      <c r="A59" s="137"/>
      <c r="B59" s="134"/>
      <c r="C59" s="80" t="s">
        <v>449</v>
      </c>
      <c r="D59" s="80" t="s">
        <v>286</v>
      </c>
      <c r="E59" s="80" t="s">
        <v>433</v>
      </c>
      <c r="F59" s="80" t="s">
        <v>450</v>
      </c>
      <c r="G59" s="81" t="s">
        <v>304</v>
      </c>
    </row>
    <row r="60" spans="1:7" ht="102.6" customHeight="1" thickBot="1" x14ac:dyDescent="0.35">
      <c r="A60" s="138"/>
      <c r="B60" s="135"/>
      <c r="C60" s="82" t="s">
        <v>451</v>
      </c>
      <c r="D60" s="82" t="s">
        <v>9</v>
      </c>
      <c r="E60" s="82" t="s">
        <v>452</v>
      </c>
      <c r="F60" s="82" t="s">
        <v>453</v>
      </c>
      <c r="G60" s="83" t="s">
        <v>441</v>
      </c>
    </row>
    <row r="61" spans="1:7" ht="30.6" x14ac:dyDescent="0.3">
      <c r="A61" s="139" t="s">
        <v>514</v>
      </c>
      <c r="B61" s="145" t="s">
        <v>454</v>
      </c>
      <c r="C61" s="78" t="s">
        <v>455</v>
      </c>
      <c r="D61" s="78" t="s">
        <v>286</v>
      </c>
      <c r="E61" s="78" t="s">
        <v>456</v>
      </c>
      <c r="F61" s="78" t="s">
        <v>457</v>
      </c>
      <c r="G61" s="79" t="s">
        <v>458</v>
      </c>
    </row>
    <row r="62" spans="1:7" ht="20.399999999999999" x14ac:dyDescent="0.3">
      <c r="A62" s="140"/>
      <c r="B62" s="146"/>
      <c r="C62" s="80" t="s">
        <v>459</v>
      </c>
      <c r="D62" s="80" t="s">
        <v>286</v>
      </c>
      <c r="E62" s="80" t="s">
        <v>460</v>
      </c>
      <c r="F62" s="80" t="s">
        <v>461</v>
      </c>
      <c r="G62" s="81" t="s">
        <v>304</v>
      </c>
    </row>
    <row r="63" spans="1:7" ht="40.799999999999997" x14ac:dyDescent="0.3">
      <c r="A63" s="140"/>
      <c r="B63" s="146"/>
      <c r="C63" s="80" t="s">
        <v>462</v>
      </c>
      <c r="D63" s="80" t="s">
        <v>9</v>
      </c>
      <c r="E63" s="80" t="s">
        <v>463</v>
      </c>
      <c r="F63" s="80" t="s">
        <v>464</v>
      </c>
      <c r="G63" s="81" t="s">
        <v>441</v>
      </c>
    </row>
    <row r="64" spans="1:7" ht="30.6" x14ac:dyDescent="0.3">
      <c r="A64" s="140"/>
      <c r="B64" s="146"/>
      <c r="C64" s="80" t="s">
        <v>465</v>
      </c>
      <c r="D64" s="80" t="s">
        <v>9</v>
      </c>
      <c r="E64" s="80" t="s">
        <v>466</v>
      </c>
      <c r="F64" s="84" t="s">
        <v>467</v>
      </c>
      <c r="G64" s="81" t="s">
        <v>468</v>
      </c>
    </row>
    <row r="65" spans="1:7" ht="31.2" thickBot="1" x14ac:dyDescent="0.35">
      <c r="A65" s="141"/>
      <c r="B65" s="147"/>
      <c r="C65" s="82" t="s">
        <v>469</v>
      </c>
      <c r="D65" s="82" t="s">
        <v>9</v>
      </c>
      <c r="E65" s="82" t="s">
        <v>470</v>
      </c>
      <c r="F65" s="82" t="s">
        <v>471</v>
      </c>
      <c r="G65" s="83" t="s">
        <v>304</v>
      </c>
    </row>
    <row r="66" spans="1:7" ht="30.6" x14ac:dyDescent="0.3">
      <c r="A66" s="148" t="s">
        <v>515</v>
      </c>
      <c r="B66" s="145" t="s">
        <v>472</v>
      </c>
      <c r="C66" s="78" t="s">
        <v>473</v>
      </c>
      <c r="D66" s="78" t="s">
        <v>286</v>
      </c>
      <c r="E66" s="78" t="s">
        <v>474</v>
      </c>
      <c r="F66" s="78" t="s">
        <v>475</v>
      </c>
      <c r="G66" s="79" t="s">
        <v>545</v>
      </c>
    </row>
    <row r="67" spans="1:7" ht="40.799999999999997" x14ac:dyDescent="0.3">
      <c r="A67" s="149"/>
      <c r="B67" s="146"/>
      <c r="C67" s="80" t="s">
        <v>476</v>
      </c>
      <c r="D67" s="80" t="s">
        <v>286</v>
      </c>
      <c r="E67" s="80" t="s">
        <v>477</v>
      </c>
      <c r="F67" s="80" t="s">
        <v>546</v>
      </c>
      <c r="G67" s="81" t="s">
        <v>478</v>
      </c>
    </row>
    <row r="68" spans="1:7" ht="21" thickBot="1" x14ac:dyDescent="0.35">
      <c r="A68" s="150"/>
      <c r="B68" s="147"/>
      <c r="C68" s="82" t="s">
        <v>479</v>
      </c>
      <c r="D68" s="82" t="s">
        <v>9</v>
      </c>
      <c r="E68" s="82" t="s">
        <v>480</v>
      </c>
      <c r="F68" s="82" t="s">
        <v>481</v>
      </c>
      <c r="G68" s="83" t="s">
        <v>304</v>
      </c>
    </row>
    <row r="69" spans="1:7" ht="40.200000000000003" customHeight="1" x14ac:dyDescent="0.3">
      <c r="A69" s="142" t="s">
        <v>516</v>
      </c>
      <c r="B69" s="133" t="s">
        <v>549</v>
      </c>
      <c r="C69" s="78" t="s">
        <v>482</v>
      </c>
      <c r="D69" s="78" t="s">
        <v>9</v>
      </c>
      <c r="E69" s="78" t="s">
        <v>483</v>
      </c>
      <c r="F69" s="78" t="s">
        <v>484</v>
      </c>
      <c r="G69" s="79" t="s">
        <v>547</v>
      </c>
    </row>
    <row r="70" spans="1:7" ht="20.399999999999999" x14ac:dyDescent="0.3">
      <c r="A70" s="143"/>
      <c r="B70" s="134"/>
      <c r="C70" s="80" t="s">
        <v>485</v>
      </c>
      <c r="D70" s="80" t="s">
        <v>9</v>
      </c>
      <c r="E70" s="80" t="s">
        <v>548</v>
      </c>
      <c r="F70" s="80" t="s">
        <v>486</v>
      </c>
      <c r="G70" s="81" t="s">
        <v>375</v>
      </c>
    </row>
    <row r="71" spans="1:7" ht="51" x14ac:dyDescent="0.3">
      <c r="A71" s="143"/>
      <c r="B71" s="134"/>
      <c r="C71" s="80" t="s">
        <v>487</v>
      </c>
      <c r="D71" s="80" t="s">
        <v>9</v>
      </c>
      <c r="E71" s="80" t="s">
        <v>488</v>
      </c>
      <c r="F71" s="80" t="s">
        <v>489</v>
      </c>
      <c r="G71" s="81" t="s">
        <v>550</v>
      </c>
    </row>
    <row r="72" spans="1:7" ht="30.6" x14ac:dyDescent="0.3">
      <c r="A72" s="143"/>
      <c r="B72" s="134"/>
      <c r="C72" s="80" t="s">
        <v>490</v>
      </c>
      <c r="D72" s="80" t="s">
        <v>9</v>
      </c>
      <c r="E72" s="80" t="s">
        <v>491</v>
      </c>
      <c r="F72" s="80" t="s">
        <v>492</v>
      </c>
      <c r="G72" s="81" t="s">
        <v>493</v>
      </c>
    </row>
    <row r="73" spans="1:7" ht="31.2" thickBot="1" x14ac:dyDescent="0.35">
      <c r="A73" s="144"/>
      <c r="B73" s="135"/>
      <c r="C73" s="82" t="s">
        <v>494</v>
      </c>
      <c r="D73" s="82" t="s">
        <v>9</v>
      </c>
      <c r="E73" s="82" t="s">
        <v>495</v>
      </c>
      <c r="F73" s="82" t="s">
        <v>496</v>
      </c>
      <c r="G73" s="83" t="s">
        <v>359</v>
      </c>
    </row>
    <row r="74" spans="1:7" x14ac:dyDescent="0.3">
      <c r="A74" s="75" t="s">
        <v>375</v>
      </c>
    </row>
  </sheetData>
  <mergeCells count="38">
    <mergeCell ref="A11:A13"/>
    <mergeCell ref="B11:B13"/>
    <mergeCell ref="A6:A10"/>
    <mergeCell ref="B6:B10"/>
    <mergeCell ref="A2:G2"/>
    <mergeCell ref="A3:G3"/>
    <mergeCell ref="B4:B5"/>
    <mergeCell ref="C4:C5"/>
    <mergeCell ref="D4:D5"/>
    <mergeCell ref="E4:E5"/>
    <mergeCell ref="F4:F5"/>
    <mergeCell ref="G4:G5"/>
    <mergeCell ref="F41:F42"/>
    <mergeCell ref="G41:G42"/>
    <mergeCell ref="A32:A33"/>
    <mergeCell ref="A28:A31"/>
    <mergeCell ref="A14:A19"/>
    <mergeCell ref="B66:B68"/>
    <mergeCell ref="A53:A57"/>
    <mergeCell ref="A49:A52"/>
    <mergeCell ref="C41:C42"/>
    <mergeCell ref="D41:D42"/>
    <mergeCell ref="B14:B19"/>
    <mergeCell ref="A20:A27"/>
    <mergeCell ref="A58:A60"/>
    <mergeCell ref="B69:B73"/>
    <mergeCell ref="B58:B60"/>
    <mergeCell ref="B53:B57"/>
    <mergeCell ref="B49:B52"/>
    <mergeCell ref="B34:B48"/>
    <mergeCell ref="B32:B33"/>
    <mergeCell ref="B28:B31"/>
    <mergeCell ref="B20:B27"/>
    <mergeCell ref="A34:A48"/>
    <mergeCell ref="A69:A73"/>
    <mergeCell ref="A61:A65"/>
    <mergeCell ref="B61:B65"/>
    <mergeCell ref="A66:A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F8B1-A4E1-4EB7-9F16-A6874ECD7A10}">
  <sheetPr codeName="Feuil3"/>
  <dimension ref="B2:T64"/>
  <sheetViews>
    <sheetView zoomScale="115" zoomScaleNormal="115" workbookViewId="0">
      <selection activeCell="A8" sqref="A8"/>
    </sheetView>
  </sheetViews>
  <sheetFormatPr baseColWidth="10" defaultRowHeight="9.6" x14ac:dyDescent="0.2"/>
  <cols>
    <col min="1" max="1" width="2.33203125" style="11" customWidth="1"/>
    <col min="2" max="2" width="19.44140625" style="11" customWidth="1"/>
    <col min="3" max="3" width="6.109375" style="11" customWidth="1"/>
    <col min="4" max="4" width="19.44140625" style="11" customWidth="1"/>
    <col min="5" max="5" width="6.109375" style="11" customWidth="1"/>
    <col min="6" max="6" width="19.44140625" style="11" customWidth="1"/>
    <col min="7" max="7" width="6.109375" style="11" customWidth="1"/>
    <col min="8" max="8" width="19.44140625" style="11" customWidth="1"/>
    <col min="9" max="9" width="6.109375" style="11" customWidth="1"/>
    <col min="10" max="14" width="19.44140625" style="11" customWidth="1"/>
    <col min="15" max="15" width="6.109375" style="11" customWidth="1"/>
    <col min="16" max="16" width="19.44140625" style="11" customWidth="1"/>
    <col min="17" max="17" width="6.109375" style="11" customWidth="1"/>
    <col min="18" max="18" width="19.44140625" style="11" customWidth="1"/>
    <col min="19" max="19" width="6.109375" style="11" customWidth="1"/>
    <col min="20" max="20" width="19.44140625" style="11" customWidth="1"/>
    <col min="21" max="16384" width="11.5546875" style="11"/>
  </cols>
  <sheetData>
    <row r="2" spans="2:18" x14ac:dyDescent="0.2">
      <c r="B2" s="14" t="s">
        <v>26</v>
      </c>
      <c r="F2" s="14" t="s">
        <v>52</v>
      </c>
      <c r="H2" s="14" t="s">
        <v>65</v>
      </c>
    </row>
    <row r="3" spans="2:18" x14ac:dyDescent="0.2">
      <c r="B3" s="2" t="s">
        <v>27</v>
      </c>
      <c r="F3" s="2" t="s">
        <v>27</v>
      </c>
      <c r="H3" s="2" t="s">
        <v>27</v>
      </c>
    </row>
    <row r="4" spans="2:18" x14ac:dyDescent="0.2">
      <c r="B4" s="2" t="s">
        <v>28</v>
      </c>
      <c r="F4" s="2" t="s">
        <v>28</v>
      </c>
      <c r="H4" s="2" t="s">
        <v>28</v>
      </c>
      <c r="L4" s="15" t="s">
        <v>95</v>
      </c>
    </row>
    <row r="5" spans="2:18" x14ac:dyDescent="0.2">
      <c r="B5" s="2" t="s">
        <v>29</v>
      </c>
      <c r="F5" s="2" t="s">
        <v>29</v>
      </c>
      <c r="H5" s="2" t="s">
        <v>29</v>
      </c>
      <c r="L5" s="2" t="s">
        <v>27</v>
      </c>
    </row>
    <row r="6" spans="2:18" x14ac:dyDescent="0.2">
      <c r="B6" s="3" t="s">
        <v>30</v>
      </c>
      <c r="D6" s="14" t="s">
        <v>12</v>
      </c>
      <c r="F6" s="3" t="s">
        <v>53</v>
      </c>
      <c r="H6" s="2" t="s">
        <v>15</v>
      </c>
      <c r="L6" s="2" t="s">
        <v>28</v>
      </c>
    </row>
    <row r="7" spans="2:18" x14ac:dyDescent="0.2">
      <c r="B7" s="4" t="s">
        <v>31</v>
      </c>
      <c r="D7" s="2" t="s">
        <v>13</v>
      </c>
      <c r="F7" s="4" t="s">
        <v>54</v>
      </c>
      <c r="H7" s="3" t="s">
        <v>53</v>
      </c>
      <c r="L7" s="2" t="s">
        <v>96</v>
      </c>
    </row>
    <row r="8" spans="2:18" x14ac:dyDescent="0.2">
      <c r="D8" s="2" t="s">
        <v>14</v>
      </c>
      <c r="H8" s="3" t="s">
        <v>30</v>
      </c>
      <c r="L8" s="3" t="s">
        <v>53</v>
      </c>
      <c r="R8" s="18" t="s">
        <v>137</v>
      </c>
    </row>
    <row r="9" spans="2:18" x14ac:dyDescent="0.2">
      <c r="D9" s="2" t="s">
        <v>15</v>
      </c>
      <c r="H9" s="3" t="s">
        <v>20</v>
      </c>
      <c r="L9" s="3" t="s">
        <v>97</v>
      </c>
      <c r="R9" s="2" t="s">
        <v>27</v>
      </c>
    </row>
    <row r="10" spans="2:18" x14ac:dyDescent="0.2">
      <c r="D10" s="3" t="s">
        <v>16</v>
      </c>
      <c r="H10" s="4" t="s">
        <v>66</v>
      </c>
      <c r="L10" s="4" t="s">
        <v>98</v>
      </c>
      <c r="R10" s="2" t="s">
        <v>14</v>
      </c>
    </row>
    <row r="11" spans="2:18" x14ac:dyDescent="0.2">
      <c r="D11" s="3" t="s">
        <v>17</v>
      </c>
      <c r="J11" s="17" t="s">
        <v>81</v>
      </c>
      <c r="R11" s="5" t="s">
        <v>100</v>
      </c>
    </row>
    <row r="12" spans="2:18" x14ac:dyDescent="0.2">
      <c r="D12" s="3" t="s">
        <v>18</v>
      </c>
      <c r="J12" s="2" t="s">
        <v>27</v>
      </c>
      <c r="P12" s="18" t="s">
        <v>129</v>
      </c>
      <c r="R12" s="15" t="s">
        <v>101</v>
      </c>
    </row>
    <row r="13" spans="2:18" x14ac:dyDescent="0.2">
      <c r="D13" s="3" t="s">
        <v>19</v>
      </c>
      <c r="J13" s="2" t="s">
        <v>14</v>
      </c>
      <c r="P13" s="2" t="s">
        <v>27</v>
      </c>
      <c r="R13" s="3" t="s">
        <v>102</v>
      </c>
    </row>
    <row r="14" spans="2:18" x14ac:dyDescent="0.2">
      <c r="B14" s="16" t="s">
        <v>32</v>
      </c>
      <c r="D14" s="3" t="s">
        <v>20</v>
      </c>
      <c r="J14" s="2" t="s">
        <v>15</v>
      </c>
      <c r="P14" s="2" t="s">
        <v>14</v>
      </c>
      <c r="R14" s="3" t="s">
        <v>103</v>
      </c>
    </row>
    <row r="15" spans="2:18" x14ac:dyDescent="0.2">
      <c r="B15" s="2" t="s">
        <v>13</v>
      </c>
      <c r="D15" s="3" t="s">
        <v>21</v>
      </c>
      <c r="J15" s="2" t="s">
        <v>82</v>
      </c>
      <c r="N15" s="18" t="s">
        <v>123</v>
      </c>
      <c r="P15" s="5" t="s">
        <v>100</v>
      </c>
      <c r="R15" s="3" t="s">
        <v>104</v>
      </c>
    </row>
    <row r="16" spans="2:18" x14ac:dyDescent="0.2">
      <c r="B16" s="2" t="s">
        <v>14</v>
      </c>
      <c r="D16" s="3" t="s">
        <v>22</v>
      </c>
      <c r="J16" s="3" t="s">
        <v>53</v>
      </c>
      <c r="N16" s="2" t="s">
        <v>27</v>
      </c>
      <c r="P16" s="15" t="s">
        <v>101</v>
      </c>
      <c r="R16" s="4" t="s">
        <v>105</v>
      </c>
    </row>
    <row r="17" spans="2:20" x14ac:dyDescent="0.2">
      <c r="B17" s="3" t="s">
        <v>33</v>
      </c>
      <c r="D17" s="3" t="s">
        <v>23</v>
      </c>
      <c r="F17" s="16" t="s">
        <v>55</v>
      </c>
      <c r="J17" s="3" t="s">
        <v>16</v>
      </c>
      <c r="N17" s="2" t="s">
        <v>14</v>
      </c>
      <c r="P17" s="3" t="s">
        <v>102</v>
      </c>
      <c r="R17" s="15" t="s">
        <v>138</v>
      </c>
    </row>
    <row r="18" spans="2:20" x14ac:dyDescent="0.2">
      <c r="B18" s="3" t="s">
        <v>34</v>
      </c>
      <c r="D18" s="3" t="s">
        <v>24</v>
      </c>
      <c r="F18" s="2" t="s">
        <v>27</v>
      </c>
      <c r="J18" s="4" t="s">
        <v>30</v>
      </c>
      <c r="L18" s="18" t="s">
        <v>99</v>
      </c>
      <c r="N18" s="5" t="s">
        <v>100</v>
      </c>
      <c r="P18" s="3" t="s">
        <v>103</v>
      </c>
      <c r="R18" s="3" t="s">
        <v>139</v>
      </c>
    </row>
    <row r="19" spans="2:20" x14ac:dyDescent="0.2">
      <c r="B19" s="4" t="s">
        <v>35</v>
      </c>
      <c r="D19" s="4" t="s">
        <v>25</v>
      </c>
      <c r="F19" s="2" t="s">
        <v>14</v>
      </c>
      <c r="J19" s="17" t="s">
        <v>83</v>
      </c>
      <c r="L19" s="2" t="s">
        <v>27</v>
      </c>
      <c r="N19" s="15" t="s">
        <v>101</v>
      </c>
      <c r="P19" s="3" t="s">
        <v>104</v>
      </c>
      <c r="R19" s="4" t="s">
        <v>97</v>
      </c>
    </row>
    <row r="20" spans="2:20" x14ac:dyDescent="0.2">
      <c r="F20" s="3" t="s">
        <v>56</v>
      </c>
      <c r="J20" s="3" t="s">
        <v>84</v>
      </c>
      <c r="L20" s="2" t="s">
        <v>14</v>
      </c>
      <c r="N20" s="3" t="s">
        <v>102</v>
      </c>
      <c r="P20" s="4" t="s">
        <v>105</v>
      </c>
      <c r="R20" s="15" t="s">
        <v>121</v>
      </c>
    </row>
    <row r="21" spans="2:20" x14ac:dyDescent="0.2">
      <c r="D21" s="15" t="s">
        <v>39</v>
      </c>
      <c r="F21" s="3" t="s">
        <v>16</v>
      </c>
      <c r="J21" s="3" t="s">
        <v>85</v>
      </c>
      <c r="L21" s="5" t="s">
        <v>100</v>
      </c>
      <c r="N21" s="3" t="s">
        <v>103</v>
      </c>
      <c r="P21" s="15" t="s">
        <v>129</v>
      </c>
      <c r="R21" s="3" t="s">
        <v>16</v>
      </c>
    </row>
    <row r="22" spans="2:20" x14ac:dyDescent="0.2">
      <c r="D22" s="3" t="s">
        <v>40</v>
      </c>
      <c r="F22" s="3" t="s">
        <v>19</v>
      </c>
      <c r="J22" s="3" t="s">
        <v>86</v>
      </c>
      <c r="L22" s="15" t="s">
        <v>101</v>
      </c>
      <c r="N22" s="3" t="s">
        <v>104</v>
      </c>
      <c r="P22" s="3" t="s">
        <v>16</v>
      </c>
      <c r="R22" s="3" t="s">
        <v>122</v>
      </c>
    </row>
    <row r="23" spans="2:20" x14ac:dyDescent="0.2">
      <c r="D23" s="2" t="s">
        <v>14</v>
      </c>
      <c r="F23" s="3" t="s">
        <v>20</v>
      </c>
      <c r="J23" s="4" t="s">
        <v>87</v>
      </c>
      <c r="L23" s="3" t="s">
        <v>102</v>
      </c>
      <c r="N23" s="4" t="s">
        <v>105</v>
      </c>
      <c r="P23" s="3" t="s">
        <v>130</v>
      </c>
      <c r="R23" s="4" t="s">
        <v>31</v>
      </c>
    </row>
    <row r="24" spans="2:20" x14ac:dyDescent="0.2">
      <c r="D24" s="3" t="s">
        <v>41</v>
      </c>
      <c r="F24" s="3" t="s">
        <v>57</v>
      </c>
      <c r="J24" s="17" t="s">
        <v>88</v>
      </c>
      <c r="L24" s="3" t="s">
        <v>103</v>
      </c>
      <c r="N24" s="15" t="s">
        <v>106</v>
      </c>
      <c r="P24" s="3" t="s">
        <v>131</v>
      </c>
      <c r="T24" s="1" t="s">
        <v>140</v>
      </c>
    </row>
    <row r="25" spans="2:20" x14ac:dyDescent="0.2">
      <c r="D25" s="3" t="s">
        <v>42</v>
      </c>
      <c r="F25" s="3" t="s">
        <v>58</v>
      </c>
      <c r="H25" s="16" t="s">
        <v>67</v>
      </c>
      <c r="J25" s="4" t="s">
        <v>54</v>
      </c>
      <c r="L25" s="3" t="s">
        <v>104</v>
      </c>
      <c r="N25" s="3" t="s">
        <v>107</v>
      </c>
      <c r="P25" s="3" t="s">
        <v>132</v>
      </c>
      <c r="T25" s="3" t="s">
        <v>16</v>
      </c>
    </row>
    <row r="26" spans="2:20" x14ac:dyDescent="0.2">
      <c r="B26" s="16" t="s">
        <v>36</v>
      </c>
      <c r="D26" s="3" t="s">
        <v>43</v>
      </c>
      <c r="F26" s="3" t="s">
        <v>59</v>
      </c>
      <c r="H26" s="2" t="s">
        <v>27</v>
      </c>
      <c r="J26" s="17" t="s">
        <v>89</v>
      </c>
      <c r="L26" s="4" t="s">
        <v>105</v>
      </c>
      <c r="N26" s="3" t="s">
        <v>108</v>
      </c>
      <c r="P26" s="3" t="s">
        <v>133</v>
      </c>
      <c r="T26" s="3" t="s">
        <v>141</v>
      </c>
    </row>
    <row r="27" spans="2:20" x14ac:dyDescent="0.2">
      <c r="B27" s="2" t="s">
        <v>27</v>
      </c>
      <c r="D27" s="3" t="s">
        <v>44</v>
      </c>
      <c r="F27" s="3" t="s">
        <v>60</v>
      </c>
      <c r="H27" s="2" t="s">
        <v>14</v>
      </c>
      <c r="J27" s="4" t="s">
        <v>90</v>
      </c>
      <c r="L27" s="15" t="s">
        <v>106</v>
      </c>
      <c r="N27" s="3" t="s">
        <v>109</v>
      </c>
      <c r="P27" s="3" t="s">
        <v>134</v>
      </c>
      <c r="T27" s="3" t="s">
        <v>40</v>
      </c>
    </row>
    <row r="28" spans="2:20" x14ac:dyDescent="0.2">
      <c r="B28" s="2" t="s">
        <v>28</v>
      </c>
      <c r="D28" s="3" t="s">
        <v>45</v>
      </c>
      <c r="F28" s="3" t="s">
        <v>61</v>
      </c>
      <c r="H28" s="2" t="s">
        <v>15</v>
      </c>
      <c r="J28" s="17" t="s">
        <v>91</v>
      </c>
      <c r="L28" s="3" t="s">
        <v>107</v>
      </c>
      <c r="N28" s="3" t="s">
        <v>110</v>
      </c>
      <c r="P28" s="3" t="s">
        <v>135</v>
      </c>
      <c r="T28" s="4" t="s">
        <v>142</v>
      </c>
    </row>
    <row r="29" spans="2:20" x14ac:dyDescent="0.2">
      <c r="B29" s="3" t="s">
        <v>37</v>
      </c>
      <c r="D29" s="3" t="s">
        <v>46</v>
      </c>
      <c r="F29" s="3" t="s">
        <v>62</v>
      </c>
      <c r="H29" s="3" t="s">
        <v>68</v>
      </c>
      <c r="J29" s="3" t="s">
        <v>92</v>
      </c>
      <c r="L29" s="3" t="s">
        <v>108</v>
      </c>
      <c r="N29" s="4" t="s">
        <v>111</v>
      </c>
      <c r="P29" s="3" t="s">
        <v>136</v>
      </c>
      <c r="T29" s="1" t="s">
        <v>143</v>
      </c>
    </row>
    <row r="30" spans="2:20" x14ac:dyDescent="0.2">
      <c r="B30" s="4" t="s">
        <v>38</v>
      </c>
      <c r="D30" s="3" t="s">
        <v>47</v>
      </c>
      <c r="F30" s="3" t="s">
        <v>34</v>
      </c>
      <c r="H30" s="3" t="s">
        <v>16</v>
      </c>
      <c r="J30" s="3" t="s">
        <v>93</v>
      </c>
      <c r="L30" s="3" t="s">
        <v>109</v>
      </c>
      <c r="N30" s="15" t="s">
        <v>124</v>
      </c>
      <c r="P30" s="4" t="s">
        <v>110</v>
      </c>
      <c r="T30" s="2" t="s">
        <v>27</v>
      </c>
    </row>
    <row r="31" spans="2:20" x14ac:dyDescent="0.2">
      <c r="D31" s="3" t="s">
        <v>48</v>
      </c>
      <c r="F31" s="3" t="s">
        <v>37</v>
      </c>
      <c r="H31" s="3" t="s">
        <v>69</v>
      </c>
      <c r="J31" s="4" t="s">
        <v>94</v>
      </c>
      <c r="L31" s="3" t="s">
        <v>110</v>
      </c>
      <c r="N31" s="3" t="s">
        <v>125</v>
      </c>
      <c r="P31" s="15" t="s">
        <v>121</v>
      </c>
      <c r="T31" s="2" t="s">
        <v>28</v>
      </c>
    </row>
    <row r="32" spans="2:20" x14ac:dyDescent="0.2">
      <c r="D32" s="4" t="s">
        <v>49</v>
      </c>
      <c r="F32" s="3" t="s">
        <v>63</v>
      </c>
      <c r="H32" s="3" t="s">
        <v>70</v>
      </c>
      <c r="L32" s="4" t="s">
        <v>111</v>
      </c>
      <c r="N32" s="3" t="s">
        <v>126</v>
      </c>
      <c r="P32" s="3" t="s">
        <v>16</v>
      </c>
      <c r="T32" s="2" t="s">
        <v>144</v>
      </c>
    </row>
    <row r="33" spans="4:20" ht="19.2" x14ac:dyDescent="0.2">
      <c r="F33" s="4" t="s">
        <v>64</v>
      </c>
      <c r="H33" s="4" t="s">
        <v>71</v>
      </c>
      <c r="L33" s="15" t="s">
        <v>99</v>
      </c>
      <c r="N33" s="3" t="s">
        <v>127</v>
      </c>
      <c r="P33" s="3" t="s">
        <v>122</v>
      </c>
      <c r="T33" s="2" t="s">
        <v>145</v>
      </c>
    </row>
    <row r="34" spans="4:20" x14ac:dyDescent="0.2">
      <c r="L34" s="3" t="s">
        <v>112</v>
      </c>
      <c r="N34" s="3" t="s">
        <v>123</v>
      </c>
      <c r="P34" s="4" t="s">
        <v>31</v>
      </c>
      <c r="T34" s="6" t="s">
        <v>146</v>
      </c>
    </row>
    <row r="35" spans="4:20" x14ac:dyDescent="0.2">
      <c r="D35" s="1" t="s">
        <v>50</v>
      </c>
      <c r="L35" s="3" t="s">
        <v>113</v>
      </c>
      <c r="N35" s="4" t="s">
        <v>128</v>
      </c>
      <c r="T35" s="6" t="s">
        <v>147</v>
      </c>
    </row>
    <row r="36" spans="4:20" x14ac:dyDescent="0.2">
      <c r="D36" s="2" t="s">
        <v>27</v>
      </c>
      <c r="H36" s="16" t="s">
        <v>72</v>
      </c>
      <c r="L36" s="4" t="s">
        <v>114</v>
      </c>
      <c r="N36" s="15" t="s">
        <v>121</v>
      </c>
      <c r="T36" s="7" t="s">
        <v>148</v>
      </c>
    </row>
    <row r="37" spans="4:20" x14ac:dyDescent="0.2">
      <c r="D37" s="2" t="s">
        <v>14</v>
      </c>
      <c r="H37" s="2" t="s">
        <v>27</v>
      </c>
      <c r="L37" s="15" t="s">
        <v>115</v>
      </c>
      <c r="N37" s="3" t="s">
        <v>16</v>
      </c>
      <c r="T37" s="8" t="s">
        <v>149</v>
      </c>
    </row>
    <row r="38" spans="4:20" x14ac:dyDescent="0.2">
      <c r="D38" s="3" t="s">
        <v>30</v>
      </c>
      <c r="H38" s="2" t="s">
        <v>14</v>
      </c>
      <c r="L38" s="3" t="s">
        <v>116</v>
      </c>
      <c r="N38" s="3" t="s">
        <v>122</v>
      </c>
      <c r="T38" s="9" t="s">
        <v>148</v>
      </c>
    </row>
    <row r="39" spans="4:20" x14ac:dyDescent="0.2">
      <c r="D39" s="4" t="s">
        <v>51</v>
      </c>
      <c r="H39" s="2" t="s">
        <v>15</v>
      </c>
      <c r="L39" s="3" t="s">
        <v>117</v>
      </c>
      <c r="N39" s="4" t="s">
        <v>31</v>
      </c>
      <c r="T39" s="9" t="s">
        <v>150</v>
      </c>
    </row>
    <row r="40" spans="4:20" x14ac:dyDescent="0.2">
      <c r="H40" s="2" t="s">
        <v>73</v>
      </c>
      <c r="L40" s="3" t="s">
        <v>118</v>
      </c>
      <c r="T40" s="9" t="s">
        <v>151</v>
      </c>
    </row>
    <row r="41" spans="4:20" x14ac:dyDescent="0.2">
      <c r="H41" s="3" t="s">
        <v>74</v>
      </c>
      <c r="L41" s="3" t="s">
        <v>119</v>
      </c>
      <c r="T41" s="9" t="s">
        <v>152</v>
      </c>
    </row>
    <row r="42" spans="4:20" x14ac:dyDescent="0.2">
      <c r="H42" s="3" t="s">
        <v>75</v>
      </c>
      <c r="L42" s="4" t="s">
        <v>120</v>
      </c>
      <c r="T42" s="9" t="s">
        <v>153</v>
      </c>
    </row>
    <row r="43" spans="4:20" x14ac:dyDescent="0.2">
      <c r="H43" s="3" t="s">
        <v>76</v>
      </c>
      <c r="L43" s="15" t="s">
        <v>121</v>
      </c>
      <c r="T43" s="9" t="s">
        <v>154</v>
      </c>
    </row>
    <row r="44" spans="4:20" x14ac:dyDescent="0.2">
      <c r="H44" s="3" t="s">
        <v>37</v>
      </c>
      <c r="L44" s="3" t="s">
        <v>16</v>
      </c>
      <c r="T44" s="9" t="s">
        <v>155</v>
      </c>
    </row>
    <row r="45" spans="4:20" x14ac:dyDescent="0.2">
      <c r="H45" s="3" t="s">
        <v>77</v>
      </c>
      <c r="L45" s="3" t="s">
        <v>122</v>
      </c>
      <c r="T45" s="9" t="s">
        <v>156</v>
      </c>
    </row>
    <row r="46" spans="4:20" x14ac:dyDescent="0.2">
      <c r="H46" s="3" t="s">
        <v>78</v>
      </c>
      <c r="L46" s="4" t="s">
        <v>31</v>
      </c>
      <c r="T46" s="9" t="s">
        <v>157</v>
      </c>
    </row>
    <row r="47" spans="4:20" x14ac:dyDescent="0.2">
      <c r="H47" s="3" t="s">
        <v>79</v>
      </c>
      <c r="T47" s="9" t="s">
        <v>158</v>
      </c>
    </row>
    <row r="48" spans="4:20" x14ac:dyDescent="0.2">
      <c r="H48" s="4" t="s">
        <v>80</v>
      </c>
      <c r="T48" s="9" t="s">
        <v>159</v>
      </c>
    </row>
    <row r="49" spans="11:20" x14ac:dyDescent="0.2">
      <c r="T49" s="10" t="s">
        <v>160</v>
      </c>
    </row>
    <row r="50" spans="11:20" x14ac:dyDescent="0.2">
      <c r="T50" s="12" t="s">
        <v>164</v>
      </c>
    </row>
    <row r="51" spans="11:20" x14ac:dyDescent="0.2">
      <c r="T51" s="9" t="s">
        <v>161</v>
      </c>
    </row>
    <row r="52" spans="11:20" x14ac:dyDescent="0.2">
      <c r="K52" s="13" t="s">
        <v>165</v>
      </c>
      <c r="L52" s="13" t="s">
        <v>171</v>
      </c>
      <c r="M52" s="13" t="s">
        <v>174</v>
      </c>
      <c r="N52" s="13" t="s">
        <v>176</v>
      </c>
      <c r="T52" s="9" t="s">
        <v>162</v>
      </c>
    </row>
    <row r="53" spans="11:20" x14ac:dyDescent="0.2">
      <c r="K53" s="9" t="s">
        <v>16</v>
      </c>
      <c r="L53" s="9" t="s">
        <v>16</v>
      </c>
      <c r="M53" s="9" t="s">
        <v>16</v>
      </c>
      <c r="N53" s="9" t="s">
        <v>177</v>
      </c>
      <c r="T53" s="10" t="s">
        <v>163</v>
      </c>
    </row>
    <row r="54" spans="11:20" x14ac:dyDescent="0.2">
      <c r="K54" s="9" t="s">
        <v>166</v>
      </c>
      <c r="L54" s="9" t="s">
        <v>172</v>
      </c>
      <c r="M54" s="9" t="s">
        <v>172</v>
      </c>
      <c r="N54" s="9" t="s">
        <v>178</v>
      </c>
    </row>
    <row r="55" spans="11:20" x14ac:dyDescent="0.2">
      <c r="K55" s="9" t="s">
        <v>167</v>
      </c>
      <c r="L55" s="9" t="s">
        <v>169</v>
      </c>
      <c r="M55" s="9" t="s">
        <v>169</v>
      </c>
      <c r="N55" s="9" t="s">
        <v>179</v>
      </c>
    </row>
    <row r="56" spans="11:20" x14ac:dyDescent="0.2">
      <c r="K56" s="9" t="s">
        <v>168</v>
      </c>
      <c r="L56" s="9" t="s">
        <v>170</v>
      </c>
      <c r="M56" s="9" t="s">
        <v>170</v>
      </c>
      <c r="N56" s="9" t="s">
        <v>180</v>
      </c>
    </row>
    <row r="57" spans="11:20" x14ac:dyDescent="0.2">
      <c r="K57" s="9" t="s">
        <v>169</v>
      </c>
      <c r="L57" s="10" t="s">
        <v>173</v>
      </c>
      <c r="M57" s="10" t="s">
        <v>175</v>
      </c>
      <c r="N57" s="10" t="s">
        <v>181</v>
      </c>
    </row>
    <row r="58" spans="11:20" x14ac:dyDescent="0.2">
      <c r="K58" s="10" t="s">
        <v>170</v>
      </c>
    </row>
    <row r="60" spans="11:20" x14ac:dyDescent="0.2">
      <c r="K60" s="13" t="s">
        <v>182</v>
      </c>
      <c r="L60" s="13" t="s">
        <v>186</v>
      </c>
      <c r="M60" s="13" t="s">
        <v>194</v>
      </c>
      <c r="N60" s="13" t="s">
        <v>191</v>
      </c>
    </row>
    <row r="61" spans="11:20" x14ac:dyDescent="0.2">
      <c r="K61" s="9" t="s">
        <v>183</v>
      </c>
      <c r="L61" s="9" t="s">
        <v>187</v>
      </c>
      <c r="M61" s="9" t="s">
        <v>195</v>
      </c>
      <c r="N61" s="9" t="s">
        <v>192</v>
      </c>
    </row>
    <row r="62" spans="11:20" x14ac:dyDescent="0.2">
      <c r="K62" s="9" t="s">
        <v>184</v>
      </c>
      <c r="L62" s="9" t="s">
        <v>188</v>
      </c>
      <c r="M62" s="10" t="s">
        <v>196</v>
      </c>
      <c r="N62" s="10" t="s">
        <v>193</v>
      </c>
    </row>
    <row r="63" spans="11:20" x14ac:dyDescent="0.2">
      <c r="K63" s="9" t="s">
        <v>172</v>
      </c>
      <c r="L63" s="9" t="s">
        <v>189</v>
      </c>
    </row>
    <row r="64" spans="11:20" x14ac:dyDescent="0.2">
      <c r="K64" s="10" t="s">
        <v>185</v>
      </c>
      <c r="L64" s="10" t="s">
        <v>190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EE18-3CCA-445E-85E5-94E89CC7F6D0}">
  <sheetPr codeName="Feuil4"/>
  <dimension ref="B2:T64"/>
  <sheetViews>
    <sheetView topLeftCell="D1" zoomScale="85" zoomScaleNormal="85" workbookViewId="0">
      <selection activeCell="J20" sqref="J20"/>
    </sheetView>
  </sheetViews>
  <sheetFormatPr baseColWidth="10" defaultRowHeight="9.6" x14ac:dyDescent="0.2"/>
  <cols>
    <col min="1" max="1" width="2.33203125" style="11" customWidth="1"/>
    <col min="2" max="2" width="19.44140625" style="11" customWidth="1"/>
    <col min="3" max="3" width="6.109375" style="11" customWidth="1"/>
    <col min="4" max="4" width="19.44140625" style="11" customWidth="1"/>
    <col min="5" max="5" width="6.109375" style="11" customWidth="1"/>
    <col min="6" max="6" width="19.44140625" style="11" customWidth="1"/>
    <col min="7" max="7" width="6.109375" style="11" customWidth="1"/>
    <col min="8" max="8" width="19.44140625" style="11" customWidth="1"/>
    <col min="9" max="9" width="6.109375" style="11" customWidth="1"/>
    <col min="10" max="14" width="19.44140625" style="11" customWidth="1"/>
    <col min="15" max="15" width="6.109375" style="11" customWidth="1"/>
    <col min="16" max="16" width="19.44140625" style="11" customWidth="1"/>
    <col min="17" max="17" width="6.109375" style="11" customWidth="1"/>
    <col min="18" max="18" width="19.44140625" style="11" customWidth="1"/>
    <col min="19" max="19" width="6.109375" style="11" customWidth="1"/>
    <col min="20" max="20" width="19.44140625" style="11" customWidth="1"/>
    <col min="21" max="16384" width="11.5546875" style="11"/>
  </cols>
  <sheetData>
    <row r="2" spans="2:18" x14ac:dyDescent="0.2">
      <c r="B2" s="14" t="s">
        <v>26</v>
      </c>
      <c r="F2" s="14" t="s">
        <v>52</v>
      </c>
      <c r="H2" s="14" t="s">
        <v>65</v>
      </c>
    </row>
    <row r="3" spans="2:18" x14ac:dyDescent="0.2">
      <c r="B3" s="2" t="s">
        <v>27</v>
      </c>
      <c r="F3" s="71" t="s">
        <v>27</v>
      </c>
      <c r="H3" s="2" t="s">
        <v>27</v>
      </c>
    </row>
    <row r="4" spans="2:18" x14ac:dyDescent="0.2">
      <c r="B4" s="2" t="s">
        <v>28</v>
      </c>
      <c r="F4" s="71" t="s">
        <v>28</v>
      </c>
      <c r="H4" s="2" t="s">
        <v>28</v>
      </c>
      <c r="L4" s="15" t="s">
        <v>95</v>
      </c>
    </row>
    <row r="5" spans="2:18" x14ac:dyDescent="0.2">
      <c r="B5" s="2" t="s">
        <v>29</v>
      </c>
      <c r="F5" s="71" t="s">
        <v>29</v>
      </c>
      <c r="H5" s="2" t="s">
        <v>29</v>
      </c>
      <c r="L5" s="2" t="s">
        <v>27</v>
      </c>
    </row>
    <row r="6" spans="2:18" x14ac:dyDescent="0.2">
      <c r="B6" s="3" t="s">
        <v>30</v>
      </c>
      <c r="D6" s="14" t="s">
        <v>12</v>
      </c>
      <c r="F6" s="54" t="s">
        <v>53</v>
      </c>
      <c r="H6" s="2" t="s">
        <v>15</v>
      </c>
      <c r="L6" s="2" t="s">
        <v>28</v>
      </c>
    </row>
    <row r="7" spans="2:18" x14ac:dyDescent="0.2">
      <c r="B7" s="4" t="s">
        <v>31</v>
      </c>
      <c r="D7" s="44" t="s">
        <v>13</v>
      </c>
      <c r="F7" s="72" t="s">
        <v>54</v>
      </c>
      <c r="H7" s="3" t="s">
        <v>53</v>
      </c>
      <c r="L7" s="2" t="s">
        <v>96</v>
      </c>
    </row>
    <row r="8" spans="2:18" x14ac:dyDescent="0.2">
      <c r="D8" s="44" t="s">
        <v>14</v>
      </c>
      <c r="H8" s="3" t="s">
        <v>30</v>
      </c>
      <c r="L8" s="3" t="s">
        <v>53</v>
      </c>
      <c r="R8" s="18" t="s">
        <v>137</v>
      </c>
    </row>
    <row r="9" spans="2:18" x14ac:dyDescent="0.2">
      <c r="D9" s="44" t="s">
        <v>15</v>
      </c>
      <c r="H9" s="3" t="s">
        <v>20</v>
      </c>
      <c r="L9" s="3" t="s">
        <v>97</v>
      </c>
      <c r="R9" s="2" t="s">
        <v>27</v>
      </c>
    </row>
    <row r="10" spans="2:18" x14ac:dyDescent="0.2">
      <c r="D10" s="45" t="s">
        <v>16</v>
      </c>
      <c r="H10" s="4" t="s">
        <v>66</v>
      </c>
      <c r="L10" s="4" t="s">
        <v>98</v>
      </c>
      <c r="R10" s="2" t="s">
        <v>14</v>
      </c>
    </row>
    <row r="11" spans="2:18" x14ac:dyDescent="0.2">
      <c r="D11" s="54" t="s">
        <v>17</v>
      </c>
      <c r="J11" s="17" t="s">
        <v>81</v>
      </c>
      <c r="R11" s="5" t="s">
        <v>100</v>
      </c>
    </row>
    <row r="12" spans="2:18" x14ac:dyDescent="0.2">
      <c r="D12" s="54" t="s">
        <v>18</v>
      </c>
      <c r="J12" s="2" t="s">
        <v>27</v>
      </c>
      <c r="P12" s="18" t="s">
        <v>129</v>
      </c>
      <c r="R12" s="15" t="s">
        <v>101</v>
      </c>
    </row>
    <row r="13" spans="2:18" x14ac:dyDescent="0.2">
      <c r="D13" s="45" t="s">
        <v>19</v>
      </c>
      <c r="J13" s="2" t="s">
        <v>14</v>
      </c>
      <c r="P13" s="2" t="s">
        <v>27</v>
      </c>
      <c r="R13" s="3" t="s">
        <v>102</v>
      </c>
    </row>
    <row r="14" spans="2:18" x14ac:dyDescent="0.2">
      <c r="B14" s="16" t="s">
        <v>32</v>
      </c>
      <c r="D14" s="45" t="s">
        <v>20</v>
      </c>
      <c r="J14" s="2" t="s">
        <v>15</v>
      </c>
      <c r="P14" s="2" t="s">
        <v>14</v>
      </c>
      <c r="R14" s="3" t="s">
        <v>103</v>
      </c>
    </row>
    <row r="15" spans="2:18" x14ac:dyDescent="0.2">
      <c r="B15" s="44" t="s">
        <v>13</v>
      </c>
      <c r="D15" s="54" t="s">
        <v>21</v>
      </c>
      <c r="J15" s="2" t="s">
        <v>82</v>
      </c>
      <c r="N15" s="18" t="s">
        <v>123</v>
      </c>
      <c r="P15" s="5" t="s">
        <v>100</v>
      </c>
      <c r="R15" s="3" t="s">
        <v>104</v>
      </c>
    </row>
    <row r="16" spans="2:18" x14ac:dyDescent="0.2">
      <c r="B16" s="44" t="s">
        <v>14</v>
      </c>
      <c r="D16" s="45" t="s">
        <v>22</v>
      </c>
      <c r="J16" s="3" t="s">
        <v>53</v>
      </c>
      <c r="N16" s="2" t="s">
        <v>27</v>
      </c>
      <c r="P16" s="15" t="s">
        <v>101</v>
      </c>
      <c r="R16" s="4" t="s">
        <v>105</v>
      </c>
    </row>
    <row r="17" spans="2:20" x14ac:dyDescent="0.2">
      <c r="B17" s="45" t="s">
        <v>33</v>
      </c>
      <c r="D17" s="45" t="s">
        <v>23</v>
      </c>
      <c r="F17" s="16" t="s">
        <v>55</v>
      </c>
      <c r="J17" s="3" t="s">
        <v>16</v>
      </c>
      <c r="N17" s="2" t="s">
        <v>14</v>
      </c>
      <c r="P17" s="3" t="s">
        <v>102</v>
      </c>
      <c r="R17" s="15" t="s">
        <v>138</v>
      </c>
    </row>
    <row r="18" spans="2:20" x14ac:dyDescent="0.2">
      <c r="B18" s="45" t="s">
        <v>34</v>
      </c>
      <c r="D18" s="54" t="s">
        <v>24</v>
      </c>
      <c r="F18" s="2" t="s">
        <v>27</v>
      </c>
      <c r="J18" s="4" t="s">
        <v>30</v>
      </c>
      <c r="L18" s="18" t="s">
        <v>99</v>
      </c>
      <c r="N18" s="5" t="s">
        <v>100</v>
      </c>
      <c r="P18" s="3" t="s">
        <v>103</v>
      </c>
      <c r="R18" s="3" t="s">
        <v>139</v>
      </c>
    </row>
    <row r="19" spans="2:20" x14ac:dyDescent="0.2">
      <c r="B19" s="46" t="s">
        <v>35</v>
      </c>
      <c r="D19" s="72" t="s">
        <v>25</v>
      </c>
      <c r="F19" s="2" t="s">
        <v>14</v>
      </c>
      <c r="J19" s="17" t="s">
        <v>83</v>
      </c>
      <c r="L19" s="2" t="s">
        <v>27</v>
      </c>
      <c r="N19" s="15" t="s">
        <v>101</v>
      </c>
      <c r="P19" s="3" t="s">
        <v>104</v>
      </c>
      <c r="R19" s="4" t="s">
        <v>97</v>
      </c>
    </row>
    <row r="20" spans="2:20" x14ac:dyDescent="0.2">
      <c r="F20" s="3" t="s">
        <v>56</v>
      </c>
      <c r="J20" s="3" t="s">
        <v>84</v>
      </c>
      <c r="L20" s="2" t="s">
        <v>14</v>
      </c>
      <c r="N20" s="3" t="s">
        <v>102</v>
      </c>
      <c r="P20" s="4" t="s">
        <v>105</v>
      </c>
      <c r="R20" s="15" t="s">
        <v>121</v>
      </c>
    </row>
    <row r="21" spans="2:20" x14ac:dyDescent="0.2">
      <c r="D21" s="15" t="s">
        <v>39</v>
      </c>
      <c r="F21" s="45" t="s">
        <v>16</v>
      </c>
      <c r="J21" s="3" t="s">
        <v>85</v>
      </c>
      <c r="L21" s="5" t="s">
        <v>100</v>
      </c>
      <c r="N21" s="3" t="s">
        <v>103</v>
      </c>
      <c r="P21" s="15" t="s">
        <v>129</v>
      </c>
      <c r="R21" s="3" t="s">
        <v>16</v>
      </c>
    </row>
    <row r="22" spans="2:20" x14ac:dyDescent="0.2">
      <c r="D22" s="45" t="s">
        <v>40</v>
      </c>
      <c r="F22" s="45" t="s">
        <v>19</v>
      </c>
      <c r="J22" s="3" t="s">
        <v>86</v>
      </c>
      <c r="L22" s="15" t="s">
        <v>101</v>
      </c>
      <c r="N22" s="3" t="s">
        <v>104</v>
      </c>
      <c r="P22" s="3" t="s">
        <v>16</v>
      </c>
      <c r="R22" s="3" t="s">
        <v>122</v>
      </c>
    </row>
    <row r="23" spans="2:20" x14ac:dyDescent="0.2">
      <c r="D23" s="44" t="s">
        <v>14</v>
      </c>
      <c r="F23" s="54" t="s">
        <v>20</v>
      </c>
      <c r="J23" s="4" t="s">
        <v>87</v>
      </c>
      <c r="L23" s="3" t="s">
        <v>102</v>
      </c>
      <c r="N23" s="4" t="s">
        <v>105</v>
      </c>
      <c r="P23" s="3" t="s">
        <v>130</v>
      </c>
      <c r="R23" s="4" t="s">
        <v>31</v>
      </c>
    </row>
    <row r="24" spans="2:20" x14ac:dyDescent="0.2">
      <c r="D24" s="45" t="s">
        <v>41</v>
      </c>
      <c r="F24" s="3" t="s">
        <v>57</v>
      </c>
      <c r="J24" s="17" t="s">
        <v>88</v>
      </c>
      <c r="L24" s="3" t="s">
        <v>103</v>
      </c>
      <c r="N24" s="15" t="s">
        <v>106</v>
      </c>
      <c r="P24" s="3" t="s">
        <v>131</v>
      </c>
      <c r="T24" s="1" t="s">
        <v>140</v>
      </c>
    </row>
    <row r="25" spans="2:20" x14ac:dyDescent="0.2">
      <c r="D25" s="45" t="s">
        <v>42</v>
      </c>
      <c r="F25" s="45" t="s">
        <v>58</v>
      </c>
      <c r="H25" s="16" t="s">
        <v>67</v>
      </c>
      <c r="J25" s="4" t="s">
        <v>54</v>
      </c>
      <c r="L25" s="3" t="s">
        <v>104</v>
      </c>
      <c r="N25" s="3" t="s">
        <v>107</v>
      </c>
      <c r="P25" s="3" t="s">
        <v>132</v>
      </c>
      <c r="T25" s="3" t="s">
        <v>16</v>
      </c>
    </row>
    <row r="26" spans="2:20" x14ac:dyDescent="0.2">
      <c r="B26" s="16" t="s">
        <v>36</v>
      </c>
      <c r="D26" s="45" t="s">
        <v>43</v>
      </c>
      <c r="F26" s="45" t="s">
        <v>59</v>
      </c>
      <c r="H26" s="44" t="s">
        <v>27</v>
      </c>
      <c r="J26" s="17" t="s">
        <v>89</v>
      </c>
      <c r="L26" s="4" t="s">
        <v>105</v>
      </c>
      <c r="N26" s="3" t="s">
        <v>108</v>
      </c>
      <c r="P26" s="3" t="s">
        <v>133</v>
      </c>
      <c r="T26" s="3" t="s">
        <v>141</v>
      </c>
    </row>
    <row r="27" spans="2:20" x14ac:dyDescent="0.2">
      <c r="B27" s="44" t="s">
        <v>27</v>
      </c>
      <c r="D27" s="45" t="s">
        <v>44</v>
      </c>
      <c r="F27" s="45" t="s">
        <v>60</v>
      </c>
      <c r="H27" s="44" t="s">
        <v>14</v>
      </c>
      <c r="J27" s="4" t="s">
        <v>90</v>
      </c>
      <c r="L27" s="15" t="s">
        <v>106</v>
      </c>
      <c r="N27" s="3" t="s">
        <v>109</v>
      </c>
      <c r="P27" s="3" t="s">
        <v>134</v>
      </c>
      <c r="T27" s="3" t="s">
        <v>40</v>
      </c>
    </row>
    <row r="28" spans="2:20" x14ac:dyDescent="0.2">
      <c r="B28" s="44" t="s">
        <v>28</v>
      </c>
      <c r="D28" s="45" t="s">
        <v>45</v>
      </c>
      <c r="F28" s="54" t="s">
        <v>61</v>
      </c>
      <c r="H28" s="44" t="s">
        <v>15</v>
      </c>
      <c r="J28" s="17" t="s">
        <v>91</v>
      </c>
      <c r="L28" s="3" t="s">
        <v>107</v>
      </c>
      <c r="N28" s="3" t="s">
        <v>110</v>
      </c>
      <c r="P28" s="3" t="s">
        <v>135</v>
      </c>
      <c r="T28" s="4" t="s">
        <v>142</v>
      </c>
    </row>
    <row r="29" spans="2:20" x14ac:dyDescent="0.2">
      <c r="B29" s="45" t="s">
        <v>37</v>
      </c>
      <c r="D29" s="45" t="s">
        <v>46</v>
      </c>
      <c r="F29" s="54" t="s">
        <v>62</v>
      </c>
      <c r="H29" s="45" t="s">
        <v>68</v>
      </c>
      <c r="J29" s="3" t="s">
        <v>92</v>
      </c>
      <c r="L29" s="3" t="s">
        <v>108</v>
      </c>
      <c r="N29" s="4" t="s">
        <v>111</v>
      </c>
      <c r="P29" s="3" t="s">
        <v>136</v>
      </c>
      <c r="T29" s="1" t="s">
        <v>143</v>
      </c>
    </row>
    <row r="30" spans="2:20" x14ac:dyDescent="0.2">
      <c r="B30" s="46" t="s">
        <v>38</v>
      </c>
      <c r="D30" s="45" t="s">
        <v>47</v>
      </c>
      <c r="F30" s="54" t="s">
        <v>34</v>
      </c>
      <c r="H30" s="45" t="s">
        <v>16</v>
      </c>
      <c r="J30" s="3" t="s">
        <v>93</v>
      </c>
      <c r="L30" s="3" t="s">
        <v>109</v>
      </c>
      <c r="N30" s="15" t="s">
        <v>124</v>
      </c>
      <c r="P30" s="4" t="s">
        <v>110</v>
      </c>
      <c r="T30" s="2" t="s">
        <v>27</v>
      </c>
    </row>
    <row r="31" spans="2:20" x14ac:dyDescent="0.2">
      <c r="D31" s="45" t="s">
        <v>48</v>
      </c>
      <c r="F31" s="45" t="s">
        <v>37</v>
      </c>
      <c r="H31" s="45" t="s">
        <v>69</v>
      </c>
      <c r="J31" s="4" t="s">
        <v>94</v>
      </c>
      <c r="L31" s="3" t="s">
        <v>110</v>
      </c>
      <c r="N31" s="3" t="s">
        <v>125</v>
      </c>
      <c r="P31" s="15" t="s">
        <v>121</v>
      </c>
      <c r="T31" s="2" t="s">
        <v>28</v>
      </c>
    </row>
    <row r="32" spans="2:20" x14ac:dyDescent="0.2">
      <c r="D32" s="46" t="s">
        <v>49</v>
      </c>
      <c r="F32" s="45" t="s">
        <v>63</v>
      </c>
      <c r="H32" s="45" t="s">
        <v>70</v>
      </c>
      <c r="L32" s="4" t="s">
        <v>111</v>
      </c>
      <c r="N32" s="3" t="s">
        <v>126</v>
      </c>
      <c r="P32" s="3" t="s">
        <v>16</v>
      </c>
      <c r="T32" s="2" t="s">
        <v>144</v>
      </c>
    </row>
    <row r="33" spans="4:20" ht="19.2" x14ac:dyDescent="0.2">
      <c r="F33" s="72" t="s">
        <v>64</v>
      </c>
      <c r="H33" s="46" t="s">
        <v>71</v>
      </c>
      <c r="L33" s="15" t="s">
        <v>99</v>
      </c>
      <c r="N33" s="3" t="s">
        <v>127</v>
      </c>
      <c r="P33" s="3" t="s">
        <v>122</v>
      </c>
      <c r="T33" s="2" t="s">
        <v>145</v>
      </c>
    </row>
    <row r="34" spans="4:20" ht="10.199999999999999" thickBot="1" x14ac:dyDescent="0.25">
      <c r="L34" s="3" t="s">
        <v>112</v>
      </c>
      <c r="N34" s="3" t="s">
        <v>123</v>
      </c>
      <c r="P34" s="4" t="s">
        <v>31</v>
      </c>
      <c r="T34" s="6" t="s">
        <v>146</v>
      </c>
    </row>
    <row r="35" spans="4:20" x14ac:dyDescent="0.2">
      <c r="D35" s="47" t="s">
        <v>50</v>
      </c>
      <c r="L35" s="3" t="s">
        <v>113</v>
      </c>
      <c r="N35" s="4" t="s">
        <v>128</v>
      </c>
      <c r="T35" s="6" t="s">
        <v>147</v>
      </c>
    </row>
    <row r="36" spans="4:20" x14ac:dyDescent="0.2">
      <c r="D36" s="48" t="s">
        <v>27</v>
      </c>
      <c r="H36" s="16" t="s">
        <v>72</v>
      </c>
      <c r="L36" s="4" t="s">
        <v>114</v>
      </c>
      <c r="N36" s="15" t="s">
        <v>121</v>
      </c>
      <c r="T36" s="7" t="s">
        <v>148</v>
      </c>
    </row>
    <row r="37" spans="4:20" x14ac:dyDescent="0.2">
      <c r="D37" s="48" t="s">
        <v>14</v>
      </c>
      <c r="H37" s="44" t="s">
        <v>27</v>
      </c>
      <c r="L37" s="15" t="s">
        <v>115</v>
      </c>
      <c r="N37" s="3" t="s">
        <v>16</v>
      </c>
      <c r="T37" s="8" t="s">
        <v>149</v>
      </c>
    </row>
    <row r="38" spans="4:20" x14ac:dyDescent="0.2">
      <c r="D38" s="49" t="s">
        <v>30</v>
      </c>
      <c r="H38" s="44" t="s">
        <v>14</v>
      </c>
      <c r="L38" s="3" t="s">
        <v>116</v>
      </c>
      <c r="N38" s="3" t="s">
        <v>122</v>
      </c>
      <c r="T38" s="9" t="s">
        <v>148</v>
      </c>
    </row>
    <row r="39" spans="4:20" ht="10.199999999999999" thickBot="1" x14ac:dyDescent="0.25">
      <c r="D39" s="50" t="s">
        <v>51</v>
      </c>
      <c r="H39" s="44" t="s">
        <v>15</v>
      </c>
      <c r="L39" s="3" t="s">
        <v>117</v>
      </c>
      <c r="N39" s="4" t="s">
        <v>31</v>
      </c>
      <c r="T39" s="9" t="s">
        <v>150</v>
      </c>
    </row>
    <row r="40" spans="4:20" x14ac:dyDescent="0.2">
      <c r="H40" s="44" t="s">
        <v>73</v>
      </c>
      <c r="L40" s="3" t="s">
        <v>118</v>
      </c>
      <c r="T40" s="9" t="s">
        <v>151</v>
      </c>
    </row>
    <row r="41" spans="4:20" x14ac:dyDescent="0.2">
      <c r="H41" s="45" t="s">
        <v>74</v>
      </c>
      <c r="L41" s="3" t="s">
        <v>119</v>
      </c>
      <c r="T41" s="9" t="s">
        <v>152</v>
      </c>
    </row>
    <row r="42" spans="4:20" x14ac:dyDescent="0.2">
      <c r="H42" s="45" t="s">
        <v>75</v>
      </c>
      <c r="L42" s="4" t="s">
        <v>120</v>
      </c>
      <c r="T42" s="9" t="s">
        <v>153</v>
      </c>
    </row>
    <row r="43" spans="4:20" x14ac:dyDescent="0.2">
      <c r="H43" s="45" t="s">
        <v>76</v>
      </c>
      <c r="L43" s="15" t="s">
        <v>121</v>
      </c>
      <c r="T43" s="9" t="s">
        <v>154</v>
      </c>
    </row>
    <row r="44" spans="4:20" x14ac:dyDescent="0.2">
      <c r="H44" s="54" t="s">
        <v>37</v>
      </c>
      <c r="L44" s="3" t="s">
        <v>16</v>
      </c>
      <c r="T44" s="9" t="s">
        <v>155</v>
      </c>
    </row>
    <row r="45" spans="4:20" x14ac:dyDescent="0.2">
      <c r="H45" s="45" t="s">
        <v>77</v>
      </c>
      <c r="L45" s="3" t="s">
        <v>122</v>
      </c>
      <c r="T45" s="9" t="s">
        <v>156</v>
      </c>
    </row>
    <row r="46" spans="4:20" x14ac:dyDescent="0.2">
      <c r="H46" s="45" t="s">
        <v>78</v>
      </c>
      <c r="L46" s="4" t="s">
        <v>31</v>
      </c>
      <c r="T46" s="9" t="s">
        <v>157</v>
      </c>
    </row>
    <row r="47" spans="4:20" x14ac:dyDescent="0.2">
      <c r="H47" s="45" t="s">
        <v>79</v>
      </c>
      <c r="T47" s="9" t="s">
        <v>158</v>
      </c>
    </row>
    <row r="48" spans="4:20" x14ac:dyDescent="0.2">
      <c r="H48" s="46" t="s">
        <v>80</v>
      </c>
      <c r="T48" s="9" t="s">
        <v>159</v>
      </c>
    </row>
    <row r="49" spans="11:20" x14ac:dyDescent="0.2">
      <c r="T49" s="10" t="s">
        <v>160</v>
      </c>
    </row>
    <row r="50" spans="11:20" x14ac:dyDescent="0.2">
      <c r="T50" s="12" t="s">
        <v>164</v>
      </c>
    </row>
    <row r="51" spans="11:20" x14ac:dyDescent="0.2">
      <c r="T51" s="9" t="s">
        <v>161</v>
      </c>
    </row>
    <row r="52" spans="11:20" x14ac:dyDescent="0.2">
      <c r="K52" s="13" t="s">
        <v>165</v>
      </c>
      <c r="L52" s="13" t="s">
        <v>171</v>
      </c>
      <c r="M52" s="13" t="s">
        <v>174</v>
      </c>
      <c r="N52" s="13" t="s">
        <v>176</v>
      </c>
      <c r="T52" s="9" t="s">
        <v>162</v>
      </c>
    </row>
    <row r="53" spans="11:20" x14ac:dyDescent="0.2">
      <c r="K53" s="9" t="s">
        <v>16</v>
      </c>
      <c r="L53" s="9" t="s">
        <v>16</v>
      </c>
      <c r="M53" s="9" t="s">
        <v>16</v>
      </c>
      <c r="N53" s="9" t="s">
        <v>177</v>
      </c>
      <c r="T53" s="10" t="s">
        <v>163</v>
      </c>
    </row>
    <row r="54" spans="11:20" x14ac:dyDescent="0.2">
      <c r="K54" s="9" t="s">
        <v>166</v>
      </c>
      <c r="L54" s="9" t="s">
        <v>172</v>
      </c>
      <c r="M54" s="9" t="s">
        <v>172</v>
      </c>
      <c r="N54" s="9" t="s">
        <v>178</v>
      </c>
    </row>
    <row r="55" spans="11:20" x14ac:dyDescent="0.2">
      <c r="K55" s="9" t="s">
        <v>167</v>
      </c>
      <c r="L55" s="9" t="s">
        <v>169</v>
      </c>
      <c r="M55" s="9" t="s">
        <v>169</v>
      </c>
      <c r="N55" s="9" t="s">
        <v>179</v>
      </c>
    </row>
    <row r="56" spans="11:20" x14ac:dyDescent="0.2">
      <c r="K56" s="9" t="s">
        <v>168</v>
      </c>
      <c r="L56" s="9" t="s">
        <v>170</v>
      </c>
      <c r="M56" s="9" t="s">
        <v>170</v>
      </c>
      <c r="N56" s="9" t="s">
        <v>180</v>
      </c>
    </row>
    <row r="57" spans="11:20" x14ac:dyDescent="0.2">
      <c r="K57" s="9" t="s">
        <v>169</v>
      </c>
      <c r="L57" s="10" t="s">
        <v>173</v>
      </c>
      <c r="M57" s="10" t="s">
        <v>175</v>
      </c>
      <c r="N57" s="10" t="s">
        <v>181</v>
      </c>
    </row>
    <row r="58" spans="11:20" x14ac:dyDescent="0.2">
      <c r="K58" s="10" t="s">
        <v>170</v>
      </c>
    </row>
    <row r="60" spans="11:20" x14ac:dyDescent="0.2">
      <c r="K60" s="13" t="s">
        <v>182</v>
      </c>
      <c r="L60" s="13" t="s">
        <v>186</v>
      </c>
      <c r="M60" s="13" t="s">
        <v>194</v>
      </c>
      <c r="N60" s="13" t="s">
        <v>191</v>
      </c>
    </row>
    <row r="61" spans="11:20" x14ac:dyDescent="0.2">
      <c r="K61" s="9" t="s">
        <v>183</v>
      </c>
      <c r="L61" s="9" t="s">
        <v>187</v>
      </c>
      <c r="M61" s="9" t="s">
        <v>195</v>
      </c>
      <c r="N61" s="9" t="s">
        <v>192</v>
      </c>
    </row>
    <row r="62" spans="11:20" x14ac:dyDescent="0.2">
      <c r="K62" s="9" t="s">
        <v>184</v>
      </c>
      <c r="L62" s="9" t="s">
        <v>188</v>
      </c>
      <c r="M62" s="10" t="s">
        <v>196</v>
      </c>
      <c r="N62" s="10" t="s">
        <v>193</v>
      </c>
    </row>
    <row r="63" spans="11:20" x14ac:dyDescent="0.2">
      <c r="K63" s="9" t="s">
        <v>172</v>
      </c>
      <c r="L63" s="9" t="s">
        <v>189</v>
      </c>
    </row>
    <row r="64" spans="11:20" x14ac:dyDescent="0.2">
      <c r="K64" s="10" t="s">
        <v>185</v>
      </c>
      <c r="L64" s="10" t="s">
        <v>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Dico</vt:lpstr>
      <vt:lpstr>Feuil2</vt:lpstr>
      <vt:lpstr>MLP</vt:lpstr>
      <vt:lpstr>MLP avancement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Vidal</dc:creator>
  <cp:lastModifiedBy>JOBARD Aurelien</cp:lastModifiedBy>
  <cp:lastPrinted>2023-09-15T15:23:19Z</cp:lastPrinted>
  <dcterms:created xsi:type="dcterms:W3CDTF">2023-09-14T14:46:15Z</dcterms:created>
  <dcterms:modified xsi:type="dcterms:W3CDTF">2023-10-23T10:31:24Z</dcterms:modified>
</cp:coreProperties>
</file>