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v2.0Release\Regression\Scenarios\STIAndHIV\02_HIV_Specific_Biology\G_Reconstitution_of_CD4\figures\"/>
    </mc:Choice>
  </mc:AlternateContent>
  <bookViews>
    <workbookView xWindow="240" yWindow="120" windowWidth="18996" windowHeight="9828" activeTab="1"/>
  </bookViews>
  <sheets>
    <sheet name="Kaufmann2003_Fig2a" sheetId="2" r:id="rId1"/>
    <sheet name="quadratic fit to CD4 reconstitu" sheetId="4" r:id="rId2"/>
    <sheet name="heterogeneity in CD4 reconstitu" sheetId="1" r:id="rId3"/>
  </sheets>
  <definedNames>
    <definedName name="_xlnm.Print_Area" localSheetId="2">'heterogeneity in CD4 reconstitu'!$B$2:$J$45</definedName>
  </definedNames>
  <calcPr calcId="152511"/>
</workbook>
</file>

<file path=xl/calcChain.xml><?xml version="1.0" encoding="utf-8"?>
<calcChain xmlns="http://schemas.openxmlformats.org/spreadsheetml/2006/main">
  <c r="AA2" i="4" l="1"/>
  <c r="Z2" i="4" s="1"/>
  <c r="AA3" i="4"/>
  <c r="AA4" i="4"/>
  <c r="AA5" i="4"/>
  <c r="Z5" i="4" s="1"/>
  <c r="AA6" i="4"/>
  <c r="AA7" i="4"/>
  <c r="AA8" i="4"/>
  <c r="AA9" i="4"/>
  <c r="Z9" i="4" s="1"/>
  <c r="AA10" i="4"/>
  <c r="Z10" i="4" s="1"/>
  <c r="AA11" i="4"/>
  <c r="AA12" i="4"/>
  <c r="AA13" i="4"/>
  <c r="AA14" i="4"/>
  <c r="Z14" i="4" s="1"/>
  <c r="AA15" i="4"/>
  <c r="AA16" i="4"/>
  <c r="AA17" i="4"/>
  <c r="Z17" i="4" s="1"/>
  <c r="AA18" i="4"/>
  <c r="Z18" i="4" s="1"/>
  <c r="AA19" i="4"/>
  <c r="AA20" i="4"/>
  <c r="AA21" i="4"/>
  <c r="AA22" i="4"/>
  <c r="AA23" i="4"/>
  <c r="AA24" i="4"/>
  <c r="AA25" i="4"/>
  <c r="Z25" i="4" s="1"/>
  <c r="AA26" i="4"/>
  <c r="AA27" i="4"/>
  <c r="AA28" i="4"/>
  <c r="AA29" i="4"/>
  <c r="AA30" i="4"/>
  <c r="AA31" i="4"/>
  <c r="AA32" i="4"/>
  <c r="AA33" i="4"/>
  <c r="Z33" i="4" s="1"/>
  <c r="AA34" i="4"/>
  <c r="Z34" i="4" s="1"/>
  <c r="AA35" i="4"/>
  <c r="AA36" i="4"/>
  <c r="AA37" i="4"/>
  <c r="Z37" i="4" s="1"/>
  <c r="AA38" i="4"/>
  <c r="Z38" i="4" s="1"/>
  <c r="AA39" i="4"/>
  <c r="AA40" i="4"/>
  <c r="AA41" i="4"/>
  <c r="Z41" i="4" s="1"/>
  <c r="AA42" i="4"/>
  <c r="Z42" i="4" s="1"/>
  <c r="AA43" i="4"/>
  <c r="AA44" i="4"/>
  <c r="AA45" i="4"/>
  <c r="AA46" i="4"/>
  <c r="Z46" i="4" s="1"/>
  <c r="AA47" i="4"/>
  <c r="AA48" i="4"/>
  <c r="AA49" i="4"/>
  <c r="Z49" i="4" s="1"/>
  <c r="AA50" i="4"/>
  <c r="AA51" i="4"/>
  <c r="AA52" i="4"/>
  <c r="AA53" i="4"/>
  <c r="AA54" i="4"/>
  <c r="AA55" i="4"/>
  <c r="AA56" i="4"/>
  <c r="AA57" i="4"/>
  <c r="Z57" i="4" s="1"/>
  <c r="AA58" i="4"/>
  <c r="AA59" i="4"/>
  <c r="AA60" i="4"/>
  <c r="AA61" i="4"/>
  <c r="AA62" i="4"/>
  <c r="Z62" i="4" s="1"/>
  <c r="AA63" i="4"/>
  <c r="AA64" i="4"/>
  <c r="AA65" i="4"/>
  <c r="Z65" i="4" s="1"/>
  <c r="AA66" i="4"/>
  <c r="Z66" i="4" s="1"/>
  <c r="AA67" i="4"/>
  <c r="AA68" i="4"/>
  <c r="AA69" i="4"/>
  <c r="Z69" i="4" s="1"/>
  <c r="AA70" i="4"/>
  <c r="AA71" i="4"/>
  <c r="AA72" i="4"/>
  <c r="AA73" i="4"/>
  <c r="Z73" i="4" s="1"/>
  <c r="AA74" i="4"/>
  <c r="Z74" i="4" s="1"/>
  <c r="AA75" i="4"/>
  <c r="AA76" i="4"/>
  <c r="AA77" i="4"/>
  <c r="AA78" i="4"/>
  <c r="Z78" i="4" s="1"/>
  <c r="AA79" i="4"/>
  <c r="AA80" i="4"/>
  <c r="AA81" i="4"/>
  <c r="Z81" i="4" s="1"/>
  <c r="AA82" i="4"/>
  <c r="Z82" i="4" s="1"/>
  <c r="AA83" i="4"/>
  <c r="AA84" i="4"/>
  <c r="AA85" i="4"/>
  <c r="AA86" i="4"/>
  <c r="AA87" i="4"/>
  <c r="AA88" i="4"/>
  <c r="AA89" i="4"/>
  <c r="Z89" i="4" s="1"/>
  <c r="AA90" i="4"/>
  <c r="AA91" i="4"/>
  <c r="AA92" i="4"/>
  <c r="AA93" i="4"/>
  <c r="AA94" i="4"/>
  <c r="AA95" i="4"/>
  <c r="AA96" i="4"/>
  <c r="AA97" i="4"/>
  <c r="Z97" i="4" s="1"/>
  <c r="AA98" i="4"/>
  <c r="Z98" i="4" s="1"/>
  <c r="AA99" i="4"/>
  <c r="AA100" i="4"/>
  <c r="AA101" i="4"/>
  <c r="Z101" i="4" s="1"/>
  <c r="AA102" i="4"/>
  <c r="Z102" i="4" s="1"/>
  <c r="AA103" i="4"/>
  <c r="AA104" i="4"/>
  <c r="AA105" i="4"/>
  <c r="Z105" i="4" s="1"/>
  <c r="AA106" i="4"/>
  <c r="Z106" i="4" s="1"/>
  <c r="AA107" i="4"/>
  <c r="AA108" i="4"/>
  <c r="AA109" i="4"/>
  <c r="AA110" i="4"/>
  <c r="Z110" i="4" s="1"/>
  <c r="AA111" i="4"/>
  <c r="AA112" i="4"/>
  <c r="AA113" i="4"/>
  <c r="Z113" i="4" s="1"/>
  <c r="AA114" i="4"/>
  <c r="AA115" i="4"/>
  <c r="AA116" i="4"/>
  <c r="AA117" i="4"/>
  <c r="AA118" i="4"/>
  <c r="AA119" i="4"/>
  <c r="AA120" i="4"/>
  <c r="AA121" i="4"/>
  <c r="Z121" i="4" s="1"/>
  <c r="AA122" i="4"/>
  <c r="Z122" i="4" s="1"/>
  <c r="AA123" i="4"/>
  <c r="AA124" i="4"/>
  <c r="AA125" i="4"/>
  <c r="AA126" i="4"/>
  <c r="Z126" i="4" s="1"/>
  <c r="AA127" i="4"/>
  <c r="AA128" i="4"/>
  <c r="AA129" i="4"/>
  <c r="AA130" i="4"/>
  <c r="Z130" i="4" s="1"/>
  <c r="AA131" i="4"/>
  <c r="AA132" i="4"/>
  <c r="AA133" i="4"/>
  <c r="Z133" i="4" s="1"/>
  <c r="AA134" i="4"/>
  <c r="Z134" i="4" s="1"/>
  <c r="AA135" i="4"/>
  <c r="AA136" i="4"/>
  <c r="AA137" i="4"/>
  <c r="Z137" i="4" s="1"/>
  <c r="AA138" i="4"/>
  <c r="Z138" i="4" s="1"/>
  <c r="AA139" i="4"/>
  <c r="AA140" i="4"/>
  <c r="AA141" i="4"/>
  <c r="AA142" i="4"/>
  <c r="AA143" i="4"/>
  <c r="AA144" i="4"/>
  <c r="AA145" i="4"/>
  <c r="Z145" i="4" s="1"/>
  <c r="AA146" i="4"/>
  <c r="AA147" i="4"/>
  <c r="AA148" i="4"/>
  <c r="AA149" i="4"/>
  <c r="Z149" i="4" s="1"/>
  <c r="AA150" i="4"/>
  <c r="Z150" i="4" s="1"/>
  <c r="AA151" i="4"/>
  <c r="AA152" i="4"/>
  <c r="AA153" i="4"/>
  <c r="AA154" i="4"/>
  <c r="Z154" i="4" s="1"/>
  <c r="AA155" i="4"/>
  <c r="AA156" i="4"/>
  <c r="AA157" i="4"/>
  <c r="Z157" i="4" s="1"/>
  <c r="AA158" i="4"/>
  <c r="Z158" i="4" s="1"/>
  <c r="AA159" i="4"/>
  <c r="AA160" i="4"/>
  <c r="AA161" i="4"/>
  <c r="Z161" i="4" s="1"/>
  <c r="AA162" i="4"/>
  <c r="Z162" i="4" s="1"/>
  <c r="AA163" i="4"/>
  <c r="AA164" i="4"/>
  <c r="AA165" i="4"/>
  <c r="AA166" i="4"/>
  <c r="Z166" i="4" s="1"/>
  <c r="AA167" i="4"/>
  <c r="AA168" i="4"/>
  <c r="AA169" i="4"/>
  <c r="Z169" i="4" s="1"/>
  <c r="AA170" i="4"/>
  <c r="Z170" i="4" s="1"/>
  <c r="AA171" i="4"/>
  <c r="AA172" i="4"/>
  <c r="AA173" i="4"/>
  <c r="Z173" i="4" s="1"/>
  <c r="AA174" i="4"/>
  <c r="Z174" i="4" s="1"/>
  <c r="AA175" i="4"/>
  <c r="AA176" i="4"/>
  <c r="AA177" i="4"/>
  <c r="AA178" i="4"/>
  <c r="Z178" i="4" s="1"/>
  <c r="AA179" i="4"/>
  <c r="AA180" i="4"/>
  <c r="AA181" i="4"/>
  <c r="Z181" i="4" s="1"/>
  <c r="AA182" i="4"/>
  <c r="Z182" i="4" s="1"/>
  <c r="AA183" i="4"/>
  <c r="AA184" i="4"/>
  <c r="AA185" i="4"/>
  <c r="AA186" i="4"/>
  <c r="AA187" i="4"/>
  <c r="AA188" i="4"/>
  <c r="AA189" i="4"/>
  <c r="Z189" i="4" s="1"/>
  <c r="AA190" i="4"/>
  <c r="Z190" i="4" s="1"/>
  <c r="AA191" i="4"/>
  <c r="AA192" i="4"/>
  <c r="AA193" i="4"/>
  <c r="Z193" i="4" s="1"/>
  <c r="AA194" i="4"/>
  <c r="Z194" i="4" s="1"/>
  <c r="AA195" i="4"/>
  <c r="AA196" i="4"/>
  <c r="AA197" i="4"/>
  <c r="AA198" i="4"/>
  <c r="AA199" i="4"/>
  <c r="AA200" i="4"/>
  <c r="AA201" i="4"/>
  <c r="AA202" i="4"/>
  <c r="Z202" i="4" s="1"/>
  <c r="AA203" i="4"/>
  <c r="AA204" i="4"/>
  <c r="AA205" i="4"/>
  <c r="Z205" i="4" s="1"/>
  <c r="AA206" i="4"/>
  <c r="Z206" i="4" s="1"/>
  <c r="AA207" i="4"/>
  <c r="AA208" i="4"/>
  <c r="AA209" i="4"/>
  <c r="AA210" i="4"/>
  <c r="Z210" i="4" s="1"/>
  <c r="AA211" i="4"/>
  <c r="AA212" i="4"/>
  <c r="AA213" i="4"/>
  <c r="AA214" i="4"/>
  <c r="Z214" i="4" s="1"/>
  <c r="AA215" i="4"/>
  <c r="AA216" i="4"/>
  <c r="AA217" i="4"/>
  <c r="Z217" i="4" s="1"/>
  <c r="AA218" i="4"/>
  <c r="Z218" i="4" s="1"/>
  <c r="AA219" i="4"/>
  <c r="AA220" i="4"/>
  <c r="AA221" i="4"/>
  <c r="AA222" i="4"/>
  <c r="Z222" i="4" s="1"/>
  <c r="AA223" i="4"/>
  <c r="AA224" i="4"/>
  <c r="AA225" i="4"/>
  <c r="AA226" i="4"/>
  <c r="Z226" i="4" s="1"/>
  <c r="AA227" i="4"/>
  <c r="AA228" i="4"/>
  <c r="AA229" i="4"/>
  <c r="Z229" i="4" s="1"/>
  <c r="AA230" i="4"/>
  <c r="Z230" i="4" s="1"/>
  <c r="AA231" i="4"/>
  <c r="AA232" i="4"/>
  <c r="AA233" i="4"/>
  <c r="AA234" i="4"/>
  <c r="Z234" i="4" s="1"/>
  <c r="AA235" i="4"/>
  <c r="AA236" i="4"/>
  <c r="AA237" i="4"/>
  <c r="AA238" i="4"/>
  <c r="Z238" i="4" s="1"/>
  <c r="AA239" i="4"/>
  <c r="AA240" i="4"/>
  <c r="AA241" i="4"/>
  <c r="Z241" i="4" s="1"/>
  <c r="AA242" i="4"/>
  <c r="Z242" i="4" s="1"/>
  <c r="AA243" i="4"/>
  <c r="AA244" i="4"/>
  <c r="AA245" i="4"/>
  <c r="AA246" i="4"/>
  <c r="Z246" i="4" s="1"/>
  <c r="AA247" i="4"/>
  <c r="AA248" i="4"/>
  <c r="AA249" i="4"/>
  <c r="Z249" i="4" s="1"/>
  <c r="AA250" i="4"/>
  <c r="Z250" i="4" s="1"/>
  <c r="AA251" i="4"/>
  <c r="AA252" i="4"/>
  <c r="AA253" i="4"/>
  <c r="AA254" i="4"/>
  <c r="Z254" i="4" s="1"/>
  <c r="AA255" i="4"/>
  <c r="AA256" i="4"/>
  <c r="AA257" i="4"/>
  <c r="AA258" i="4"/>
  <c r="AA259" i="4"/>
  <c r="AA260" i="4"/>
  <c r="AA261" i="4"/>
  <c r="Z261" i="4" s="1"/>
  <c r="AA262" i="4"/>
  <c r="Z262" i="4" s="1"/>
  <c r="AA263" i="4"/>
  <c r="AA264" i="4"/>
  <c r="AA265" i="4"/>
  <c r="Z265" i="4" s="1"/>
  <c r="AA266" i="4"/>
  <c r="Z266" i="4" s="1"/>
  <c r="AA267" i="4"/>
  <c r="AA268" i="4"/>
  <c r="AA269" i="4"/>
  <c r="AA270" i="4"/>
  <c r="Z270" i="4" s="1"/>
  <c r="AA271" i="4"/>
  <c r="AA272" i="4"/>
  <c r="AA273" i="4"/>
  <c r="Z273" i="4" s="1"/>
  <c r="AA274" i="4"/>
  <c r="Z274" i="4" s="1"/>
  <c r="AA275" i="4"/>
  <c r="AA276" i="4"/>
  <c r="AA277" i="4"/>
  <c r="Z277" i="4" s="1"/>
  <c r="AA278" i="4"/>
  <c r="Z278" i="4" s="1"/>
  <c r="AA279" i="4"/>
  <c r="AA280" i="4"/>
  <c r="AA281" i="4"/>
  <c r="AA282" i="4"/>
  <c r="Z282" i="4" s="1"/>
  <c r="AA283" i="4"/>
  <c r="AA284" i="4"/>
  <c r="AA285" i="4"/>
  <c r="Z285" i="4" s="1"/>
  <c r="AA286" i="4"/>
  <c r="Z286" i="4" s="1"/>
  <c r="AA287" i="4"/>
  <c r="AA288" i="4"/>
  <c r="AA289" i="4"/>
  <c r="Z289" i="4" s="1"/>
  <c r="AA290" i="4"/>
  <c r="Z290" i="4" s="1"/>
  <c r="AA291" i="4"/>
  <c r="AA292" i="4"/>
  <c r="AA293" i="4"/>
  <c r="AA294" i="4"/>
  <c r="Z294" i="4" s="1"/>
  <c r="AA295" i="4"/>
  <c r="Z295" i="4" s="1"/>
  <c r="AA296" i="4"/>
  <c r="AA297" i="4"/>
  <c r="Z297" i="4" s="1"/>
  <c r="AA298" i="4"/>
  <c r="AA299" i="4"/>
  <c r="AA300" i="4"/>
  <c r="AA301" i="4"/>
  <c r="Z301" i="4" s="1"/>
  <c r="AA302" i="4"/>
  <c r="Z302" i="4" s="1"/>
  <c r="AA303" i="4"/>
  <c r="Z303" i="4" s="1"/>
  <c r="AA304" i="4"/>
  <c r="AA305" i="4"/>
  <c r="AA306" i="4"/>
  <c r="Z306" i="4" s="1"/>
  <c r="AA307" i="4"/>
  <c r="AA308" i="4"/>
  <c r="AA309" i="4"/>
  <c r="Z309" i="4" s="1"/>
  <c r="AA310" i="4"/>
  <c r="Z310" i="4" s="1"/>
  <c r="AA311" i="4"/>
  <c r="Z311" i="4" s="1"/>
  <c r="AA312" i="4"/>
  <c r="AA313" i="4"/>
  <c r="AA314" i="4"/>
  <c r="Z314" i="4" s="1"/>
  <c r="AA315" i="4"/>
  <c r="AA316" i="4"/>
  <c r="AA317" i="4"/>
  <c r="Z317" i="4" s="1"/>
  <c r="AA318" i="4"/>
  <c r="Z318" i="4" s="1"/>
  <c r="AA319" i="4"/>
  <c r="Z319" i="4" s="1"/>
  <c r="AA320" i="4"/>
  <c r="AA321" i="4"/>
  <c r="Z321" i="4" s="1"/>
  <c r="AA322" i="4"/>
  <c r="Z322" i="4" s="1"/>
  <c r="AA323" i="4"/>
  <c r="AA324" i="4"/>
  <c r="AA325" i="4"/>
  <c r="AA326" i="4"/>
  <c r="Z326" i="4" s="1"/>
  <c r="AA327" i="4"/>
  <c r="Z327" i="4" s="1"/>
  <c r="AA328" i="4"/>
  <c r="AA329" i="4"/>
  <c r="AA330" i="4"/>
  <c r="Z330" i="4" s="1"/>
  <c r="AA331" i="4"/>
  <c r="AA332" i="4"/>
  <c r="AA333" i="4"/>
  <c r="Z333" i="4" s="1"/>
  <c r="AA334" i="4"/>
  <c r="Z334" i="4" s="1"/>
  <c r="AA335" i="4"/>
  <c r="Z335" i="4" s="1"/>
  <c r="AA336" i="4"/>
  <c r="AA337" i="4"/>
  <c r="AA338" i="4"/>
  <c r="Z338" i="4" s="1"/>
  <c r="AA339" i="4"/>
  <c r="AA340" i="4"/>
  <c r="AA341" i="4"/>
  <c r="AA342" i="4"/>
  <c r="Z342" i="4" s="1"/>
  <c r="AA343" i="4"/>
  <c r="Z343" i="4" s="1"/>
  <c r="AA344" i="4"/>
  <c r="AA345" i="4"/>
  <c r="Z345" i="4" s="1"/>
  <c r="AA346" i="4"/>
  <c r="Z346" i="4" s="1"/>
  <c r="AA347" i="4"/>
  <c r="AA348" i="4"/>
  <c r="AA349" i="4"/>
  <c r="AA350" i="4"/>
  <c r="Z350" i="4" s="1"/>
  <c r="AA351" i="4"/>
  <c r="Z351" i="4" s="1"/>
  <c r="AA352" i="4"/>
  <c r="AA353" i="4"/>
  <c r="Z353" i="4" s="1"/>
  <c r="AA354" i="4"/>
  <c r="Z354" i="4" s="1"/>
  <c r="AA355" i="4"/>
  <c r="AA356" i="4"/>
  <c r="AA357" i="4"/>
  <c r="AA358" i="4"/>
  <c r="Z358" i="4" s="1"/>
  <c r="AA359" i="4"/>
  <c r="Z359" i="4" s="1"/>
  <c r="AA360" i="4"/>
  <c r="AA361" i="4"/>
  <c r="Z361" i="4" s="1"/>
  <c r="AA362" i="4"/>
  <c r="Z362" i="4" s="1"/>
  <c r="AA363" i="4"/>
  <c r="AA364" i="4"/>
  <c r="AA365" i="4"/>
  <c r="AA366" i="4"/>
  <c r="Z366" i="4" s="1"/>
  <c r="AA367" i="4"/>
  <c r="Z367" i="4" s="1"/>
  <c r="AA368" i="4"/>
  <c r="AA369" i="4"/>
  <c r="Z369" i="4" s="1"/>
  <c r="AA370" i="4"/>
  <c r="AA371" i="4"/>
  <c r="AA372" i="4"/>
  <c r="AA373" i="4"/>
  <c r="Z373" i="4" s="1"/>
  <c r="AA374" i="4"/>
  <c r="Z374" i="4" s="1"/>
  <c r="AA375" i="4"/>
  <c r="Z375" i="4" s="1"/>
  <c r="AA376" i="4"/>
  <c r="AA377" i="4"/>
  <c r="AA378" i="4"/>
  <c r="Z378" i="4" s="1"/>
  <c r="AA379" i="4"/>
  <c r="AA380" i="4"/>
  <c r="AA381" i="4"/>
  <c r="Z381" i="4" s="1"/>
  <c r="AA382" i="4"/>
  <c r="Z382" i="4" s="1"/>
  <c r="AA383" i="4"/>
  <c r="Z383" i="4" s="1"/>
  <c r="AA384" i="4"/>
  <c r="AA385" i="4"/>
  <c r="AA386" i="4"/>
  <c r="Z386" i="4" s="1"/>
  <c r="AA387" i="4"/>
  <c r="AA388" i="4"/>
  <c r="AA389" i="4"/>
  <c r="Z389" i="4" s="1"/>
  <c r="AA390" i="4"/>
  <c r="Z390" i="4" s="1"/>
  <c r="AA391" i="4"/>
  <c r="Z391" i="4" s="1"/>
  <c r="AA392" i="4"/>
  <c r="AA393" i="4"/>
  <c r="AA394" i="4"/>
  <c r="Z394" i="4" s="1"/>
  <c r="AA395" i="4"/>
  <c r="AA396" i="4"/>
  <c r="AA397" i="4"/>
  <c r="Z397" i="4" s="1"/>
  <c r="AA398" i="4"/>
  <c r="Z398" i="4" s="1"/>
  <c r="AA399" i="4"/>
  <c r="Z399" i="4" s="1"/>
  <c r="AA400" i="4"/>
  <c r="AA401" i="4"/>
  <c r="AA402" i="4"/>
  <c r="Z402" i="4" s="1"/>
  <c r="AA403" i="4"/>
  <c r="AA404" i="4"/>
  <c r="AA405" i="4"/>
  <c r="AA406" i="4"/>
  <c r="Z406" i="4" s="1"/>
  <c r="AA407" i="4"/>
  <c r="Z407" i="4" s="1"/>
  <c r="AA408" i="4"/>
  <c r="AA409" i="4"/>
  <c r="Z409" i="4" s="1"/>
  <c r="AA410" i="4"/>
  <c r="Z410" i="4" s="1"/>
  <c r="AA411" i="4"/>
  <c r="AA412" i="4"/>
  <c r="AA413" i="4"/>
  <c r="AA414" i="4"/>
  <c r="Z414" i="4" s="1"/>
  <c r="AA415" i="4"/>
  <c r="Z415" i="4" s="1"/>
  <c r="AA416" i="4"/>
  <c r="AA417" i="4"/>
  <c r="Z417" i="4" s="1"/>
  <c r="AA418" i="4"/>
  <c r="Z418" i="4" s="1"/>
  <c r="AA419" i="4"/>
  <c r="AA420" i="4"/>
  <c r="AA421" i="4"/>
  <c r="AA422" i="4"/>
  <c r="Z422" i="4" s="1"/>
  <c r="AA423" i="4"/>
  <c r="Z423" i="4" s="1"/>
  <c r="AA424" i="4"/>
  <c r="AA425" i="4"/>
  <c r="Z425" i="4" s="1"/>
  <c r="AA426" i="4"/>
  <c r="Z426" i="4" s="1"/>
  <c r="AA427" i="4"/>
  <c r="AA428" i="4"/>
  <c r="AA429" i="4"/>
  <c r="AA430" i="4"/>
  <c r="Z430" i="4" s="1"/>
  <c r="AA431" i="4"/>
  <c r="Z431" i="4" s="1"/>
  <c r="AA432" i="4"/>
  <c r="AA433" i="4"/>
  <c r="Z433" i="4" s="1"/>
  <c r="AA434" i="4"/>
  <c r="Z434" i="4" s="1"/>
  <c r="AA435" i="4"/>
  <c r="AA436" i="4"/>
  <c r="AA437" i="4"/>
  <c r="Z437" i="4" s="1"/>
  <c r="AA438" i="4"/>
  <c r="Z438" i="4" s="1"/>
  <c r="AA439" i="4"/>
  <c r="Z439" i="4" s="1"/>
  <c r="AA440" i="4"/>
  <c r="AA441" i="4"/>
  <c r="AA442" i="4"/>
  <c r="Z442" i="4" s="1"/>
  <c r="AA443" i="4"/>
  <c r="AA444" i="4"/>
  <c r="AA445" i="4"/>
  <c r="Z445" i="4" s="1"/>
  <c r="AA446" i="4"/>
  <c r="AA447" i="4"/>
  <c r="Z447" i="4" s="1"/>
  <c r="AA448" i="4"/>
  <c r="AA449" i="4"/>
  <c r="AA450" i="4"/>
  <c r="Z450" i="4" s="1"/>
  <c r="AA451" i="4"/>
  <c r="AA452" i="4"/>
  <c r="Z449" i="4"/>
  <c r="Z446" i="4"/>
  <c r="Z441" i="4"/>
  <c r="Z429" i="4"/>
  <c r="Z421" i="4"/>
  <c r="Z413" i="4"/>
  <c r="Z405" i="4"/>
  <c r="Z401" i="4"/>
  <c r="Z393" i="4"/>
  <c r="Z385" i="4"/>
  <c r="Z377" i="4"/>
  <c r="Z365" i="4"/>
  <c r="Z357" i="4"/>
  <c r="Z349" i="4"/>
  <c r="Z341" i="4"/>
  <c r="Z337" i="4"/>
  <c r="Z329" i="4"/>
  <c r="Z325" i="4"/>
  <c r="Z313" i="4"/>
  <c r="Z305" i="4"/>
  <c r="Z293" i="4"/>
  <c r="Z281" i="4"/>
  <c r="Z269" i="4"/>
  <c r="Z258" i="4"/>
  <c r="Z257" i="4"/>
  <c r="Z245" i="4"/>
  <c r="Z237" i="4"/>
  <c r="Z233" i="4"/>
  <c r="Z225" i="4"/>
  <c r="Z213" i="4"/>
  <c r="Z209" i="4"/>
  <c r="Z201" i="4"/>
  <c r="Z197" i="4"/>
  <c r="Z186" i="4"/>
  <c r="Z185" i="4"/>
  <c r="Z177" i="4"/>
  <c r="Z165" i="4"/>
  <c r="Z153" i="4"/>
  <c r="Z142" i="4"/>
  <c r="Z141" i="4"/>
  <c r="Z129" i="4"/>
  <c r="Z118" i="4"/>
  <c r="Z117" i="4"/>
  <c r="Z115" i="4"/>
  <c r="Z109" i="4"/>
  <c r="Z107" i="4"/>
  <c r="Z99" i="4"/>
  <c r="Z94" i="4"/>
  <c r="Z93" i="4"/>
  <c r="Z91" i="4"/>
  <c r="Z86" i="4"/>
  <c r="Z85" i="4"/>
  <c r="Z83" i="4"/>
  <c r="Z77" i="4"/>
  <c r="Z75" i="4"/>
  <c r="Z70" i="4"/>
  <c r="Z67" i="4"/>
  <c r="Z61" i="4"/>
  <c r="Z59" i="4"/>
  <c r="Z54" i="4"/>
  <c r="Z53" i="4"/>
  <c r="Z51" i="4"/>
  <c r="Z45" i="4"/>
  <c r="Z43" i="4"/>
  <c r="Z35" i="4"/>
  <c r="Z30" i="4"/>
  <c r="Z29" i="4"/>
  <c r="Z27" i="4"/>
  <c r="Z22" i="4"/>
  <c r="Z21" i="4"/>
  <c r="Z19" i="4"/>
  <c r="Z13" i="4"/>
  <c r="Z11" i="4"/>
  <c r="Z6" i="4"/>
  <c r="Z3" i="4"/>
  <c r="Z370" i="4"/>
  <c r="Z298" i="4"/>
  <c r="Z253" i="4"/>
  <c r="Z221" i="4"/>
  <c r="Z198" i="4"/>
  <c r="Z146" i="4"/>
  <c r="Z125" i="4"/>
  <c r="Z114" i="4"/>
  <c r="Z90" i="4"/>
  <c r="Z58" i="4"/>
  <c r="Z50" i="4"/>
  <c r="Z26" i="4"/>
  <c r="Z452" i="4"/>
  <c r="Z451" i="4"/>
  <c r="Z448" i="4"/>
  <c r="Z444" i="4"/>
  <c r="Z443" i="4"/>
  <c r="Z440" i="4"/>
  <c r="Z436" i="4"/>
  <c r="Z435" i="4"/>
  <c r="Z432" i="4"/>
  <c r="Z428" i="4"/>
  <c r="Z427" i="4"/>
  <c r="Z424" i="4"/>
  <c r="Z420" i="4"/>
  <c r="Z419" i="4"/>
  <c r="Z416" i="4"/>
  <c r="Z412" i="4"/>
  <c r="Z411" i="4"/>
  <c r="Z408" i="4"/>
  <c r="Z404" i="4"/>
  <c r="Z403" i="4"/>
  <c r="Z400" i="4"/>
  <c r="Z396" i="4"/>
  <c r="Z395" i="4"/>
  <c r="Z392" i="4"/>
  <c r="Z388" i="4"/>
  <c r="Z387" i="4"/>
  <c r="Z384" i="4"/>
  <c r="Z380" i="4"/>
  <c r="Z379" i="4"/>
  <c r="Z376" i="4"/>
  <c r="Z372" i="4"/>
  <c r="Z371" i="4"/>
  <c r="Z368" i="4"/>
  <c r="Z364" i="4"/>
  <c r="Z363" i="4"/>
  <c r="Z360" i="4"/>
  <c r="Z356" i="4"/>
  <c r="Z355" i="4"/>
  <c r="Z352" i="4"/>
  <c r="Z348" i="4"/>
  <c r="Z347" i="4"/>
  <c r="Z344" i="4"/>
  <c r="Z340" i="4"/>
  <c r="Z339" i="4"/>
  <c r="Z336" i="4"/>
  <c r="Z332" i="4"/>
  <c r="Z331" i="4"/>
  <c r="Z328" i="4"/>
  <c r="Z324" i="4"/>
  <c r="Z323" i="4"/>
  <c r="Z320" i="4"/>
  <c r="Z316" i="4"/>
  <c r="Z315" i="4"/>
  <c r="Z312" i="4"/>
  <c r="Z308" i="4"/>
  <c r="Z307" i="4"/>
  <c r="Z304" i="4"/>
  <c r="Z300" i="4"/>
  <c r="Z299" i="4"/>
  <c r="Z296" i="4"/>
  <c r="Z292" i="4"/>
  <c r="Z291" i="4"/>
  <c r="Z288" i="4"/>
  <c r="Z287" i="4"/>
  <c r="Z284" i="4"/>
  <c r="Z283" i="4"/>
  <c r="Z280" i="4"/>
  <c r="Z279" i="4"/>
  <c r="Z276" i="4"/>
  <c r="Z275" i="4"/>
  <c r="Z272" i="4"/>
  <c r="Z271" i="4"/>
  <c r="Z268" i="4"/>
  <c r="Z267" i="4"/>
  <c r="Z264" i="4"/>
  <c r="Z263" i="4"/>
  <c r="Z260" i="4"/>
  <c r="Z259" i="4"/>
  <c r="Z256" i="4"/>
  <c r="Z255" i="4"/>
  <c r="Z252" i="4"/>
  <c r="Z251" i="4"/>
  <c r="Z248" i="4"/>
  <c r="Z247" i="4"/>
  <c r="Z244" i="4"/>
  <c r="Z243" i="4"/>
  <c r="Z240" i="4"/>
  <c r="Z239" i="4"/>
  <c r="Z236" i="4"/>
  <c r="Z235" i="4"/>
  <c r="Z232" i="4"/>
  <c r="Z231" i="4"/>
  <c r="Z228" i="4"/>
  <c r="Z227" i="4"/>
  <c r="Z224" i="4"/>
  <c r="Z223" i="4"/>
  <c r="Z220" i="4"/>
  <c r="Z219" i="4"/>
  <c r="Z216" i="4"/>
  <c r="Z215" i="4"/>
  <c r="Z212" i="4"/>
  <c r="Z211" i="4"/>
  <c r="Z208" i="4"/>
  <c r="Z207" i="4"/>
  <c r="Z204" i="4"/>
  <c r="Z203" i="4"/>
  <c r="Z200" i="4"/>
  <c r="Z199" i="4"/>
  <c r="Z196" i="4"/>
  <c r="Z195" i="4"/>
  <c r="Z192" i="4"/>
  <c r="Z191" i="4"/>
  <c r="Z188" i="4"/>
  <c r="Z187" i="4"/>
  <c r="Z184" i="4"/>
  <c r="Z183" i="4"/>
  <c r="Z180" i="4"/>
  <c r="Z179" i="4"/>
  <c r="Z176" i="4"/>
  <c r="Z175" i="4"/>
  <c r="Z172" i="4"/>
  <c r="Z171" i="4"/>
  <c r="Z168" i="4"/>
  <c r="Z167" i="4"/>
  <c r="Z164" i="4"/>
  <c r="Z163" i="4"/>
  <c r="Z160" i="4"/>
  <c r="Z159" i="4"/>
  <c r="Z156" i="4"/>
  <c r="Z155" i="4"/>
  <c r="Z152" i="4"/>
  <c r="Z151" i="4"/>
  <c r="Z148" i="4"/>
  <c r="Z147" i="4"/>
  <c r="Z144" i="4"/>
  <c r="Z143" i="4"/>
  <c r="Z140" i="4"/>
  <c r="Z139" i="4"/>
  <c r="Z136" i="4"/>
  <c r="Z135" i="4"/>
  <c r="Z132" i="4"/>
  <c r="Z131" i="4"/>
  <c r="Z128" i="4"/>
  <c r="Z127" i="4"/>
  <c r="Z124" i="4"/>
  <c r="Z123" i="4"/>
  <c r="Z120" i="4"/>
  <c r="Z119" i="4"/>
  <c r="Z116" i="4"/>
  <c r="Z112" i="4"/>
  <c r="Z111" i="4"/>
  <c r="Z108" i="4"/>
  <c r="Z104" i="4"/>
  <c r="Z103" i="4"/>
  <c r="Z100" i="4"/>
  <c r="Z96" i="4"/>
  <c r="Z95" i="4"/>
  <c r="Z92" i="4"/>
  <c r="Z88" i="4"/>
  <c r="Z87" i="4"/>
  <c r="Z84" i="4"/>
  <c r="Z80" i="4"/>
  <c r="Z79" i="4"/>
  <c r="Z76" i="4"/>
  <c r="Z72" i="4"/>
  <c r="Z71" i="4"/>
  <c r="Z68" i="4"/>
  <c r="Z64" i="4"/>
  <c r="Z63" i="4"/>
  <c r="Z60" i="4"/>
  <c r="Z56" i="4"/>
  <c r="Z55" i="4"/>
  <c r="Z52" i="4"/>
  <c r="Z48" i="4"/>
  <c r="Z47" i="4"/>
  <c r="Z44" i="4"/>
  <c r="Z40" i="4"/>
  <c r="Z39" i="4"/>
  <c r="Z36" i="4"/>
  <c r="Z32" i="4"/>
  <c r="Z31" i="4"/>
  <c r="Z28" i="4"/>
  <c r="Z24" i="4"/>
  <c r="Z23" i="4"/>
  <c r="Z20" i="4"/>
  <c r="Z16" i="4"/>
  <c r="Z15" i="4"/>
  <c r="Z12" i="4"/>
  <c r="Z8" i="4"/>
  <c r="Z7" i="4"/>
  <c r="Z4" i="4"/>
  <c r="Y86" i="4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Y385" i="4" s="1"/>
  <c r="Y386" i="4" s="1"/>
  <c r="Y387" i="4" s="1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Y410" i="4" s="1"/>
  <c r="Y411" i="4" s="1"/>
  <c r="Y412" i="4" s="1"/>
  <c r="Y413" i="4" s="1"/>
  <c r="Y414" i="4" s="1"/>
  <c r="Y415" i="4" s="1"/>
  <c r="Y416" i="4" s="1"/>
  <c r="Y417" i="4" s="1"/>
  <c r="Y418" i="4" s="1"/>
  <c r="Y419" i="4" s="1"/>
  <c r="Y420" i="4" s="1"/>
  <c r="Y421" i="4" s="1"/>
  <c r="Y422" i="4" s="1"/>
  <c r="Y423" i="4" s="1"/>
  <c r="Y424" i="4" s="1"/>
  <c r="Y425" i="4" s="1"/>
  <c r="Y426" i="4" s="1"/>
  <c r="Y427" i="4" s="1"/>
  <c r="Y428" i="4" s="1"/>
  <c r="Y429" i="4" s="1"/>
  <c r="Y430" i="4" s="1"/>
  <c r="Y431" i="4" s="1"/>
  <c r="Y432" i="4" s="1"/>
  <c r="Y433" i="4" s="1"/>
  <c r="Y434" i="4" s="1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83" i="4"/>
  <c r="Y84" i="4" s="1"/>
  <c r="Y85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3" i="4"/>
  <c r="R11" i="4"/>
  <c r="R10" i="4"/>
  <c r="R9" i="4"/>
  <c r="R8" i="4"/>
  <c r="R7" i="4"/>
  <c r="R6" i="4"/>
  <c r="R5" i="4"/>
  <c r="R4" i="4"/>
  <c r="R3" i="4"/>
  <c r="O11" i="4"/>
  <c r="O10" i="4"/>
  <c r="O9" i="4"/>
  <c r="O8" i="4"/>
  <c r="O7" i="4"/>
  <c r="O6" i="4"/>
  <c r="O5" i="4"/>
  <c r="O4" i="4"/>
  <c r="O3" i="4"/>
  <c r="L11" i="4"/>
  <c r="L10" i="4"/>
  <c r="L9" i="4"/>
  <c r="L8" i="4"/>
  <c r="L7" i="4"/>
  <c r="L6" i="4"/>
  <c r="L5" i="4"/>
  <c r="L4" i="4"/>
  <c r="L3" i="4"/>
  <c r="I11" i="4"/>
  <c r="I10" i="4"/>
  <c r="I9" i="4"/>
  <c r="I8" i="4"/>
  <c r="I7" i="4"/>
  <c r="I6" i="4"/>
  <c r="I5" i="4"/>
  <c r="I4" i="4"/>
  <c r="I3" i="4"/>
  <c r="F11" i="4"/>
  <c r="F10" i="4"/>
  <c r="F9" i="4"/>
  <c r="F8" i="4"/>
  <c r="F7" i="4"/>
  <c r="F6" i="4"/>
  <c r="F5" i="4"/>
  <c r="F4" i="4"/>
  <c r="F3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<sst xmlns="http://schemas.openxmlformats.org/spreadsheetml/2006/main" count="22" uniqueCount="16">
  <si>
    <t>CD4 0 to 99</t>
  </si>
  <si>
    <t>CD4 100 to 199</t>
  </si>
  <si>
    <t>CD4 200 to 299</t>
  </si>
  <si>
    <t>CD4 300 to 399</t>
  </si>
  <si>
    <t>CD4 400 to 499</t>
  </si>
  <si>
    <t>CD4 500 or higher</t>
  </si>
  <si>
    <t>time</t>
  </si>
  <si>
    <t>min(time, 36)</t>
  </si>
  <si>
    <t>CD4 bin low</t>
  </si>
  <si>
    <t>CD4 bin high</t>
  </si>
  <si>
    <t>Proportion of Individuals</t>
  </si>
  <si>
    <t>Cumulative Proportion of Individuals</t>
  </si>
  <si>
    <t>Weibull linearized x</t>
  </si>
  <si>
    <t>Weibull linearized y</t>
  </si>
  <si>
    <t>Weibull shape parameter</t>
  </si>
  <si>
    <t>Weibull scale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</si>
</sst>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Kaufmann2003_Fig2a!$B$2</c:f>
              <c:strCache>
                <c:ptCount val="1"/>
                <c:pt idx="0">
                  <c:v>CD4 0 to 99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Kaufmann2003_Fig2a!$B$3:$B$11</c:f>
              <c:numCache>
                <c:formatCode>General</c:formatCode>
                <c:ptCount val="9"/>
                <c:pt idx="0">
                  <c:v>0.92817679557999999</c:v>
                </c:pt>
                <c:pt idx="1">
                  <c:v>5.87845303867</c:v>
                </c:pt>
                <c:pt idx="2">
                  <c:v>10.9171270718</c:v>
                </c:pt>
                <c:pt idx="3">
                  <c:v>15.8232044199</c:v>
                </c:pt>
                <c:pt idx="4">
                  <c:v>20.861878452999999</c:v>
                </c:pt>
                <c:pt idx="5">
                  <c:v>25.856353591200001</c:v>
                </c:pt>
                <c:pt idx="6">
                  <c:v>30.850828729300002</c:v>
                </c:pt>
                <c:pt idx="7">
                  <c:v>35.756906077300002</c:v>
                </c:pt>
                <c:pt idx="8">
                  <c:v>40.751381215499997</c:v>
                </c:pt>
              </c:numCache>
            </c:numRef>
          </c:xVal>
          <c:yVal>
            <c:numRef>
              <c:f>Kaufmann2003_Fig2a!$C$3:$C$11</c:f>
              <c:numCache>
                <c:formatCode>General</c:formatCode>
                <c:ptCount val="9"/>
                <c:pt idx="0">
                  <c:v>37.007148280999999</c:v>
                </c:pt>
                <c:pt idx="1">
                  <c:v>126.785891964</c:v>
                </c:pt>
                <c:pt idx="2">
                  <c:v>185.05171375500001</c:v>
                </c:pt>
                <c:pt idx="3">
                  <c:v>223.406823597</c:v>
                </c:pt>
                <c:pt idx="4">
                  <c:v>265.08496766299999</c:v>
                </c:pt>
                <c:pt idx="5">
                  <c:v>295.14990442800001</c:v>
                </c:pt>
                <c:pt idx="6">
                  <c:v>338.48498337299998</c:v>
                </c:pt>
                <c:pt idx="7">
                  <c:v>337.02966667499999</c:v>
                </c:pt>
                <c:pt idx="8">
                  <c:v>348.84815794299999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Kaufmann2003_Fig2a!$E$2</c:f>
              <c:strCache>
                <c:ptCount val="1"/>
                <c:pt idx="0">
                  <c:v>CD4 100 to 199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Kaufmann2003_Fig2a!$E$3:$E$11</c:f>
              <c:numCache>
                <c:formatCode>General</c:formatCode>
                <c:ptCount val="9"/>
                <c:pt idx="0">
                  <c:v>0.75138121547000003</c:v>
                </c:pt>
                <c:pt idx="1">
                  <c:v>5.6132596685099996</c:v>
                </c:pt>
                <c:pt idx="2">
                  <c:v>10.651933701700001</c:v>
                </c:pt>
                <c:pt idx="3">
                  <c:v>15.558011049699999</c:v>
                </c:pt>
                <c:pt idx="4">
                  <c:v>20.596685082899999</c:v>
                </c:pt>
                <c:pt idx="5">
                  <c:v>25.591160220999999</c:v>
                </c:pt>
                <c:pt idx="6">
                  <c:v>30.541436464099998</c:v>
                </c:pt>
                <c:pt idx="7">
                  <c:v>35.535911602200002</c:v>
                </c:pt>
                <c:pt idx="8">
                  <c:v>40.486187845300002</c:v>
                </c:pt>
              </c:numCache>
            </c:numRef>
          </c:xVal>
          <c:yVal>
            <c:numRef>
              <c:f>Kaufmann2003_Fig2a!$F$3:$F$11</c:f>
              <c:numCache>
                <c:formatCode>General</c:formatCode>
                <c:ptCount val="9"/>
                <c:pt idx="0">
                  <c:v>139.843418606</c:v>
                </c:pt>
                <c:pt idx="1">
                  <c:v>229.61849650400001</c:v>
                </c:pt>
                <c:pt idx="2">
                  <c:v>276.272943887</c:v>
                </c:pt>
                <c:pt idx="3">
                  <c:v>327.89819591000003</c:v>
                </c:pt>
                <c:pt idx="4">
                  <c:v>366.25880443</c:v>
                </c:pt>
                <c:pt idx="5">
                  <c:v>394.66497342299999</c:v>
                </c:pt>
                <c:pt idx="6">
                  <c:v>414.77547066099999</c:v>
                </c:pt>
                <c:pt idx="7">
                  <c:v>434.88780079100002</c:v>
                </c:pt>
                <c:pt idx="8">
                  <c:v>443.38692362099999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Kaufmann2003_Fig2a!$H$2</c:f>
              <c:strCache>
                <c:ptCount val="1"/>
                <c:pt idx="0">
                  <c:v>CD4 200 to 299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Kaufmann2003_Fig2a!$H$3:$H$11</c:f>
              <c:numCache>
                <c:formatCode>General</c:formatCode>
                <c:ptCount val="9"/>
                <c:pt idx="0">
                  <c:v>0.57458563535899998</c:v>
                </c:pt>
                <c:pt idx="1">
                  <c:v>5.3922651933700001</c:v>
                </c:pt>
                <c:pt idx="2">
                  <c:v>10.342541436499999</c:v>
                </c:pt>
                <c:pt idx="3">
                  <c:v>15.3370165746</c:v>
                </c:pt>
                <c:pt idx="4">
                  <c:v>20.3314917127</c:v>
                </c:pt>
                <c:pt idx="5">
                  <c:v>25.3259668508</c:v>
                </c:pt>
                <c:pt idx="6">
                  <c:v>30.320441988999999</c:v>
                </c:pt>
                <c:pt idx="7">
                  <c:v>35.270718232</c:v>
                </c:pt>
                <c:pt idx="8">
                  <c:v>40.265193370200002</c:v>
                </c:pt>
              </c:numCache>
            </c:numRef>
          </c:xVal>
          <c:yVal>
            <c:numRef>
              <c:f>Kaufmann2003_Fig2a!$I$3:$I$11</c:f>
              <c:numCache>
                <c:formatCode>General</c:formatCode>
                <c:ptCount val="9"/>
                <c:pt idx="0">
                  <c:v>249.314760022</c:v>
                </c:pt>
                <c:pt idx="1">
                  <c:v>335.77046948200001</c:v>
                </c:pt>
                <c:pt idx="2">
                  <c:v>408.96153543999998</c:v>
                </c:pt>
                <c:pt idx="3">
                  <c:v>419.12125893500001</c:v>
                </c:pt>
                <c:pt idx="4">
                  <c:v>464.115105653</c:v>
                </c:pt>
                <c:pt idx="5">
                  <c:v>497.49757796300003</c:v>
                </c:pt>
                <c:pt idx="6">
                  <c:v>497.70469482300001</c:v>
                </c:pt>
                <c:pt idx="7">
                  <c:v>494.59244324600002</c:v>
                </c:pt>
                <c:pt idx="8">
                  <c:v>531.29245110099998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Kaufmann2003_Fig2a!$K$2</c:f>
              <c:strCache>
                <c:ptCount val="1"/>
                <c:pt idx="0">
                  <c:v>CD4 300 to 399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Kaufmann2003_Fig2a!$K$3:$K$11</c:f>
              <c:numCache>
                <c:formatCode>General</c:formatCode>
                <c:ptCount val="9"/>
                <c:pt idx="0">
                  <c:v>0.39779005524900002</c:v>
                </c:pt>
                <c:pt idx="1">
                  <c:v>5.2154696132599998</c:v>
                </c:pt>
                <c:pt idx="2">
                  <c:v>10.1215469613</c:v>
                </c:pt>
                <c:pt idx="3">
                  <c:v>15.071823204399999</c:v>
                </c:pt>
                <c:pt idx="4">
                  <c:v>20.110497237600001</c:v>
                </c:pt>
                <c:pt idx="5">
                  <c:v>25.0607734807</c:v>
                </c:pt>
                <c:pt idx="6">
                  <c:v>30.0552486188</c:v>
                </c:pt>
                <c:pt idx="7">
                  <c:v>35.0055248619</c:v>
                </c:pt>
                <c:pt idx="8">
                  <c:v>40</c:v>
                </c:pt>
              </c:numCache>
            </c:numRef>
          </c:xVal>
          <c:yVal>
            <c:numRef>
              <c:f>Kaufmann2003_Fig2a!$L$3:$L$11</c:f>
              <c:numCache>
                <c:formatCode>General</c:formatCode>
                <c:ptCount val="9"/>
                <c:pt idx="0">
                  <c:v>340.53965593999999</c:v>
                </c:pt>
                <c:pt idx="1">
                  <c:v>433.63043649000002</c:v>
                </c:pt>
                <c:pt idx="2">
                  <c:v>501.84336623799999</c:v>
                </c:pt>
                <c:pt idx="3">
                  <c:v>528.58893456600003</c:v>
                </c:pt>
                <c:pt idx="4">
                  <c:v>563.63200754100001</c:v>
                </c:pt>
                <c:pt idx="5">
                  <c:v>583.742504779</c:v>
                </c:pt>
                <c:pt idx="6">
                  <c:v>598.87853159099996</c:v>
                </c:pt>
                <c:pt idx="7">
                  <c:v>614.01272551099999</c:v>
                </c:pt>
                <c:pt idx="8">
                  <c:v>624.17244900599997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Kaufmann2003_Fig2a!$N$2</c:f>
              <c:strCache>
                <c:ptCount val="1"/>
                <c:pt idx="0">
                  <c:v>CD4 400 to 499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Kaufmann2003_Fig2a!$N$3:$N$11</c:f>
              <c:numCache>
                <c:formatCode>General</c:formatCode>
                <c:ptCount val="9"/>
                <c:pt idx="0">
                  <c:v>0.26519337016599998</c:v>
                </c:pt>
                <c:pt idx="1">
                  <c:v>4.9060773480700002</c:v>
                </c:pt>
                <c:pt idx="2">
                  <c:v>9.8563535911599995</c:v>
                </c:pt>
                <c:pt idx="3">
                  <c:v>14.8508287293</c:v>
                </c:pt>
                <c:pt idx="4">
                  <c:v>19.801104972400001</c:v>
                </c:pt>
                <c:pt idx="5">
                  <c:v>24.795580110500001</c:v>
                </c:pt>
                <c:pt idx="6">
                  <c:v>29.834254143599999</c:v>
                </c:pt>
                <c:pt idx="7">
                  <c:v>34.784530386699998</c:v>
                </c:pt>
                <c:pt idx="8">
                  <c:v>39.734806629799998</c:v>
                </c:pt>
              </c:numCache>
            </c:numRef>
          </c:xVal>
          <c:yVal>
            <c:numRef>
              <c:f>Kaufmann2003_Fig2a!$O$3:$O$11</c:f>
              <c:numCache>
                <c:formatCode>General</c:formatCode>
                <c:ptCount val="9"/>
                <c:pt idx="0">
                  <c:v>450.012830248</c:v>
                </c:pt>
                <c:pt idx="1">
                  <c:v>561.34272472600003</c:v>
                </c:pt>
                <c:pt idx="2">
                  <c:v>611.31104186899995</c:v>
                </c:pt>
                <c:pt idx="3">
                  <c:v>623.12953313599996</c:v>
                </c:pt>
                <c:pt idx="4">
                  <c:v>686.36799245899999</c:v>
                </c:pt>
                <c:pt idx="5">
                  <c:v>724.72676808699998</c:v>
                </c:pt>
                <c:pt idx="6">
                  <c:v>700.05420125199998</c:v>
                </c:pt>
                <c:pt idx="7">
                  <c:v>725.14100180699995</c:v>
                </c:pt>
                <c:pt idx="8">
                  <c:v>761.83917676900001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Kaufmann2003_Fig2a!$Q$2</c:f>
              <c:strCache>
                <c:ptCount val="1"/>
                <c:pt idx="0">
                  <c:v>CD4 500 or higher</c:v>
                </c:pt>
              </c:strCache>
            </c:strRef>
          </c:tx>
          <c:spPr>
            <a:ln w="28575">
              <a:noFill/>
            </a:ln>
          </c:spPr>
          <c:xVal>
            <c:numRef>
              <c:f>Kaufmann2003_Fig2a!$Q$3:$Q$11</c:f>
              <c:numCache>
                <c:formatCode>General</c:formatCode>
                <c:ptCount val="9"/>
                <c:pt idx="0">
                  <c:v>4.4198895027600001E-2</c:v>
                </c:pt>
                <c:pt idx="1">
                  <c:v>4.6408839778999997</c:v>
                </c:pt>
                <c:pt idx="2">
                  <c:v>9.6353591160200001</c:v>
                </c:pt>
                <c:pt idx="3">
                  <c:v>14.5414364641</c:v>
                </c:pt>
                <c:pt idx="4">
                  <c:v>19.535911602199999</c:v>
                </c:pt>
                <c:pt idx="5">
                  <c:v>24.574585635399998</c:v>
                </c:pt>
                <c:pt idx="6">
                  <c:v>29.569060773499999</c:v>
                </c:pt>
                <c:pt idx="7">
                  <c:v>34.519337016599998</c:v>
                </c:pt>
                <c:pt idx="8">
                  <c:v>39.469613259699997</c:v>
                </c:pt>
              </c:numCache>
            </c:numRef>
          </c:xVal>
          <c:yVal>
            <c:numRef>
              <c:f>Kaufmann2003_Fig2a!$R$3:$R$11</c:f>
              <c:numCache>
                <c:formatCode>General</c:formatCode>
                <c:ptCount val="9"/>
                <c:pt idx="0">
                  <c:v>586.02262313100005</c:v>
                </c:pt>
                <c:pt idx="1">
                  <c:v>722.232201304</c:v>
                </c:pt>
                <c:pt idx="2">
                  <c:v>729.07438925400004</c:v>
                </c:pt>
                <c:pt idx="3">
                  <c:v>784.01717682200001</c:v>
                </c:pt>
                <c:pt idx="4">
                  <c:v>842.28116571999999</c:v>
                </c:pt>
                <c:pt idx="5">
                  <c:v>824.24366997499999</c:v>
                </c:pt>
                <c:pt idx="6">
                  <c:v>839.37969678699994</c:v>
                </c:pt>
                <c:pt idx="7">
                  <c:v>871.10156843200002</c:v>
                </c:pt>
                <c:pt idx="8">
                  <c:v>889.55329789699999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3592"/>
        <c:axId val="187443984"/>
      </c:scatterChart>
      <c:valAx>
        <c:axId val="18744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43984"/>
        <c:crosses val="autoZero"/>
        <c:crossBetween val="midCat"/>
      </c:valAx>
      <c:valAx>
        <c:axId val="18744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4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1805158321921"/>
          <c:y val="5.1400554097404488E-2"/>
          <c:w val="0.78596525924901572"/>
          <c:h val="0.77970654709827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'quadratic fit to CD4 reconstitu'!$B$2</c:f>
              <c:strCache>
                <c:ptCount val="1"/>
                <c:pt idx="0">
                  <c:v>CD4 0 to 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fit to CD4 reconstitu'!$B$3:$B$11</c:f>
              <c:numCache>
                <c:formatCode>General</c:formatCode>
                <c:ptCount val="9"/>
                <c:pt idx="0">
                  <c:v>0.92817679557999999</c:v>
                </c:pt>
                <c:pt idx="1">
                  <c:v>5.87845303867</c:v>
                </c:pt>
                <c:pt idx="2">
                  <c:v>10.9171270718</c:v>
                </c:pt>
                <c:pt idx="3">
                  <c:v>15.8232044199</c:v>
                </c:pt>
                <c:pt idx="4">
                  <c:v>20.861878452999999</c:v>
                </c:pt>
                <c:pt idx="5">
                  <c:v>25.856353591200001</c:v>
                </c:pt>
                <c:pt idx="6">
                  <c:v>30.850828729300002</c:v>
                </c:pt>
                <c:pt idx="7">
                  <c:v>35.756906077300002</c:v>
                </c:pt>
                <c:pt idx="8">
                  <c:v>40.751381215499997</c:v>
                </c:pt>
              </c:numCache>
            </c:numRef>
          </c:xVal>
          <c:yVal>
            <c:numRef>
              <c:f>'quadratic fit to CD4 reconstitu'!$C$3:$C$11</c:f>
              <c:numCache>
                <c:formatCode>General</c:formatCode>
                <c:ptCount val="9"/>
                <c:pt idx="0">
                  <c:v>0</c:v>
                </c:pt>
                <c:pt idx="1">
                  <c:v>89.778743683000002</c:v>
                </c:pt>
                <c:pt idx="2">
                  <c:v>148.04456547400002</c:v>
                </c:pt>
                <c:pt idx="3">
                  <c:v>186.39967531600001</c:v>
                </c:pt>
                <c:pt idx="4">
                  <c:v>228.07781938199997</c:v>
                </c:pt>
                <c:pt idx="5">
                  <c:v>258.142756147</c:v>
                </c:pt>
                <c:pt idx="6">
                  <c:v>301.47783509199996</c:v>
                </c:pt>
                <c:pt idx="7">
                  <c:v>300.02251839399997</c:v>
                </c:pt>
                <c:pt idx="8">
                  <c:v>311.84100966199998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'quadratic fit to CD4 reconstitu'!$E$2</c:f>
              <c:strCache>
                <c:ptCount val="1"/>
                <c:pt idx="0">
                  <c:v>CD4 100 to 199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fit to CD4 reconstitu'!$E$3:$E$11</c:f>
              <c:numCache>
                <c:formatCode>General</c:formatCode>
                <c:ptCount val="9"/>
                <c:pt idx="0">
                  <c:v>0.75138121547000003</c:v>
                </c:pt>
                <c:pt idx="1">
                  <c:v>5.6132596685099996</c:v>
                </c:pt>
                <c:pt idx="2">
                  <c:v>10.651933701700001</c:v>
                </c:pt>
                <c:pt idx="3">
                  <c:v>15.558011049699999</c:v>
                </c:pt>
                <c:pt idx="4">
                  <c:v>20.596685082899999</c:v>
                </c:pt>
                <c:pt idx="5">
                  <c:v>25.591160220999999</c:v>
                </c:pt>
                <c:pt idx="6">
                  <c:v>30.541436464099998</c:v>
                </c:pt>
                <c:pt idx="7">
                  <c:v>35.535911602200002</c:v>
                </c:pt>
                <c:pt idx="8">
                  <c:v>40.486187845300002</c:v>
                </c:pt>
              </c:numCache>
            </c:numRef>
          </c:xVal>
          <c:yVal>
            <c:numRef>
              <c:f>'quadratic fit to CD4 reconstitu'!$F$3:$F$11</c:f>
              <c:numCache>
                <c:formatCode>General</c:formatCode>
                <c:ptCount val="9"/>
                <c:pt idx="0">
                  <c:v>0</c:v>
                </c:pt>
                <c:pt idx="1">
                  <c:v>89.775077898000006</c:v>
                </c:pt>
                <c:pt idx="2">
                  <c:v>136.429525281</c:v>
                </c:pt>
                <c:pt idx="3">
                  <c:v>188.05477730400003</c:v>
                </c:pt>
                <c:pt idx="4">
                  <c:v>226.415385824</c:v>
                </c:pt>
                <c:pt idx="5">
                  <c:v>254.82155481699999</c:v>
                </c:pt>
                <c:pt idx="6">
                  <c:v>274.93205205499999</c:v>
                </c:pt>
                <c:pt idx="7">
                  <c:v>295.04438218500002</c:v>
                </c:pt>
                <c:pt idx="8">
                  <c:v>303.54350501499999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'quadratic fit to CD4 reconstitu'!$H$2</c:f>
              <c:strCache>
                <c:ptCount val="1"/>
                <c:pt idx="0">
                  <c:v>CD4 200 to 299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'quadratic fit to CD4 reconstitu'!$H$3:$H$11</c:f>
              <c:numCache>
                <c:formatCode>General</c:formatCode>
                <c:ptCount val="9"/>
                <c:pt idx="0">
                  <c:v>0.57458563535899998</c:v>
                </c:pt>
                <c:pt idx="1">
                  <c:v>5.3922651933700001</c:v>
                </c:pt>
                <c:pt idx="2">
                  <c:v>10.342541436499999</c:v>
                </c:pt>
                <c:pt idx="3">
                  <c:v>15.3370165746</c:v>
                </c:pt>
                <c:pt idx="4">
                  <c:v>20.3314917127</c:v>
                </c:pt>
                <c:pt idx="5">
                  <c:v>25.3259668508</c:v>
                </c:pt>
                <c:pt idx="6">
                  <c:v>30.320441988999999</c:v>
                </c:pt>
                <c:pt idx="7">
                  <c:v>35.270718232</c:v>
                </c:pt>
                <c:pt idx="8">
                  <c:v>40.265193370200002</c:v>
                </c:pt>
              </c:numCache>
            </c:numRef>
          </c:xVal>
          <c:yVal>
            <c:numRef>
              <c:f>'quadratic fit to CD4 reconstitu'!$I$3:$I$11</c:f>
              <c:numCache>
                <c:formatCode>General</c:formatCode>
                <c:ptCount val="9"/>
                <c:pt idx="0">
                  <c:v>0</c:v>
                </c:pt>
                <c:pt idx="1">
                  <c:v>86.455709460000008</c:v>
                </c:pt>
                <c:pt idx="2">
                  <c:v>159.64677541799998</c:v>
                </c:pt>
                <c:pt idx="3">
                  <c:v>169.80649891300001</c:v>
                </c:pt>
                <c:pt idx="4">
                  <c:v>214.800345631</c:v>
                </c:pt>
                <c:pt idx="5">
                  <c:v>248.18281794100002</c:v>
                </c:pt>
                <c:pt idx="6">
                  <c:v>248.38993480100001</c:v>
                </c:pt>
                <c:pt idx="7">
                  <c:v>245.27768322400001</c:v>
                </c:pt>
                <c:pt idx="8">
                  <c:v>281.97769107900001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'quadratic fit to CD4 reconstitu'!$K$2</c:f>
              <c:strCache>
                <c:ptCount val="1"/>
                <c:pt idx="0">
                  <c:v>CD4 300 to 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'quadratic fit to CD4 reconstitu'!$K$3:$K$11</c:f>
              <c:numCache>
                <c:formatCode>General</c:formatCode>
                <c:ptCount val="9"/>
                <c:pt idx="0">
                  <c:v>0.39779005524900002</c:v>
                </c:pt>
                <c:pt idx="1">
                  <c:v>5.2154696132599998</c:v>
                </c:pt>
                <c:pt idx="2">
                  <c:v>10.1215469613</c:v>
                </c:pt>
                <c:pt idx="3">
                  <c:v>15.071823204399999</c:v>
                </c:pt>
                <c:pt idx="4">
                  <c:v>20.110497237600001</c:v>
                </c:pt>
                <c:pt idx="5">
                  <c:v>25.0607734807</c:v>
                </c:pt>
                <c:pt idx="6">
                  <c:v>30.0552486188</c:v>
                </c:pt>
                <c:pt idx="7">
                  <c:v>35.0055248619</c:v>
                </c:pt>
                <c:pt idx="8">
                  <c:v>40</c:v>
                </c:pt>
              </c:numCache>
            </c:numRef>
          </c:xVal>
          <c:yVal>
            <c:numRef>
              <c:f>'quadratic fit to CD4 reconstitu'!$L$3:$L$11</c:f>
              <c:numCache>
                <c:formatCode>General</c:formatCode>
                <c:ptCount val="9"/>
                <c:pt idx="0">
                  <c:v>0</c:v>
                </c:pt>
                <c:pt idx="1">
                  <c:v>93.090780550000034</c:v>
                </c:pt>
                <c:pt idx="2">
                  <c:v>161.303710298</c:v>
                </c:pt>
                <c:pt idx="3">
                  <c:v>188.04927862600005</c:v>
                </c:pt>
                <c:pt idx="4">
                  <c:v>223.09235160100002</c:v>
                </c:pt>
                <c:pt idx="5">
                  <c:v>243.20284883900001</c:v>
                </c:pt>
                <c:pt idx="6">
                  <c:v>258.33887565099997</c:v>
                </c:pt>
                <c:pt idx="7">
                  <c:v>273.473069571</c:v>
                </c:pt>
                <c:pt idx="8">
                  <c:v>283.63279306599998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'quadratic fit to CD4 reconstitu'!$N$2</c:f>
              <c:strCache>
                <c:ptCount val="1"/>
                <c:pt idx="0">
                  <c:v>CD4 400 to 499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'quadratic fit to CD4 reconstitu'!$N$3:$N$11</c:f>
              <c:numCache>
                <c:formatCode>General</c:formatCode>
                <c:ptCount val="9"/>
                <c:pt idx="0">
                  <c:v>0.26519337016599998</c:v>
                </c:pt>
                <c:pt idx="1">
                  <c:v>4.9060773480700002</c:v>
                </c:pt>
                <c:pt idx="2">
                  <c:v>9.8563535911599995</c:v>
                </c:pt>
                <c:pt idx="3">
                  <c:v>14.8508287293</c:v>
                </c:pt>
                <c:pt idx="4">
                  <c:v>19.801104972400001</c:v>
                </c:pt>
                <c:pt idx="5">
                  <c:v>24.795580110500001</c:v>
                </c:pt>
                <c:pt idx="6">
                  <c:v>29.834254143599999</c:v>
                </c:pt>
                <c:pt idx="7">
                  <c:v>34.784530386699998</c:v>
                </c:pt>
                <c:pt idx="8">
                  <c:v>39.734806629799998</c:v>
                </c:pt>
              </c:numCache>
            </c:numRef>
          </c:xVal>
          <c:yVal>
            <c:numRef>
              <c:f>'quadratic fit to CD4 reconstitu'!$O$3:$O$11</c:f>
              <c:numCache>
                <c:formatCode>General</c:formatCode>
                <c:ptCount val="9"/>
                <c:pt idx="0">
                  <c:v>0</c:v>
                </c:pt>
                <c:pt idx="1">
                  <c:v>111.32989447800003</c:v>
                </c:pt>
                <c:pt idx="2">
                  <c:v>161.29821162099995</c:v>
                </c:pt>
                <c:pt idx="3">
                  <c:v>173.11670288799996</c:v>
                </c:pt>
                <c:pt idx="4">
                  <c:v>236.35516221099999</c:v>
                </c:pt>
                <c:pt idx="5">
                  <c:v>274.71393783899998</c:v>
                </c:pt>
                <c:pt idx="6">
                  <c:v>250.04137100399998</c:v>
                </c:pt>
                <c:pt idx="7">
                  <c:v>275.12817155899995</c:v>
                </c:pt>
                <c:pt idx="8">
                  <c:v>311.826346521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'quadratic fit to CD4 reconstitu'!$Q$2</c:f>
              <c:strCache>
                <c:ptCount val="1"/>
                <c:pt idx="0">
                  <c:v>CD4 500 or higher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'quadratic fit to CD4 reconstitu'!$Q$3:$Q$11</c:f>
              <c:numCache>
                <c:formatCode>General</c:formatCode>
                <c:ptCount val="9"/>
                <c:pt idx="0">
                  <c:v>4.4198895027600001E-2</c:v>
                </c:pt>
                <c:pt idx="1">
                  <c:v>4.6408839778999997</c:v>
                </c:pt>
                <c:pt idx="2">
                  <c:v>9.6353591160200001</c:v>
                </c:pt>
                <c:pt idx="3">
                  <c:v>14.5414364641</c:v>
                </c:pt>
                <c:pt idx="4">
                  <c:v>19.535911602199999</c:v>
                </c:pt>
                <c:pt idx="5">
                  <c:v>24.574585635399998</c:v>
                </c:pt>
                <c:pt idx="6">
                  <c:v>29.569060773499999</c:v>
                </c:pt>
                <c:pt idx="7">
                  <c:v>34.519337016599998</c:v>
                </c:pt>
                <c:pt idx="8">
                  <c:v>39.469613259699997</c:v>
                </c:pt>
              </c:numCache>
            </c:numRef>
          </c:xVal>
          <c:yVal>
            <c:numRef>
              <c:f>'quadratic fit to CD4 reconstitu'!$R$3:$R$11</c:f>
              <c:numCache>
                <c:formatCode>General</c:formatCode>
                <c:ptCount val="9"/>
                <c:pt idx="0">
                  <c:v>0</c:v>
                </c:pt>
                <c:pt idx="1">
                  <c:v>136.20957817299995</c:v>
                </c:pt>
                <c:pt idx="2">
                  <c:v>143.05176612299999</c:v>
                </c:pt>
                <c:pt idx="3">
                  <c:v>197.99455369099996</c:v>
                </c:pt>
                <c:pt idx="4">
                  <c:v>256.25854258899994</c:v>
                </c:pt>
                <c:pt idx="5">
                  <c:v>238.22104684399994</c:v>
                </c:pt>
                <c:pt idx="6">
                  <c:v>253.3570736559999</c:v>
                </c:pt>
                <c:pt idx="7">
                  <c:v>285.07894530099998</c:v>
                </c:pt>
                <c:pt idx="8">
                  <c:v>303.53067476599995</c:v>
                </c:pt>
              </c:numCache>
            </c:numRef>
          </c:yVal>
          <c:smooth val="0"/>
        </c:ser>
        <c:ser>
          <c:idx val="6"/>
          <c:order val="6"/>
          <c:tx>
            <c:v>model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'quadratic fit to CD4 reconstitu'!$Y$2:$Y$452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'quadratic fit to CD4 reconstitu'!$Z$2:$Z$452</c:f>
              <c:numCache>
                <c:formatCode>General</c:formatCode>
                <c:ptCount val="451"/>
                <c:pt idx="0">
                  <c:v>0</c:v>
                </c:pt>
                <c:pt idx="1">
                  <c:v>1.556287</c:v>
                </c:pt>
                <c:pt idx="2">
                  <c:v>3.1083479999999999</c:v>
                </c:pt>
                <c:pt idx="3">
                  <c:v>4.6561830000000004</c:v>
                </c:pt>
                <c:pt idx="4">
                  <c:v>6.1997920000000004</c:v>
                </c:pt>
                <c:pt idx="5">
                  <c:v>7.7391749999999995</c:v>
                </c:pt>
                <c:pt idx="6">
                  <c:v>9.2743319999999994</c:v>
                </c:pt>
                <c:pt idx="7">
                  <c:v>10.805263</c:v>
                </c:pt>
                <c:pt idx="8">
                  <c:v>12.331967999999998</c:v>
                </c:pt>
                <c:pt idx="9">
                  <c:v>13.854446999999999</c:v>
                </c:pt>
                <c:pt idx="10">
                  <c:v>15.372699999999998</c:v>
                </c:pt>
                <c:pt idx="11">
                  <c:v>16.886726999999997</c:v>
                </c:pt>
                <c:pt idx="12">
                  <c:v>18.396527999999996</c:v>
                </c:pt>
                <c:pt idx="13">
                  <c:v>19.902103</c:v>
                </c:pt>
                <c:pt idx="14">
                  <c:v>21.403452000000001</c:v>
                </c:pt>
                <c:pt idx="15">
                  <c:v>22.900575</c:v>
                </c:pt>
                <c:pt idx="16">
                  <c:v>24.393472000000003</c:v>
                </c:pt>
                <c:pt idx="17">
                  <c:v>25.882143000000006</c:v>
                </c:pt>
                <c:pt idx="18">
                  <c:v>27.366588000000007</c:v>
                </c:pt>
                <c:pt idx="19">
                  <c:v>28.846807000000005</c:v>
                </c:pt>
                <c:pt idx="20">
                  <c:v>30.322800000000004</c:v>
                </c:pt>
                <c:pt idx="21">
                  <c:v>31.794567000000004</c:v>
                </c:pt>
                <c:pt idx="22">
                  <c:v>33.262108000000012</c:v>
                </c:pt>
                <c:pt idx="23">
                  <c:v>34.725423000000006</c:v>
                </c:pt>
                <c:pt idx="24">
                  <c:v>36.184512000000005</c:v>
                </c:pt>
                <c:pt idx="25">
                  <c:v>37.639375000000015</c:v>
                </c:pt>
                <c:pt idx="26">
                  <c:v>39.090012000000016</c:v>
                </c:pt>
                <c:pt idx="27">
                  <c:v>40.536423000000013</c:v>
                </c:pt>
                <c:pt idx="28">
                  <c:v>41.978608000000015</c:v>
                </c:pt>
                <c:pt idx="29">
                  <c:v>43.416567000000015</c:v>
                </c:pt>
                <c:pt idx="30">
                  <c:v>44.850300000000018</c:v>
                </c:pt>
                <c:pt idx="31">
                  <c:v>46.279807000000019</c:v>
                </c:pt>
                <c:pt idx="32">
                  <c:v>47.705088000000018</c:v>
                </c:pt>
                <c:pt idx="33">
                  <c:v>49.12614300000002</c:v>
                </c:pt>
                <c:pt idx="34">
                  <c:v>50.542972000000027</c:v>
                </c:pt>
                <c:pt idx="35">
                  <c:v>51.955575000000024</c:v>
                </c:pt>
                <c:pt idx="36">
                  <c:v>53.363952000000019</c:v>
                </c:pt>
                <c:pt idx="37">
                  <c:v>54.768103000000025</c:v>
                </c:pt>
                <c:pt idx="38">
                  <c:v>56.168028000000028</c:v>
                </c:pt>
                <c:pt idx="39">
                  <c:v>57.563727000000029</c:v>
                </c:pt>
                <c:pt idx="40">
                  <c:v>58.955200000000026</c:v>
                </c:pt>
                <c:pt idx="41">
                  <c:v>60.342447000000014</c:v>
                </c:pt>
                <c:pt idx="42">
                  <c:v>61.725468000000006</c:v>
                </c:pt>
                <c:pt idx="43">
                  <c:v>63.104263000000017</c:v>
                </c:pt>
                <c:pt idx="44">
                  <c:v>64.478832000000011</c:v>
                </c:pt>
                <c:pt idx="45">
                  <c:v>65.849175000000002</c:v>
                </c:pt>
                <c:pt idx="46">
                  <c:v>67.215291999999991</c:v>
                </c:pt>
                <c:pt idx="47">
                  <c:v>68.577182999999991</c:v>
                </c:pt>
                <c:pt idx="48">
                  <c:v>69.934847999999974</c:v>
                </c:pt>
                <c:pt idx="49">
                  <c:v>71.288286999999983</c:v>
                </c:pt>
                <c:pt idx="50">
                  <c:v>72.637499999999974</c:v>
                </c:pt>
                <c:pt idx="51">
                  <c:v>73.982486999999963</c:v>
                </c:pt>
                <c:pt idx="52">
                  <c:v>75.323247999999964</c:v>
                </c:pt>
                <c:pt idx="53">
                  <c:v>76.659782999999948</c:v>
                </c:pt>
                <c:pt idx="54">
                  <c:v>77.992091999999957</c:v>
                </c:pt>
                <c:pt idx="55">
                  <c:v>79.320174999999949</c:v>
                </c:pt>
                <c:pt idx="56">
                  <c:v>80.644031999999953</c:v>
                </c:pt>
                <c:pt idx="57">
                  <c:v>81.96366299999994</c:v>
                </c:pt>
                <c:pt idx="58">
                  <c:v>83.279067999999938</c:v>
                </c:pt>
                <c:pt idx="59">
                  <c:v>84.59024699999992</c:v>
                </c:pt>
                <c:pt idx="60">
                  <c:v>85.897199999999927</c:v>
                </c:pt>
                <c:pt idx="61">
                  <c:v>87.199926999999931</c:v>
                </c:pt>
                <c:pt idx="62">
                  <c:v>88.498427999999919</c:v>
                </c:pt>
                <c:pt idx="63">
                  <c:v>89.792702999999918</c:v>
                </c:pt>
                <c:pt idx="64">
                  <c:v>91.0827519999999</c:v>
                </c:pt>
                <c:pt idx="65">
                  <c:v>92.368574999999908</c:v>
                </c:pt>
                <c:pt idx="66">
                  <c:v>93.650171999999912</c:v>
                </c:pt>
                <c:pt idx="67">
                  <c:v>94.927542999999901</c:v>
                </c:pt>
                <c:pt idx="68">
                  <c:v>96.2006879999999</c:v>
                </c:pt>
                <c:pt idx="69">
                  <c:v>97.469606999999883</c:v>
                </c:pt>
                <c:pt idx="70">
                  <c:v>98.734299999999891</c:v>
                </c:pt>
                <c:pt idx="71">
                  <c:v>99.994766999999882</c:v>
                </c:pt>
                <c:pt idx="72">
                  <c:v>101.25100799999989</c:v>
                </c:pt>
                <c:pt idx="73">
                  <c:v>102.50302299999987</c:v>
                </c:pt>
                <c:pt idx="74">
                  <c:v>103.75081199999987</c:v>
                </c:pt>
                <c:pt idx="75">
                  <c:v>104.99437499999986</c:v>
                </c:pt>
                <c:pt idx="76">
                  <c:v>106.23371199999987</c:v>
                </c:pt>
                <c:pt idx="77">
                  <c:v>107.46882299999986</c:v>
                </c:pt>
                <c:pt idx="78">
                  <c:v>108.69970799999986</c:v>
                </c:pt>
                <c:pt idx="79">
                  <c:v>109.92636699999984</c:v>
                </c:pt>
                <c:pt idx="80">
                  <c:v>111.14879999999984</c:v>
                </c:pt>
                <c:pt idx="81">
                  <c:v>112.36700699999984</c:v>
                </c:pt>
                <c:pt idx="82">
                  <c:v>113.58098799999985</c:v>
                </c:pt>
                <c:pt idx="83">
                  <c:v>114.79074299999984</c:v>
                </c:pt>
                <c:pt idx="84">
                  <c:v>115.99627199999985</c:v>
                </c:pt>
                <c:pt idx="85">
                  <c:v>117.19757499999983</c:v>
                </c:pt>
                <c:pt idx="86">
                  <c:v>118.39465199999984</c:v>
                </c:pt>
                <c:pt idx="87">
                  <c:v>119.58750299999981</c:v>
                </c:pt>
                <c:pt idx="88">
                  <c:v>120.77612799999982</c:v>
                </c:pt>
                <c:pt idx="89">
                  <c:v>121.96052699999983</c:v>
                </c:pt>
                <c:pt idx="90">
                  <c:v>123.14069999999981</c:v>
                </c:pt>
                <c:pt idx="91">
                  <c:v>124.31664699999982</c:v>
                </c:pt>
                <c:pt idx="92">
                  <c:v>125.4883679999998</c:v>
                </c:pt>
                <c:pt idx="93">
                  <c:v>126.6558629999998</c:v>
                </c:pt>
                <c:pt idx="94">
                  <c:v>127.81913199999978</c:v>
                </c:pt>
                <c:pt idx="95">
                  <c:v>128.97817499999979</c:v>
                </c:pt>
                <c:pt idx="96">
                  <c:v>130.1329919999998</c:v>
                </c:pt>
                <c:pt idx="97">
                  <c:v>131.28358299999977</c:v>
                </c:pt>
                <c:pt idx="98">
                  <c:v>132.4299479999998</c:v>
                </c:pt>
                <c:pt idx="99">
                  <c:v>133.57208699999975</c:v>
                </c:pt>
                <c:pt idx="100">
                  <c:v>134.70999999999978</c:v>
                </c:pt>
                <c:pt idx="101">
                  <c:v>135.84368699999979</c:v>
                </c:pt>
                <c:pt idx="102">
                  <c:v>136.97314799999975</c:v>
                </c:pt>
                <c:pt idx="103">
                  <c:v>138.09838299999979</c:v>
                </c:pt>
                <c:pt idx="104">
                  <c:v>139.21939199999974</c:v>
                </c:pt>
                <c:pt idx="105">
                  <c:v>140.33617499999977</c:v>
                </c:pt>
                <c:pt idx="106">
                  <c:v>141.44873199999978</c:v>
                </c:pt>
                <c:pt idx="107">
                  <c:v>142.55706299999974</c:v>
                </c:pt>
                <c:pt idx="108">
                  <c:v>143.66116799999975</c:v>
                </c:pt>
                <c:pt idx="109">
                  <c:v>144.76104699999973</c:v>
                </c:pt>
                <c:pt idx="110">
                  <c:v>145.85669999999976</c:v>
                </c:pt>
                <c:pt idx="111">
                  <c:v>146.94812699999974</c:v>
                </c:pt>
                <c:pt idx="112">
                  <c:v>148.03532799999974</c:v>
                </c:pt>
                <c:pt idx="113">
                  <c:v>149.11830299999974</c:v>
                </c:pt>
                <c:pt idx="114">
                  <c:v>150.19705199999973</c:v>
                </c:pt>
                <c:pt idx="115">
                  <c:v>151.27157499999973</c:v>
                </c:pt>
                <c:pt idx="116">
                  <c:v>152.34187199999974</c:v>
                </c:pt>
                <c:pt idx="117">
                  <c:v>153.40794299999973</c:v>
                </c:pt>
                <c:pt idx="118">
                  <c:v>154.46978799999974</c:v>
                </c:pt>
                <c:pt idx="119">
                  <c:v>155.5274069999997</c:v>
                </c:pt>
                <c:pt idx="120">
                  <c:v>156.58079999999973</c:v>
                </c:pt>
                <c:pt idx="121">
                  <c:v>157.62996699999971</c:v>
                </c:pt>
                <c:pt idx="122">
                  <c:v>158.6749079999997</c:v>
                </c:pt>
                <c:pt idx="123">
                  <c:v>159.71562299999971</c:v>
                </c:pt>
                <c:pt idx="124">
                  <c:v>160.7521119999997</c:v>
                </c:pt>
                <c:pt idx="125">
                  <c:v>161.7843749999997</c:v>
                </c:pt>
                <c:pt idx="126">
                  <c:v>162.81241199999968</c:v>
                </c:pt>
                <c:pt idx="127">
                  <c:v>163.83622299999971</c:v>
                </c:pt>
                <c:pt idx="128">
                  <c:v>164.85580799999971</c:v>
                </c:pt>
                <c:pt idx="129">
                  <c:v>165.87116699999967</c:v>
                </c:pt>
                <c:pt idx="130">
                  <c:v>166.8822999999997</c:v>
                </c:pt>
                <c:pt idx="131">
                  <c:v>167.88920699999969</c:v>
                </c:pt>
                <c:pt idx="132">
                  <c:v>168.89188799999968</c:v>
                </c:pt>
                <c:pt idx="133">
                  <c:v>169.89034299999969</c:v>
                </c:pt>
                <c:pt idx="134">
                  <c:v>170.88457199999968</c:v>
                </c:pt>
                <c:pt idx="135">
                  <c:v>171.87457499999968</c:v>
                </c:pt>
                <c:pt idx="136">
                  <c:v>172.86035199999966</c:v>
                </c:pt>
                <c:pt idx="137">
                  <c:v>173.84190299999966</c:v>
                </c:pt>
                <c:pt idx="138">
                  <c:v>174.8192279999997</c:v>
                </c:pt>
                <c:pt idx="139">
                  <c:v>175.79232699999966</c:v>
                </c:pt>
                <c:pt idx="140">
                  <c:v>176.76119999999969</c:v>
                </c:pt>
                <c:pt idx="141">
                  <c:v>177.72584699999965</c:v>
                </c:pt>
                <c:pt idx="142">
                  <c:v>178.68626799999967</c:v>
                </c:pt>
                <c:pt idx="143">
                  <c:v>179.64246299999968</c:v>
                </c:pt>
                <c:pt idx="144">
                  <c:v>180.59443199999964</c:v>
                </c:pt>
                <c:pt idx="145">
                  <c:v>181.54217499999967</c:v>
                </c:pt>
                <c:pt idx="146">
                  <c:v>182.48569199999966</c:v>
                </c:pt>
                <c:pt idx="147">
                  <c:v>183.42498299999966</c:v>
                </c:pt>
                <c:pt idx="148">
                  <c:v>184.36004799999964</c:v>
                </c:pt>
                <c:pt idx="149">
                  <c:v>185.29088699999966</c:v>
                </c:pt>
                <c:pt idx="150">
                  <c:v>186.21749999999966</c:v>
                </c:pt>
                <c:pt idx="151">
                  <c:v>187.13988699999965</c:v>
                </c:pt>
                <c:pt idx="152">
                  <c:v>188.05804799999964</c:v>
                </c:pt>
                <c:pt idx="153">
                  <c:v>188.97198299999963</c:v>
                </c:pt>
                <c:pt idx="154">
                  <c:v>189.88169199999965</c:v>
                </c:pt>
                <c:pt idx="155">
                  <c:v>190.78717499999965</c:v>
                </c:pt>
                <c:pt idx="156">
                  <c:v>191.68843199999964</c:v>
                </c:pt>
                <c:pt idx="157">
                  <c:v>192.58546299999963</c:v>
                </c:pt>
                <c:pt idx="158">
                  <c:v>193.47826799999962</c:v>
                </c:pt>
                <c:pt idx="159">
                  <c:v>194.36684699999964</c:v>
                </c:pt>
                <c:pt idx="160">
                  <c:v>195.25119999999964</c:v>
                </c:pt>
                <c:pt idx="161">
                  <c:v>196.13132699999963</c:v>
                </c:pt>
                <c:pt idx="162">
                  <c:v>197.00722799999966</c:v>
                </c:pt>
                <c:pt idx="163">
                  <c:v>197.87890299999964</c:v>
                </c:pt>
                <c:pt idx="164">
                  <c:v>198.74635199999969</c:v>
                </c:pt>
                <c:pt idx="165">
                  <c:v>199.60957499999972</c:v>
                </c:pt>
                <c:pt idx="166">
                  <c:v>200.46857199999971</c:v>
                </c:pt>
                <c:pt idx="167">
                  <c:v>201.32334299999971</c:v>
                </c:pt>
                <c:pt idx="168">
                  <c:v>202.17388799999975</c:v>
                </c:pt>
                <c:pt idx="169">
                  <c:v>203.02020699999974</c:v>
                </c:pt>
                <c:pt idx="170">
                  <c:v>203.86229999999975</c:v>
                </c:pt>
                <c:pt idx="171">
                  <c:v>204.70016699999974</c:v>
                </c:pt>
                <c:pt idx="172">
                  <c:v>205.53380799999979</c:v>
                </c:pt>
                <c:pt idx="173">
                  <c:v>206.36322299999981</c:v>
                </c:pt>
                <c:pt idx="174">
                  <c:v>207.1884119999998</c:v>
                </c:pt>
                <c:pt idx="175">
                  <c:v>208.00937499999986</c:v>
                </c:pt>
                <c:pt idx="176">
                  <c:v>208.82611199999985</c:v>
                </c:pt>
                <c:pt idx="177">
                  <c:v>209.63862299999982</c:v>
                </c:pt>
                <c:pt idx="178">
                  <c:v>210.44690799999984</c:v>
                </c:pt>
                <c:pt idx="179">
                  <c:v>211.25096699999989</c:v>
                </c:pt>
                <c:pt idx="180">
                  <c:v>212.05079999999987</c:v>
                </c:pt>
                <c:pt idx="181">
                  <c:v>212.84640699999989</c:v>
                </c:pt>
                <c:pt idx="182">
                  <c:v>213.63778799999994</c:v>
                </c:pt>
                <c:pt idx="183">
                  <c:v>214.42494299999993</c:v>
                </c:pt>
                <c:pt idx="184">
                  <c:v>215.20787199999992</c:v>
                </c:pt>
                <c:pt idx="185">
                  <c:v>215.98657499999993</c:v>
                </c:pt>
                <c:pt idx="186">
                  <c:v>216.76105199999995</c:v>
                </c:pt>
                <c:pt idx="187">
                  <c:v>217.53130299999998</c:v>
                </c:pt>
                <c:pt idx="188">
                  <c:v>218.29732799999996</c:v>
                </c:pt>
                <c:pt idx="189">
                  <c:v>219.05912700000002</c:v>
                </c:pt>
                <c:pt idx="190">
                  <c:v>219.81670000000003</c:v>
                </c:pt>
                <c:pt idx="191">
                  <c:v>220.57004699999999</c:v>
                </c:pt>
                <c:pt idx="192">
                  <c:v>221.31916799999999</c:v>
                </c:pt>
                <c:pt idx="193">
                  <c:v>222.06406300000003</c:v>
                </c:pt>
                <c:pt idx="194">
                  <c:v>222.80473200000006</c:v>
                </c:pt>
                <c:pt idx="195">
                  <c:v>223.54117500000004</c:v>
                </c:pt>
                <c:pt idx="196">
                  <c:v>224.27339200000009</c:v>
                </c:pt>
                <c:pt idx="197">
                  <c:v>225.00138300000009</c:v>
                </c:pt>
                <c:pt idx="198">
                  <c:v>225.72514800000008</c:v>
                </c:pt>
                <c:pt idx="199">
                  <c:v>226.44468700000007</c:v>
                </c:pt>
                <c:pt idx="200">
                  <c:v>227.16000000000014</c:v>
                </c:pt>
                <c:pt idx="201">
                  <c:v>227.8710870000001</c:v>
                </c:pt>
                <c:pt idx="202">
                  <c:v>228.57794800000011</c:v>
                </c:pt>
                <c:pt idx="203">
                  <c:v>229.28058300000009</c:v>
                </c:pt>
                <c:pt idx="204">
                  <c:v>229.97899200000015</c:v>
                </c:pt>
                <c:pt idx="205">
                  <c:v>230.67317500000013</c:v>
                </c:pt>
                <c:pt idx="206">
                  <c:v>231.36313200000012</c:v>
                </c:pt>
                <c:pt idx="207">
                  <c:v>232.04886300000018</c:v>
                </c:pt>
                <c:pt idx="208">
                  <c:v>232.73036800000017</c:v>
                </c:pt>
                <c:pt idx="209">
                  <c:v>233.40764700000017</c:v>
                </c:pt>
                <c:pt idx="210">
                  <c:v>234.08070000000015</c:v>
                </c:pt>
                <c:pt idx="211">
                  <c:v>234.7495270000002</c:v>
                </c:pt>
                <c:pt idx="212">
                  <c:v>235.4141280000002</c:v>
                </c:pt>
                <c:pt idx="213">
                  <c:v>236.07450300000019</c:v>
                </c:pt>
                <c:pt idx="214">
                  <c:v>236.73065200000025</c:v>
                </c:pt>
                <c:pt idx="215">
                  <c:v>237.38257500000023</c:v>
                </c:pt>
                <c:pt idx="216">
                  <c:v>238.03027200000022</c:v>
                </c:pt>
                <c:pt idx="217">
                  <c:v>238.67374300000023</c:v>
                </c:pt>
                <c:pt idx="218">
                  <c:v>239.31298800000027</c:v>
                </c:pt>
                <c:pt idx="219">
                  <c:v>239.94800700000025</c:v>
                </c:pt>
                <c:pt idx="220">
                  <c:v>240.57880000000023</c:v>
                </c:pt>
                <c:pt idx="221">
                  <c:v>241.20536700000031</c:v>
                </c:pt>
                <c:pt idx="222">
                  <c:v>241.82770800000029</c:v>
                </c:pt>
                <c:pt idx="223">
                  <c:v>242.4458230000003</c:v>
                </c:pt>
                <c:pt idx="224">
                  <c:v>243.05971200000027</c:v>
                </c:pt>
                <c:pt idx="225">
                  <c:v>243.66937500000031</c:v>
                </c:pt>
                <c:pt idx="226">
                  <c:v>244.27481200000031</c:v>
                </c:pt>
                <c:pt idx="227">
                  <c:v>244.87602300000032</c:v>
                </c:pt>
                <c:pt idx="228">
                  <c:v>245.47300800000033</c:v>
                </c:pt>
                <c:pt idx="229">
                  <c:v>246.06576700000033</c:v>
                </c:pt>
                <c:pt idx="230">
                  <c:v>246.65430000000032</c:v>
                </c:pt>
                <c:pt idx="231">
                  <c:v>247.23860700000029</c:v>
                </c:pt>
                <c:pt idx="232">
                  <c:v>247.81868800000035</c:v>
                </c:pt>
                <c:pt idx="233">
                  <c:v>248.39454300000034</c:v>
                </c:pt>
                <c:pt idx="234">
                  <c:v>248.96617200000034</c:v>
                </c:pt>
                <c:pt idx="235">
                  <c:v>249.53357500000038</c:v>
                </c:pt>
                <c:pt idx="236">
                  <c:v>250.09675200000038</c:v>
                </c:pt>
                <c:pt idx="237">
                  <c:v>250.65570300000036</c:v>
                </c:pt>
                <c:pt idx="238">
                  <c:v>251.21042800000035</c:v>
                </c:pt>
                <c:pt idx="239">
                  <c:v>251.76092700000038</c:v>
                </c:pt>
                <c:pt idx="240">
                  <c:v>252.30720000000039</c:v>
                </c:pt>
                <c:pt idx="241">
                  <c:v>252.84924700000039</c:v>
                </c:pt>
                <c:pt idx="242">
                  <c:v>253.3870680000004</c:v>
                </c:pt>
                <c:pt idx="243">
                  <c:v>253.92066300000042</c:v>
                </c:pt>
                <c:pt idx="244">
                  <c:v>254.45003200000039</c:v>
                </c:pt>
                <c:pt idx="245">
                  <c:v>254.97517500000038</c:v>
                </c:pt>
                <c:pt idx="246">
                  <c:v>255.49609200000043</c:v>
                </c:pt>
                <c:pt idx="247">
                  <c:v>256.01278300000041</c:v>
                </c:pt>
                <c:pt idx="248">
                  <c:v>256.52524800000037</c:v>
                </c:pt>
                <c:pt idx="249">
                  <c:v>257.03348700000043</c:v>
                </c:pt>
                <c:pt idx="250">
                  <c:v>257.53750000000042</c:v>
                </c:pt>
                <c:pt idx="251">
                  <c:v>258.03728700000045</c:v>
                </c:pt>
                <c:pt idx="252">
                  <c:v>258.5328480000004</c:v>
                </c:pt>
                <c:pt idx="253">
                  <c:v>259.02418300000045</c:v>
                </c:pt>
                <c:pt idx="254">
                  <c:v>259.51129200000048</c:v>
                </c:pt>
                <c:pt idx="255">
                  <c:v>259.99417500000044</c:v>
                </c:pt>
                <c:pt idx="256">
                  <c:v>260.47283200000049</c:v>
                </c:pt>
                <c:pt idx="257">
                  <c:v>260.94726300000048</c:v>
                </c:pt>
                <c:pt idx="258">
                  <c:v>261.41746800000044</c:v>
                </c:pt>
                <c:pt idx="259">
                  <c:v>261.88344700000044</c:v>
                </c:pt>
                <c:pt idx="260">
                  <c:v>262.34520000000043</c:v>
                </c:pt>
                <c:pt idx="261">
                  <c:v>262.80272700000046</c:v>
                </c:pt>
                <c:pt idx="262">
                  <c:v>263.25602800000047</c:v>
                </c:pt>
                <c:pt idx="263">
                  <c:v>263.70510300000046</c:v>
                </c:pt>
                <c:pt idx="264">
                  <c:v>264.14995200000044</c:v>
                </c:pt>
                <c:pt idx="265">
                  <c:v>264.59057500000046</c:v>
                </c:pt>
                <c:pt idx="266">
                  <c:v>265.02697200000046</c:v>
                </c:pt>
                <c:pt idx="267">
                  <c:v>265.45914300000049</c:v>
                </c:pt>
                <c:pt idx="268">
                  <c:v>265.88708800000052</c:v>
                </c:pt>
                <c:pt idx="269">
                  <c:v>266.31080700000047</c:v>
                </c:pt>
                <c:pt idx="270">
                  <c:v>266.73030000000045</c:v>
                </c:pt>
                <c:pt idx="271">
                  <c:v>267.14556700000048</c:v>
                </c:pt>
                <c:pt idx="272">
                  <c:v>267.55660800000049</c:v>
                </c:pt>
                <c:pt idx="273">
                  <c:v>267.96342300000049</c:v>
                </c:pt>
                <c:pt idx="274">
                  <c:v>268.36601200000052</c:v>
                </c:pt>
                <c:pt idx="275">
                  <c:v>268.76437500000048</c:v>
                </c:pt>
                <c:pt idx="276">
                  <c:v>269.15851200000048</c:v>
                </c:pt>
                <c:pt idx="277">
                  <c:v>269.54842300000041</c:v>
                </c:pt>
                <c:pt idx="278">
                  <c:v>269.93410800000049</c:v>
                </c:pt>
                <c:pt idx="279">
                  <c:v>270.3155670000005</c:v>
                </c:pt>
                <c:pt idx="280">
                  <c:v>270.69280000000049</c:v>
                </c:pt>
                <c:pt idx="281">
                  <c:v>271.06580700000052</c:v>
                </c:pt>
                <c:pt idx="282">
                  <c:v>271.43458800000047</c:v>
                </c:pt>
                <c:pt idx="283">
                  <c:v>271.79914300000047</c:v>
                </c:pt>
                <c:pt idx="284">
                  <c:v>272.15947200000045</c:v>
                </c:pt>
                <c:pt idx="285">
                  <c:v>272.51557500000047</c:v>
                </c:pt>
                <c:pt idx="286">
                  <c:v>272.86745200000053</c:v>
                </c:pt>
                <c:pt idx="287">
                  <c:v>273.21510300000045</c:v>
                </c:pt>
                <c:pt idx="288">
                  <c:v>273.55852800000048</c:v>
                </c:pt>
                <c:pt idx="289">
                  <c:v>273.89772700000049</c:v>
                </c:pt>
                <c:pt idx="290">
                  <c:v>274.23270000000048</c:v>
                </c:pt>
                <c:pt idx="291">
                  <c:v>274.56344700000045</c:v>
                </c:pt>
                <c:pt idx="292">
                  <c:v>274.88996800000047</c:v>
                </c:pt>
                <c:pt idx="293">
                  <c:v>275.21226300000046</c:v>
                </c:pt>
                <c:pt idx="294">
                  <c:v>275.5303320000005</c:v>
                </c:pt>
                <c:pt idx="295">
                  <c:v>275.84417500000052</c:v>
                </c:pt>
                <c:pt idx="296">
                  <c:v>276.15379200000046</c:v>
                </c:pt>
                <c:pt idx="297">
                  <c:v>276.45918300000045</c:v>
                </c:pt>
                <c:pt idx="298">
                  <c:v>276.76034800000042</c:v>
                </c:pt>
                <c:pt idx="299">
                  <c:v>277.05728700000043</c:v>
                </c:pt>
                <c:pt idx="300">
                  <c:v>277.35000000000048</c:v>
                </c:pt>
                <c:pt idx="301">
                  <c:v>277.6384870000004</c:v>
                </c:pt>
                <c:pt idx="302">
                  <c:v>277.92274800000047</c:v>
                </c:pt>
                <c:pt idx="303">
                  <c:v>278.20278300000047</c:v>
                </c:pt>
                <c:pt idx="304">
                  <c:v>278.47859200000045</c:v>
                </c:pt>
                <c:pt idx="305">
                  <c:v>278.75017500000041</c:v>
                </c:pt>
                <c:pt idx="306">
                  <c:v>279.01753200000041</c:v>
                </c:pt>
                <c:pt idx="307">
                  <c:v>279.28066300000046</c:v>
                </c:pt>
                <c:pt idx="308">
                  <c:v>279.53956800000043</c:v>
                </c:pt>
                <c:pt idx="309">
                  <c:v>279.7942470000005</c:v>
                </c:pt>
                <c:pt idx="310">
                  <c:v>280.04470000000043</c:v>
                </c:pt>
                <c:pt idx="311">
                  <c:v>280.29092700000041</c:v>
                </c:pt>
                <c:pt idx="312">
                  <c:v>280.53292800000042</c:v>
                </c:pt>
                <c:pt idx="313">
                  <c:v>280.77070300000042</c:v>
                </c:pt>
                <c:pt idx="314">
                  <c:v>281.00425200000041</c:v>
                </c:pt>
                <c:pt idx="315">
                  <c:v>281.23357500000043</c:v>
                </c:pt>
                <c:pt idx="316">
                  <c:v>281.45867200000043</c:v>
                </c:pt>
                <c:pt idx="317">
                  <c:v>281.67954300000042</c:v>
                </c:pt>
                <c:pt idx="318">
                  <c:v>281.89618800000039</c:v>
                </c:pt>
                <c:pt idx="319">
                  <c:v>282.10860700000035</c:v>
                </c:pt>
                <c:pt idx="320">
                  <c:v>282.3168000000004</c:v>
                </c:pt>
                <c:pt idx="321">
                  <c:v>282.52076700000043</c:v>
                </c:pt>
                <c:pt idx="322">
                  <c:v>282.72050800000039</c:v>
                </c:pt>
                <c:pt idx="323">
                  <c:v>282.91602300000034</c:v>
                </c:pt>
                <c:pt idx="324">
                  <c:v>283.10731200000038</c:v>
                </c:pt>
                <c:pt idx="325">
                  <c:v>283.29437500000034</c:v>
                </c:pt>
                <c:pt idx="326">
                  <c:v>283.47721200000035</c:v>
                </c:pt>
                <c:pt idx="327">
                  <c:v>283.6558230000004</c:v>
                </c:pt>
                <c:pt idx="328">
                  <c:v>283.83020800000031</c:v>
                </c:pt>
                <c:pt idx="329">
                  <c:v>284.00036700000038</c:v>
                </c:pt>
                <c:pt idx="330">
                  <c:v>284.16630000000032</c:v>
                </c:pt>
                <c:pt idx="331">
                  <c:v>284.3280070000003</c:v>
                </c:pt>
                <c:pt idx="332">
                  <c:v>284.48548800000032</c:v>
                </c:pt>
                <c:pt idx="333">
                  <c:v>284.63874300000032</c:v>
                </c:pt>
                <c:pt idx="334">
                  <c:v>284.78777200000025</c:v>
                </c:pt>
                <c:pt idx="335">
                  <c:v>284.93257500000027</c:v>
                </c:pt>
                <c:pt idx="336">
                  <c:v>285.07315200000033</c:v>
                </c:pt>
                <c:pt idx="337">
                  <c:v>285.20950300000027</c:v>
                </c:pt>
                <c:pt idx="338">
                  <c:v>285.3416280000003</c:v>
                </c:pt>
                <c:pt idx="339">
                  <c:v>285.46952700000026</c:v>
                </c:pt>
                <c:pt idx="340">
                  <c:v>285.59320000000025</c:v>
                </c:pt>
                <c:pt idx="341">
                  <c:v>285.71264700000017</c:v>
                </c:pt>
                <c:pt idx="342">
                  <c:v>285.82786800000019</c:v>
                </c:pt>
                <c:pt idx="343">
                  <c:v>285.93886300000025</c:v>
                </c:pt>
                <c:pt idx="344">
                  <c:v>286.04563200000024</c:v>
                </c:pt>
                <c:pt idx="345">
                  <c:v>286.14817500000026</c:v>
                </c:pt>
                <c:pt idx="346">
                  <c:v>286.24649200000022</c:v>
                </c:pt>
                <c:pt idx="347">
                  <c:v>286.34058300000021</c:v>
                </c:pt>
                <c:pt idx="348">
                  <c:v>286.43044800000018</c:v>
                </c:pt>
                <c:pt idx="349">
                  <c:v>286.51608700000014</c:v>
                </c:pt>
                <c:pt idx="350">
                  <c:v>286.59750000000025</c:v>
                </c:pt>
                <c:pt idx="351">
                  <c:v>286.67468700000018</c:v>
                </c:pt>
                <c:pt idx="352">
                  <c:v>286.7476480000002</c:v>
                </c:pt>
                <c:pt idx="353">
                  <c:v>286.81638300000014</c:v>
                </c:pt>
                <c:pt idx="354">
                  <c:v>286.88089200000013</c:v>
                </c:pt>
                <c:pt idx="355">
                  <c:v>286.9411750000001</c:v>
                </c:pt>
                <c:pt idx="356">
                  <c:v>286.99723200000011</c:v>
                </c:pt>
                <c:pt idx="357">
                  <c:v>287.04906300000022</c:v>
                </c:pt>
                <c:pt idx="358">
                  <c:v>287.09666800000014</c:v>
                </c:pt>
                <c:pt idx="359">
                  <c:v>287.1400470000001</c:v>
                </c:pt>
                <c:pt idx="360">
                  <c:v>287.17920000000004</c:v>
                </c:pt>
                <c:pt idx="361">
                  <c:v>287.17920000000004</c:v>
                </c:pt>
                <c:pt idx="362">
                  <c:v>287.17920000000004</c:v>
                </c:pt>
                <c:pt idx="363">
                  <c:v>287.17920000000004</c:v>
                </c:pt>
                <c:pt idx="364">
                  <c:v>287.17920000000004</c:v>
                </c:pt>
                <c:pt idx="365">
                  <c:v>287.17920000000004</c:v>
                </c:pt>
                <c:pt idx="366">
                  <c:v>287.17920000000004</c:v>
                </c:pt>
                <c:pt idx="367">
                  <c:v>287.17920000000004</c:v>
                </c:pt>
                <c:pt idx="368">
                  <c:v>287.17920000000004</c:v>
                </c:pt>
                <c:pt idx="369">
                  <c:v>287.17920000000004</c:v>
                </c:pt>
                <c:pt idx="370">
                  <c:v>287.17920000000004</c:v>
                </c:pt>
                <c:pt idx="371">
                  <c:v>287.17920000000004</c:v>
                </c:pt>
                <c:pt idx="372">
                  <c:v>287.17920000000004</c:v>
                </c:pt>
                <c:pt idx="373">
                  <c:v>287.17920000000004</c:v>
                </c:pt>
                <c:pt idx="374">
                  <c:v>287.17920000000004</c:v>
                </c:pt>
                <c:pt idx="375">
                  <c:v>287.17920000000004</c:v>
                </c:pt>
                <c:pt idx="376">
                  <c:v>287.17920000000004</c:v>
                </c:pt>
                <c:pt idx="377">
                  <c:v>287.17920000000004</c:v>
                </c:pt>
                <c:pt idx="378">
                  <c:v>287.17920000000004</c:v>
                </c:pt>
                <c:pt idx="379">
                  <c:v>287.17920000000004</c:v>
                </c:pt>
                <c:pt idx="380">
                  <c:v>287.17920000000004</c:v>
                </c:pt>
                <c:pt idx="381">
                  <c:v>287.17920000000004</c:v>
                </c:pt>
                <c:pt idx="382">
                  <c:v>287.17920000000004</c:v>
                </c:pt>
                <c:pt idx="383">
                  <c:v>287.17920000000004</c:v>
                </c:pt>
                <c:pt idx="384">
                  <c:v>287.17920000000004</c:v>
                </c:pt>
                <c:pt idx="385">
                  <c:v>287.17920000000004</c:v>
                </c:pt>
                <c:pt idx="386">
                  <c:v>287.17920000000004</c:v>
                </c:pt>
                <c:pt idx="387">
                  <c:v>287.17920000000004</c:v>
                </c:pt>
                <c:pt idx="388">
                  <c:v>287.17920000000004</c:v>
                </c:pt>
                <c:pt idx="389">
                  <c:v>287.17920000000004</c:v>
                </c:pt>
                <c:pt idx="390">
                  <c:v>287.17920000000004</c:v>
                </c:pt>
                <c:pt idx="391">
                  <c:v>287.17920000000004</c:v>
                </c:pt>
                <c:pt idx="392">
                  <c:v>287.17920000000004</c:v>
                </c:pt>
                <c:pt idx="393">
                  <c:v>287.17920000000004</c:v>
                </c:pt>
                <c:pt idx="394">
                  <c:v>287.17920000000004</c:v>
                </c:pt>
                <c:pt idx="395">
                  <c:v>287.17920000000004</c:v>
                </c:pt>
                <c:pt idx="396">
                  <c:v>287.17920000000004</c:v>
                </c:pt>
                <c:pt idx="397">
                  <c:v>287.17920000000004</c:v>
                </c:pt>
                <c:pt idx="398">
                  <c:v>287.17920000000004</c:v>
                </c:pt>
                <c:pt idx="399">
                  <c:v>287.17920000000004</c:v>
                </c:pt>
                <c:pt idx="400">
                  <c:v>287.17920000000004</c:v>
                </c:pt>
                <c:pt idx="401">
                  <c:v>287.17920000000004</c:v>
                </c:pt>
                <c:pt idx="402">
                  <c:v>287.17920000000004</c:v>
                </c:pt>
                <c:pt idx="403">
                  <c:v>287.17920000000004</c:v>
                </c:pt>
                <c:pt idx="404">
                  <c:v>287.17920000000004</c:v>
                </c:pt>
                <c:pt idx="405">
                  <c:v>287.17920000000004</c:v>
                </c:pt>
                <c:pt idx="406">
                  <c:v>287.17920000000004</c:v>
                </c:pt>
                <c:pt idx="407">
                  <c:v>287.17920000000004</c:v>
                </c:pt>
                <c:pt idx="408">
                  <c:v>287.17920000000004</c:v>
                </c:pt>
                <c:pt idx="409">
                  <c:v>287.17920000000004</c:v>
                </c:pt>
                <c:pt idx="410">
                  <c:v>287.17920000000004</c:v>
                </c:pt>
                <c:pt idx="411">
                  <c:v>287.17920000000004</c:v>
                </c:pt>
                <c:pt idx="412">
                  <c:v>287.17920000000004</c:v>
                </c:pt>
                <c:pt idx="413">
                  <c:v>287.17920000000004</c:v>
                </c:pt>
                <c:pt idx="414">
                  <c:v>287.17920000000004</c:v>
                </c:pt>
                <c:pt idx="415">
                  <c:v>287.17920000000004</c:v>
                </c:pt>
                <c:pt idx="416">
                  <c:v>287.17920000000004</c:v>
                </c:pt>
                <c:pt idx="417">
                  <c:v>287.17920000000004</c:v>
                </c:pt>
                <c:pt idx="418">
                  <c:v>287.17920000000004</c:v>
                </c:pt>
                <c:pt idx="419">
                  <c:v>287.17920000000004</c:v>
                </c:pt>
                <c:pt idx="420">
                  <c:v>287.17920000000004</c:v>
                </c:pt>
                <c:pt idx="421">
                  <c:v>287.17920000000004</c:v>
                </c:pt>
                <c:pt idx="422">
                  <c:v>287.17920000000004</c:v>
                </c:pt>
                <c:pt idx="423">
                  <c:v>287.17920000000004</c:v>
                </c:pt>
                <c:pt idx="424">
                  <c:v>287.17920000000004</c:v>
                </c:pt>
                <c:pt idx="425">
                  <c:v>287.17920000000004</c:v>
                </c:pt>
                <c:pt idx="426">
                  <c:v>287.17920000000004</c:v>
                </c:pt>
                <c:pt idx="427">
                  <c:v>287.17920000000004</c:v>
                </c:pt>
                <c:pt idx="428">
                  <c:v>287.17920000000004</c:v>
                </c:pt>
                <c:pt idx="429">
                  <c:v>287.17920000000004</c:v>
                </c:pt>
                <c:pt idx="430">
                  <c:v>287.17920000000004</c:v>
                </c:pt>
                <c:pt idx="431">
                  <c:v>287.17920000000004</c:v>
                </c:pt>
                <c:pt idx="432">
                  <c:v>287.17920000000004</c:v>
                </c:pt>
                <c:pt idx="433">
                  <c:v>287.17920000000004</c:v>
                </c:pt>
                <c:pt idx="434">
                  <c:v>287.17920000000004</c:v>
                </c:pt>
                <c:pt idx="435">
                  <c:v>287.17920000000004</c:v>
                </c:pt>
                <c:pt idx="436">
                  <c:v>287.17920000000004</c:v>
                </c:pt>
                <c:pt idx="437">
                  <c:v>287.17920000000004</c:v>
                </c:pt>
                <c:pt idx="438">
                  <c:v>287.17920000000004</c:v>
                </c:pt>
                <c:pt idx="439">
                  <c:v>287.17920000000004</c:v>
                </c:pt>
                <c:pt idx="440">
                  <c:v>287.17920000000004</c:v>
                </c:pt>
                <c:pt idx="441">
                  <c:v>287.17920000000004</c:v>
                </c:pt>
                <c:pt idx="442">
                  <c:v>287.17920000000004</c:v>
                </c:pt>
                <c:pt idx="443">
                  <c:v>287.17920000000004</c:v>
                </c:pt>
                <c:pt idx="444">
                  <c:v>287.17920000000004</c:v>
                </c:pt>
                <c:pt idx="445">
                  <c:v>287.17920000000004</c:v>
                </c:pt>
                <c:pt idx="446">
                  <c:v>287.17920000000004</c:v>
                </c:pt>
                <c:pt idx="447">
                  <c:v>287.17920000000004</c:v>
                </c:pt>
                <c:pt idx="448">
                  <c:v>287.17920000000004</c:v>
                </c:pt>
                <c:pt idx="449">
                  <c:v>287.17920000000004</c:v>
                </c:pt>
                <c:pt idx="450">
                  <c:v>287.17920000000004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1912"/>
        <c:axId val="188322304"/>
      </c:scatterChart>
      <c:valAx>
        <c:axId val="1883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ART Initiation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2304"/>
        <c:crosses val="autoZero"/>
        <c:crossBetween val="midCat"/>
      </c:valAx>
      <c:valAx>
        <c:axId val="1883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CD4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3791921843115"/>
          <c:y val="0.3564279067742655"/>
          <c:w val="0.28849701079031786"/>
          <c:h val="0.4654843852880518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8608923884513"/>
          <c:y val="4.6551445220290859E-2"/>
          <c:w val="0.77005564304461938"/>
          <c:h val="0.7936217972753405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6.4026315034854857E-4"/>
                  <c:y val="0.33627171520833227"/>
                </c:manualLayout>
              </c:layout>
              <c:numFmt formatCode="General" sourceLinked="0"/>
            </c:trendlineLbl>
          </c:trendline>
          <c:xVal>
            <c:numRef>
              <c:f>'quadratic fit to CD4 reconstitu'!$B$17:$B$70</c:f>
              <c:numCache>
                <c:formatCode>General</c:formatCode>
                <c:ptCount val="54"/>
                <c:pt idx="0">
                  <c:v>0.92817679557999999</c:v>
                </c:pt>
                <c:pt idx="1">
                  <c:v>5.87845303867</c:v>
                </c:pt>
                <c:pt idx="2">
                  <c:v>10.9171270718</c:v>
                </c:pt>
                <c:pt idx="3">
                  <c:v>15.8232044199</c:v>
                </c:pt>
                <c:pt idx="4">
                  <c:v>20.861878452999999</c:v>
                </c:pt>
                <c:pt idx="5">
                  <c:v>25.856353591200001</c:v>
                </c:pt>
                <c:pt idx="6">
                  <c:v>30.850828729300002</c:v>
                </c:pt>
                <c:pt idx="7">
                  <c:v>35.756906077300002</c:v>
                </c:pt>
                <c:pt idx="8">
                  <c:v>40.751381215499997</c:v>
                </c:pt>
                <c:pt idx="9">
                  <c:v>0.75138121547000003</c:v>
                </c:pt>
                <c:pt idx="10">
                  <c:v>5.6132596685099996</c:v>
                </c:pt>
                <c:pt idx="11">
                  <c:v>10.651933701700001</c:v>
                </c:pt>
                <c:pt idx="12">
                  <c:v>15.558011049699999</c:v>
                </c:pt>
                <c:pt idx="13">
                  <c:v>20.596685082899999</c:v>
                </c:pt>
                <c:pt idx="14">
                  <c:v>25.591160220999999</c:v>
                </c:pt>
                <c:pt idx="15">
                  <c:v>30.541436464099998</c:v>
                </c:pt>
                <c:pt idx="16">
                  <c:v>35.535911602200002</c:v>
                </c:pt>
                <c:pt idx="17">
                  <c:v>40.486187845300002</c:v>
                </c:pt>
                <c:pt idx="18">
                  <c:v>0.57458563535899998</c:v>
                </c:pt>
                <c:pt idx="19">
                  <c:v>5.3922651933700001</c:v>
                </c:pt>
                <c:pt idx="20">
                  <c:v>10.342541436499999</c:v>
                </c:pt>
                <c:pt idx="21">
                  <c:v>15.3370165746</c:v>
                </c:pt>
                <c:pt idx="22">
                  <c:v>20.3314917127</c:v>
                </c:pt>
                <c:pt idx="23">
                  <c:v>25.3259668508</c:v>
                </c:pt>
                <c:pt idx="24">
                  <c:v>30.320441988999999</c:v>
                </c:pt>
                <c:pt idx="25">
                  <c:v>35.270718232</c:v>
                </c:pt>
                <c:pt idx="26">
                  <c:v>40.265193370200002</c:v>
                </c:pt>
                <c:pt idx="27">
                  <c:v>0.39779005524900002</c:v>
                </c:pt>
                <c:pt idx="28">
                  <c:v>5.2154696132599998</c:v>
                </c:pt>
                <c:pt idx="29">
                  <c:v>10.1215469613</c:v>
                </c:pt>
                <c:pt idx="30">
                  <c:v>15.071823204399999</c:v>
                </c:pt>
                <c:pt idx="31">
                  <c:v>20.110497237600001</c:v>
                </c:pt>
                <c:pt idx="32">
                  <c:v>25.0607734807</c:v>
                </c:pt>
                <c:pt idx="33">
                  <c:v>30.0552486188</c:v>
                </c:pt>
                <c:pt idx="34">
                  <c:v>35.0055248619</c:v>
                </c:pt>
                <c:pt idx="35">
                  <c:v>40</c:v>
                </c:pt>
                <c:pt idx="36">
                  <c:v>0.26519337016599998</c:v>
                </c:pt>
                <c:pt idx="37">
                  <c:v>4.9060773480700002</c:v>
                </c:pt>
                <c:pt idx="38">
                  <c:v>9.8563535911599995</c:v>
                </c:pt>
                <c:pt idx="39">
                  <c:v>14.8508287293</c:v>
                </c:pt>
                <c:pt idx="40">
                  <c:v>19.801104972400001</c:v>
                </c:pt>
                <c:pt idx="41">
                  <c:v>24.795580110500001</c:v>
                </c:pt>
                <c:pt idx="42">
                  <c:v>29.834254143599999</c:v>
                </c:pt>
                <c:pt idx="43">
                  <c:v>34.784530386699998</c:v>
                </c:pt>
                <c:pt idx="44">
                  <c:v>39.734806629799998</c:v>
                </c:pt>
                <c:pt idx="45">
                  <c:v>4.4198895027600001E-2</c:v>
                </c:pt>
                <c:pt idx="46">
                  <c:v>4.6408839778999997</c:v>
                </c:pt>
                <c:pt idx="47">
                  <c:v>9.6353591160200001</c:v>
                </c:pt>
                <c:pt idx="48">
                  <c:v>14.5414364641</c:v>
                </c:pt>
                <c:pt idx="49">
                  <c:v>19.535911602199999</c:v>
                </c:pt>
                <c:pt idx="50">
                  <c:v>24.574585635399998</c:v>
                </c:pt>
                <c:pt idx="51">
                  <c:v>29.569060773499999</c:v>
                </c:pt>
                <c:pt idx="52">
                  <c:v>34.519337016599998</c:v>
                </c:pt>
                <c:pt idx="53">
                  <c:v>39.469613259699997</c:v>
                </c:pt>
              </c:numCache>
            </c:numRef>
          </c:xVal>
          <c:yVal>
            <c:numRef>
              <c:f>'quadratic fit to CD4 reconstitu'!$C$17:$C$70</c:f>
              <c:numCache>
                <c:formatCode>General</c:formatCode>
                <c:ptCount val="54"/>
                <c:pt idx="0">
                  <c:v>0</c:v>
                </c:pt>
                <c:pt idx="1">
                  <c:v>89.778743683000002</c:v>
                </c:pt>
                <c:pt idx="2">
                  <c:v>148.04456547400002</c:v>
                </c:pt>
                <c:pt idx="3">
                  <c:v>186.39967531600001</c:v>
                </c:pt>
                <c:pt idx="4">
                  <c:v>228.07781938199997</c:v>
                </c:pt>
                <c:pt idx="5">
                  <c:v>258.142756147</c:v>
                </c:pt>
                <c:pt idx="6">
                  <c:v>301.47783509199996</c:v>
                </c:pt>
                <c:pt idx="7">
                  <c:v>300.02251839399997</c:v>
                </c:pt>
                <c:pt idx="8">
                  <c:v>311.84100966199998</c:v>
                </c:pt>
                <c:pt idx="9">
                  <c:v>0</c:v>
                </c:pt>
                <c:pt idx="10">
                  <c:v>89.775077898000006</c:v>
                </c:pt>
                <c:pt idx="11">
                  <c:v>136.429525281</c:v>
                </c:pt>
                <c:pt idx="12">
                  <c:v>188.05477730400003</c:v>
                </c:pt>
                <c:pt idx="13">
                  <c:v>226.415385824</c:v>
                </c:pt>
                <c:pt idx="14">
                  <c:v>254.82155481699999</c:v>
                </c:pt>
                <c:pt idx="15">
                  <c:v>274.93205205499999</c:v>
                </c:pt>
                <c:pt idx="16">
                  <c:v>295.04438218500002</c:v>
                </c:pt>
                <c:pt idx="17">
                  <c:v>303.54350501499999</c:v>
                </c:pt>
                <c:pt idx="18">
                  <c:v>0</c:v>
                </c:pt>
                <c:pt idx="19">
                  <c:v>86.455709460000008</c:v>
                </c:pt>
                <c:pt idx="20">
                  <c:v>159.64677541799998</c:v>
                </c:pt>
                <c:pt idx="21">
                  <c:v>169.80649891300001</c:v>
                </c:pt>
                <c:pt idx="22">
                  <c:v>214.800345631</c:v>
                </c:pt>
                <c:pt idx="23">
                  <c:v>248.18281794100002</c:v>
                </c:pt>
                <c:pt idx="24">
                  <c:v>248.38993480100001</c:v>
                </c:pt>
                <c:pt idx="25">
                  <c:v>245.27768322400001</c:v>
                </c:pt>
                <c:pt idx="26">
                  <c:v>281.97769107900001</c:v>
                </c:pt>
                <c:pt idx="27">
                  <c:v>0</c:v>
                </c:pt>
                <c:pt idx="28">
                  <c:v>93.090780550000034</c:v>
                </c:pt>
                <c:pt idx="29">
                  <c:v>161.303710298</c:v>
                </c:pt>
                <c:pt idx="30">
                  <c:v>188.04927862600005</c:v>
                </c:pt>
                <c:pt idx="31">
                  <c:v>223.09235160100002</c:v>
                </c:pt>
                <c:pt idx="32">
                  <c:v>243.20284883900001</c:v>
                </c:pt>
                <c:pt idx="33">
                  <c:v>258.33887565099997</c:v>
                </c:pt>
                <c:pt idx="34">
                  <c:v>273.473069571</c:v>
                </c:pt>
                <c:pt idx="35">
                  <c:v>283.63279306599998</c:v>
                </c:pt>
                <c:pt idx="36">
                  <c:v>0</c:v>
                </c:pt>
                <c:pt idx="37">
                  <c:v>111.32989447800003</c:v>
                </c:pt>
                <c:pt idx="38">
                  <c:v>161.29821162099995</c:v>
                </c:pt>
                <c:pt idx="39">
                  <c:v>173.11670288799996</c:v>
                </c:pt>
                <c:pt idx="40">
                  <c:v>236.35516221099999</c:v>
                </c:pt>
                <c:pt idx="41">
                  <c:v>274.71393783899998</c:v>
                </c:pt>
                <c:pt idx="42">
                  <c:v>250.04137100399998</c:v>
                </c:pt>
                <c:pt idx="43">
                  <c:v>275.12817155899995</c:v>
                </c:pt>
                <c:pt idx="44">
                  <c:v>311.826346521</c:v>
                </c:pt>
                <c:pt idx="45">
                  <c:v>0</c:v>
                </c:pt>
                <c:pt idx="46">
                  <c:v>136.20957817299995</c:v>
                </c:pt>
                <c:pt idx="47">
                  <c:v>143.05176612299999</c:v>
                </c:pt>
                <c:pt idx="48">
                  <c:v>197.99455369099996</c:v>
                </c:pt>
                <c:pt idx="49">
                  <c:v>256.25854258899994</c:v>
                </c:pt>
                <c:pt idx="50">
                  <c:v>238.22104684399994</c:v>
                </c:pt>
                <c:pt idx="51">
                  <c:v>253.3570736559999</c:v>
                </c:pt>
                <c:pt idx="52">
                  <c:v>285.07894530099998</c:v>
                </c:pt>
                <c:pt idx="53">
                  <c:v>303.53067476599995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3088"/>
        <c:axId val="188323480"/>
      </c:scatterChart>
      <c:valAx>
        <c:axId val="18832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(months)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23480"/>
        <c:crosses val="autoZero"/>
        <c:crossBetween val="midCat"/>
      </c:valAx>
      <c:valAx>
        <c:axId val="18832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CD4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2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</xdr:colOff>
      <xdr:row>11</xdr:row>
      <xdr:rowOff>99060</xdr:rowOff>
    </xdr:from>
    <xdr:to>
      <xdr:col>8</xdr:col>
      <xdr:colOff>348615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17</xdr:row>
      <xdr:rowOff>53339</xdr:rowOff>
    </xdr:from>
    <xdr:to>
      <xdr:col>12</xdr:col>
      <xdr:colOff>411480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17</xdr:row>
      <xdr:rowOff>53340</xdr:rowOff>
    </xdr:from>
    <xdr:to>
      <xdr:col>22</xdr:col>
      <xdr:colOff>38100</xdr:colOff>
      <xdr:row>33</xdr:row>
      <xdr:rowOff>26669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106680</xdr:colOff>
      <xdr:row>0</xdr:row>
      <xdr:rowOff>0</xdr:rowOff>
    </xdr:from>
    <xdr:to>
      <xdr:col>16</xdr:col>
      <xdr:colOff>556260</xdr:colOff>
      <xdr:row>21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45720</xdr:colOff>
      <xdr:row>22</xdr:row>
      <xdr:rowOff>45720</xdr:rowOff>
    </xdr:from>
    <xdr:to>
      <xdr:col>16</xdr:col>
      <xdr:colOff>495300</xdr:colOff>
      <xdr:row>44</xdr:row>
      <xdr:rowOff>15240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2520" y="40690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workbookViewId="0">
      <selection activeCell="M17" sqref="M17"/>
    </sheetView>
  </sheetViews>
  <sheetFormatPr defaultRowHeight="14.4" x14ac:dyDescent="0.3"/>
  <sheetData>
    <row r="2" spans="2:18" x14ac:dyDescent="0.3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</row>
    <row r="3" spans="2:18" x14ac:dyDescent="0.3">
      <c r="B3">
        <v>0.92817679557999999</v>
      </c>
      <c r="C3">
        <v>37.007148280999999</v>
      </c>
      <c r="E3">
        <v>0.75138121547000003</v>
      </c>
      <c r="F3">
        <v>139.843418606</v>
      </c>
      <c r="H3">
        <v>0.57458563535899998</v>
      </c>
      <c r="I3">
        <v>249.314760022</v>
      </c>
      <c r="K3">
        <v>0.39779005524900002</v>
      </c>
      <c r="L3">
        <v>340.53965593999999</v>
      </c>
      <c r="N3">
        <v>0.26519337016599998</v>
      </c>
      <c r="O3">
        <v>450.012830248</v>
      </c>
      <c r="Q3">
        <v>4.4198895027600001E-2</v>
      </c>
      <c r="R3">
        <v>586.02262313100005</v>
      </c>
    </row>
    <row r="4" spans="2:18" x14ac:dyDescent="0.3">
      <c r="B4">
        <v>5.87845303867</v>
      </c>
      <c r="C4">
        <v>126.785891964</v>
      </c>
      <c r="E4">
        <v>5.6132596685099996</v>
      </c>
      <c r="F4">
        <v>229.61849650400001</v>
      </c>
      <c r="H4">
        <v>5.3922651933700001</v>
      </c>
      <c r="I4">
        <v>335.77046948200001</v>
      </c>
      <c r="K4">
        <v>5.2154696132599998</v>
      </c>
      <c r="L4">
        <v>433.63043649000002</v>
      </c>
      <c r="N4">
        <v>4.9060773480700002</v>
      </c>
      <c r="O4">
        <v>561.34272472600003</v>
      </c>
      <c r="Q4">
        <v>4.6408839778999997</v>
      </c>
      <c r="R4">
        <v>722.232201304</v>
      </c>
    </row>
    <row r="5" spans="2:18" x14ac:dyDescent="0.3">
      <c r="B5">
        <v>10.9171270718</v>
      </c>
      <c r="C5">
        <v>185.05171375500001</v>
      </c>
      <c r="E5">
        <v>10.651933701700001</v>
      </c>
      <c r="F5">
        <v>276.272943887</v>
      </c>
      <c r="H5">
        <v>10.342541436499999</v>
      </c>
      <c r="I5">
        <v>408.96153543999998</v>
      </c>
      <c r="K5">
        <v>10.1215469613</v>
      </c>
      <c r="L5">
        <v>501.84336623799999</v>
      </c>
      <c r="N5">
        <v>9.8563535911599995</v>
      </c>
      <c r="O5">
        <v>611.31104186899995</v>
      </c>
      <c r="Q5">
        <v>9.6353591160200001</v>
      </c>
      <c r="R5">
        <v>729.07438925400004</v>
      </c>
    </row>
    <row r="6" spans="2:18" x14ac:dyDescent="0.3">
      <c r="B6">
        <v>15.8232044199</v>
      </c>
      <c r="C6">
        <v>223.406823597</v>
      </c>
      <c r="E6">
        <v>15.558011049699999</v>
      </c>
      <c r="F6">
        <v>327.89819591000003</v>
      </c>
      <c r="H6">
        <v>15.3370165746</v>
      </c>
      <c r="I6">
        <v>419.12125893500001</v>
      </c>
      <c r="K6">
        <v>15.071823204399999</v>
      </c>
      <c r="L6">
        <v>528.58893456600003</v>
      </c>
      <c r="N6">
        <v>14.8508287293</v>
      </c>
      <c r="O6">
        <v>623.12953313599996</v>
      </c>
      <c r="Q6">
        <v>14.5414364641</v>
      </c>
      <c r="R6">
        <v>784.01717682200001</v>
      </c>
    </row>
    <row r="7" spans="2:18" x14ac:dyDescent="0.3">
      <c r="B7">
        <v>20.861878452999999</v>
      </c>
      <c r="C7">
        <v>265.08496766299999</v>
      </c>
      <c r="E7">
        <v>20.596685082899999</v>
      </c>
      <c r="F7">
        <v>366.25880443</v>
      </c>
      <c r="H7">
        <v>20.3314917127</v>
      </c>
      <c r="I7">
        <v>464.115105653</v>
      </c>
      <c r="K7">
        <v>20.110497237600001</v>
      </c>
      <c r="L7">
        <v>563.63200754100001</v>
      </c>
      <c r="N7">
        <v>19.801104972400001</v>
      </c>
      <c r="O7">
        <v>686.36799245899999</v>
      </c>
      <c r="Q7">
        <v>19.535911602199999</v>
      </c>
      <c r="R7">
        <v>842.28116571999999</v>
      </c>
    </row>
    <row r="8" spans="2:18" x14ac:dyDescent="0.3">
      <c r="B8">
        <v>25.856353591200001</v>
      </c>
      <c r="C8">
        <v>295.14990442800001</v>
      </c>
      <c r="E8">
        <v>25.591160220999999</v>
      </c>
      <c r="F8">
        <v>394.66497342299999</v>
      </c>
      <c r="H8">
        <v>25.3259668508</v>
      </c>
      <c r="I8">
        <v>497.49757796300003</v>
      </c>
      <c r="K8">
        <v>25.0607734807</v>
      </c>
      <c r="L8">
        <v>583.742504779</v>
      </c>
      <c r="N8">
        <v>24.795580110500001</v>
      </c>
      <c r="O8">
        <v>724.72676808699998</v>
      </c>
      <c r="Q8">
        <v>24.574585635399998</v>
      </c>
      <c r="R8">
        <v>824.24366997499999</v>
      </c>
    </row>
    <row r="9" spans="2:18" x14ac:dyDescent="0.3">
      <c r="B9">
        <v>30.850828729300002</v>
      </c>
      <c r="C9">
        <v>338.48498337299998</v>
      </c>
      <c r="E9">
        <v>30.541436464099998</v>
      </c>
      <c r="F9">
        <v>414.77547066099999</v>
      </c>
      <c r="H9">
        <v>30.320441988999999</v>
      </c>
      <c r="I9">
        <v>497.70469482300001</v>
      </c>
      <c r="K9">
        <v>30.0552486188</v>
      </c>
      <c r="L9">
        <v>598.87853159099996</v>
      </c>
      <c r="N9">
        <v>29.834254143599999</v>
      </c>
      <c r="O9">
        <v>700.05420125199998</v>
      </c>
      <c r="Q9">
        <v>29.569060773499999</v>
      </c>
      <c r="R9">
        <v>839.37969678699994</v>
      </c>
    </row>
    <row r="10" spans="2:18" x14ac:dyDescent="0.3">
      <c r="B10">
        <v>35.756906077300002</v>
      </c>
      <c r="C10">
        <v>337.02966667499999</v>
      </c>
      <c r="E10">
        <v>35.535911602200002</v>
      </c>
      <c r="F10">
        <v>434.88780079100002</v>
      </c>
      <c r="H10">
        <v>35.270718232</v>
      </c>
      <c r="I10">
        <v>494.59244324600002</v>
      </c>
      <c r="K10">
        <v>35.0055248619</v>
      </c>
      <c r="L10">
        <v>614.01272551099999</v>
      </c>
      <c r="N10">
        <v>34.784530386699998</v>
      </c>
      <c r="O10">
        <v>725.14100180699995</v>
      </c>
      <c r="Q10">
        <v>34.519337016599998</v>
      </c>
      <c r="R10">
        <v>871.10156843200002</v>
      </c>
    </row>
    <row r="11" spans="2:18" x14ac:dyDescent="0.3">
      <c r="B11">
        <v>40.751381215499997</v>
      </c>
      <c r="C11">
        <v>348.84815794299999</v>
      </c>
      <c r="E11">
        <v>40.486187845300002</v>
      </c>
      <c r="F11">
        <v>443.38692362099999</v>
      </c>
      <c r="H11">
        <v>40.265193370200002</v>
      </c>
      <c r="I11">
        <v>531.29245110099998</v>
      </c>
      <c r="K11">
        <v>40</v>
      </c>
      <c r="L11">
        <v>624.17244900599997</v>
      </c>
      <c r="N11">
        <v>39.734806629799998</v>
      </c>
      <c r="O11">
        <v>761.83917676900001</v>
      </c>
      <c r="Q11">
        <v>39.469613259699997</v>
      </c>
      <c r="R11">
        <v>889.55329789699999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52"/>
  <sheetViews>
    <sheetView tabSelected="1" workbookViewId="0">
      <selection activeCell="I11" sqref="I11"/>
    </sheetView>
  </sheetViews>
  <sheetFormatPr defaultRowHeight="14.4" x14ac:dyDescent="0.3"/>
  <sheetData>
    <row r="1" spans="2:27" x14ac:dyDescent="0.3">
      <c r="Y1" t="s">
        <v>6</v>
      </c>
      <c r="AA1" t="s">
        <v>7</v>
      </c>
    </row>
    <row r="2" spans="2:27" x14ac:dyDescent="0.3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Y2">
        <v>0</v>
      </c>
      <c r="Z2">
        <f>AA2*AA2*(-0.2113) + AA2*15.584</f>
        <v>0</v>
      </c>
      <c r="AA2">
        <f>MIN(Y2,36)</f>
        <v>0</v>
      </c>
    </row>
    <row r="3" spans="2:27" x14ac:dyDescent="0.3">
      <c r="B3">
        <v>0.92817679557999999</v>
      </c>
      <c r="C3">
        <f>Kaufmann2003_Fig2a!C3-Kaufmann2003_Fig2a!C$3</f>
        <v>0</v>
      </c>
      <c r="E3">
        <v>0.75138121547000003</v>
      </c>
      <c r="F3">
        <f>Kaufmann2003_Fig2a!F3-Kaufmann2003_Fig2a!F$3</f>
        <v>0</v>
      </c>
      <c r="H3">
        <v>0.57458563535899998</v>
      </c>
      <c r="I3">
        <f>Kaufmann2003_Fig2a!I3-Kaufmann2003_Fig2a!I$3</f>
        <v>0</v>
      </c>
      <c r="K3">
        <v>0.39779005524900002</v>
      </c>
      <c r="L3">
        <f>Kaufmann2003_Fig2a!L3-Kaufmann2003_Fig2a!L$3</f>
        <v>0</v>
      </c>
      <c r="N3">
        <v>0.26519337016599998</v>
      </c>
      <c r="O3">
        <f>Kaufmann2003_Fig2a!O3-Kaufmann2003_Fig2a!O$3</f>
        <v>0</v>
      </c>
      <c r="Q3">
        <v>4.4198895027600001E-2</v>
      </c>
      <c r="R3">
        <f>Kaufmann2003_Fig2a!R3-Kaufmann2003_Fig2a!R$3</f>
        <v>0</v>
      </c>
      <c r="Y3">
        <f>Y2+0.1</f>
        <v>0.1</v>
      </c>
      <c r="Z3">
        <f t="shared" ref="Z3:Z66" si="0">AA3*AA3*(-0.2113) + AA3*15.584</f>
        <v>1.556287</v>
      </c>
      <c r="AA3">
        <f t="shared" ref="AA3:AA66" si="1">MIN(Y3,36)</f>
        <v>0.1</v>
      </c>
    </row>
    <row r="4" spans="2:27" x14ac:dyDescent="0.3">
      <c r="B4">
        <v>5.87845303867</v>
      </c>
      <c r="C4">
        <f>Kaufmann2003_Fig2a!C4-Kaufmann2003_Fig2a!C$3</f>
        <v>89.778743683000002</v>
      </c>
      <c r="E4">
        <v>5.6132596685099996</v>
      </c>
      <c r="F4">
        <f>Kaufmann2003_Fig2a!F4-Kaufmann2003_Fig2a!F$3</f>
        <v>89.775077898000006</v>
      </c>
      <c r="H4">
        <v>5.3922651933700001</v>
      </c>
      <c r="I4">
        <f>Kaufmann2003_Fig2a!I4-Kaufmann2003_Fig2a!I$3</f>
        <v>86.455709460000008</v>
      </c>
      <c r="K4">
        <v>5.2154696132599998</v>
      </c>
      <c r="L4">
        <f>Kaufmann2003_Fig2a!L4-Kaufmann2003_Fig2a!L$3</f>
        <v>93.090780550000034</v>
      </c>
      <c r="N4">
        <v>4.9060773480700002</v>
      </c>
      <c r="O4">
        <f>Kaufmann2003_Fig2a!O4-Kaufmann2003_Fig2a!O$3</f>
        <v>111.32989447800003</v>
      </c>
      <c r="Q4">
        <v>4.6408839778999997</v>
      </c>
      <c r="R4">
        <f>Kaufmann2003_Fig2a!R4-Kaufmann2003_Fig2a!R$3</f>
        <v>136.20957817299995</v>
      </c>
      <c r="Y4">
        <f t="shared" ref="Y4:Y67" si="2">Y3+0.1</f>
        <v>0.2</v>
      </c>
      <c r="Z4">
        <f t="shared" si="0"/>
        <v>3.1083479999999999</v>
      </c>
      <c r="AA4">
        <f t="shared" si="1"/>
        <v>0.2</v>
      </c>
    </row>
    <row r="5" spans="2:27" x14ac:dyDescent="0.3">
      <c r="B5">
        <v>10.9171270718</v>
      </c>
      <c r="C5">
        <f>Kaufmann2003_Fig2a!C5-Kaufmann2003_Fig2a!C$3</f>
        <v>148.04456547400002</v>
      </c>
      <c r="E5">
        <v>10.651933701700001</v>
      </c>
      <c r="F5">
        <f>Kaufmann2003_Fig2a!F5-Kaufmann2003_Fig2a!F$3</f>
        <v>136.429525281</v>
      </c>
      <c r="H5">
        <v>10.342541436499999</v>
      </c>
      <c r="I5">
        <f>Kaufmann2003_Fig2a!I5-Kaufmann2003_Fig2a!I$3</f>
        <v>159.64677541799998</v>
      </c>
      <c r="K5">
        <v>10.1215469613</v>
      </c>
      <c r="L5">
        <f>Kaufmann2003_Fig2a!L5-Kaufmann2003_Fig2a!L$3</f>
        <v>161.303710298</v>
      </c>
      <c r="N5">
        <v>9.8563535911599995</v>
      </c>
      <c r="O5">
        <f>Kaufmann2003_Fig2a!O5-Kaufmann2003_Fig2a!O$3</f>
        <v>161.29821162099995</v>
      </c>
      <c r="Q5">
        <v>9.6353591160200001</v>
      </c>
      <c r="R5">
        <f>Kaufmann2003_Fig2a!R5-Kaufmann2003_Fig2a!R$3</f>
        <v>143.05176612299999</v>
      </c>
      <c r="Y5">
        <f t="shared" si="2"/>
        <v>0.30000000000000004</v>
      </c>
      <c r="Z5">
        <f t="shared" si="0"/>
        <v>4.6561830000000004</v>
      </c>
      <c r="AA5">
        <f t="shared" si="1"/>
        <v>0.30000000000000004</v>
      </c>
    </row>
    <row r="6" spans="2:27" x14ac:dyDescent="0.3">
      <c r="B6">
        <v>15.8232044199</v>
      </c>
      <c r="C6">
        <f>Kaufmann2003_Fig2a!C6-Kaufmann2003_Fig2a!C$3</f>
        <v>186.39967531600001</v>
      </c>
      <c r="E6">
        <v>15.558011049699999</v>
      </c>
      <c r="F6">
        <f>Kaufmann2003_Fig2a!F6-Kaufmann2003_Fig2a!F$3</f>
        <v>188.05477730400003</v>
      </c>
      <c r="H6">
        <v>15.3370165746</v>
      </c>
      <c r="I6">
        <f>Kaufmann2003_Fig2a!I6-Kaufmann2003_Fig2a!I$3</f>
        <v>169.80649891300001</v>
      </c>
      <c r="K6">
        <v>15.071823204399999</v>
      </c>
      <c r="L6">
        <f>Kaufmann2003_Fig2a!L6-Kaufmann2003_Fig2a!L$3</f>
        <v>188.04927862600005</v>
      </c>
      <c r="N6">
        <v>14.8508287293</v>
      </c>
      <c r="O6">
        <f>Kaufmann2003_Fig2a!O6-Kaufmann2003_Fig2a!O$3</f>
        <v>173.11670288799996</v>
      </c>
      <c r="Q6">
        <v>14.5414364641</v>
      </c>
      <c r="R6">
        <f>Kaufmann2003_Fig2a!R6-Kaufmann2003_Fig2a!R$3</f>
        <v>197.99455369099996</v>
      </c>
      <c r="Y6">
        <f t="shared" si="2"/>
        <v>0.4</v>
      </c>
      <c r="Z6">
        <f t="shared" si="0"/>
        <v>6.1997920000000004</v>
      </c>
      <c r="AA6">
        <f t="shared" si="1"/>
        <v>0.4</v>
      </c>
    </row>
    <row r="7" spans="2:27" x14ac:dyDescent="0.3">
      <c r="B7">
        <v>20.861878452999999</v>
      </c>
      <c r="C7">
        <f>Kaufmann2003_Fig2a!C7-Kaufmann2003_Fig2a!C$3</f>
        <v>228.07781938199997</v>
      </c>
      <c r="E7">
        <v>20.596685082899999</v>
      </c>
      <c r="F7">
        <f>Kaufmann2003_Fig2a!F7-Kaufmann2003_Fig2a!F$3</f>
        <v>226.415385824</v>
      </c>
      <c r="H7">
        <v>20.3314917127</v>
      </c>
      <c r="I7">
        <f>Kaufmann2003_Fig2a!I7-Kaufmann2003_Fig2a!I$3</f>
        <v>214.800345631</v>
      </c>
      <c r="K7">
        <v>20.110497237600001</v>
      </c>
      <c r="L7">
        <f>Kaufmann2003_Fig2a!L7-Kaufmann2003_Fig2a!L$3</f>
        <v>223.09235160100002</v>
      </c>
      <c r="N7">
        <v>19.801104972400001</v>
      </c>
      <c r="O7">
        <f>Kaufmann2003_Fig2a!O7-Kaufmann2003_Fig2a!O$3</f>
        <v>236.35516221099999</v>
      </c>
      <c r="Q7">
        <v>19.535911602199999</v>
      </c>
      <c r="R7">
        <f>Kaufmann2003_Fig2a!R7-Kaufmann2003_Fig2a!R$3</f>
        <v>256.25854258899994</v>
      </c>
      <c r="Y7">
        <f t="shared" si="2"/>
        <v>0.5</v>
      </c>
      <c r="Z7">
        <f t="shared" si="0"/>
        <v>7.7391749999999995</v>
      </c>
      <c r="AA7">
        <f t="shared" si="1"/>
        <v>0.5</v>
      </c>
    </row>
    <row r="8" spans="2:27" x14ac:dyDescent="0.3">
      <c r="B8">
        <v>25.856353591200001</v>
      </c>
      <c r="C8">
        <f>Kaufmann2003_Fig2a!C8-Kaufmann2003_Fig2a!C$3</f>
        <v>258.142756147</v>
      </c>
      <c r="E8">
        <v>25.591160220999999</v>
      </c>
      <c r="F8">
        <f>Kaufmann2003_Fig2a!F8-Kaufmann2003_Fig2a!F$3</f>
        <v>254.82155481699999</v>
      </c>
      <c r="H8">
        <v>25.3259668508</v>
      </c>
      <c r="I8">
        <f>Kaufmann2003_Fig2a!I8-Kaufmann2003_Fig2a!I$3</f>
        <v>248.18281794100002</v>
      </c>
      <c r="K8">
        <v>25.0607734807</v>
      </c>
      <c r="L8">
        <f>Kaufmann2003_Fig2a!L8-Kaufmann2003_Fig2a!L$3</f>
        <v>243.20284883900001</v>
      </c>
      <c r="N8">
        <v>24.795580110500001</v>
      </c>
      <c r="O8">
        <f>Kaufmann2003_Fig2a!O8-Kaufmann2003_Fig2a!O$3</f>
        <v>274.71393783899998</v>
      </c>
      <c r="Q8">
        <v>24.574585635399998</v>
      </c>
      <c r="R8">
        <f>Kaufmann2003_Fig2a!R8-Kaufmann2003_Fig2a!R$3</f>
        <v>238.22104684399994</v>
      </c>
      <c r="Y8">
        <f t="shared" si="2"/>
        <v>0.6</v>
      </c>
      <c r="Z8">
        <f t="shared" si="0"/>
        <v>9.2743319999999994</v>
      </c>
      <c r="AA8">
        <f t="shared" si="1"/>
        <v>0.6</v>
      </c>
    </row>
    <row r="9" spans="2:27" x14ac:dyDescent="0.3">
      <c r="B9">
        <v>30.850828729300002</v>
      </c>
      <c r="C9">
        <f>Kaufmann2003_Fig2a!C9-Kaufmann2003_Fig2a!C$3</f>
        <v>301.47783509199996</v>
      </c>
      <c r="E9">
        <v>30.541436464099998</v>
      </c>
      <c r="F9">
        <f>Kaufmann2003_Fig2a!F9-Kaufmann2003_Fig2a!F$3</f>
        <v>274.93205205499999</v>
      </c>
      <c r="H9">
        <v>30.320441988999999</v>
      </c>
      <c r="I9">
        <f>Kaufmann2003_Fig2a!I9-Kaufmann2003_Fig2a!I$3</f>
        <v>248.38993480100001</v>
      </c>
      <c r="K9">
        <v>30.0552486188</v>
      </c>
      <c r="L9">
        <f>Kaufmann2003_Fig2a!L9-Kaufmann2003_Fig2a!L$3</f>
        <v>258.33887565099997</v>
      </c>
      <c r="N9">
        <v>29.834254143599999</v>
      </c>
      <c r="O9">
        <f>Kaufmann2003_Fig2a!O9-Kaufmann2003_Fig2a!O$3</f>
        <v>250.04137100399998</v>
      </c>
      <c r="Q9">
        <v>29.569060773499999</v>
      </c>
      <c r="R9">
        <f>Kaufmann2003_Fig2a!R9-Kaufmann2003_Fig2a!R$3</f>
        <v>253.3570736559999</v>
      </c>
      <c r="Y9">
        <f t="shared" si="2"/>
        <v>0.7</v>
      </c>
      <c r="Z9">
        <f t="shared" si="0"/>
        <v>10.805263</v>
      </c>
      <c r="AA9">
        <f t="shared" si="1"/>
        <v>0.7</v>
      </c>
    </row>
    <row r="10" spans="2:27" x14ac:dyDescent="0.3">
      <c r="B10">
        <v>35.756906077300002</v>
      </c>
      <c r="C10">
        <f>Kaufmann2003_Fig2a!C10-Kaufmann2003_Fig2a!C$3</f>
        <v>300.02251839399997</v>
      </c>
      <c r="E10">
        <v>35.535911602200002</v>
      </c>
      <c r="F10">
        <f>Kaufmann2003_Fig2a!F10-Kaufmann2003_Fig2a!F$3</f>
        <v>295.04438218500002</v>
      </c>
      <c r="H10">
        <v>35.270718232</v>
      </c>
      <c r="I10">
        <f>Kaufmann2003_Fig2a!I10-Kaufmann2003_Fig2a!I$3</f>
        <v>245.27768322400001</v>
      </c>
      <c r="K10">
        <v>35.0055248619</v>
      </c>
      <c r="L10">
        <f>Kaufmann2003_Fig2a!L10-Kaufmann2003_Fig2a!L$3</f>
        <v>273.473069571</v>
      </c>
      <c r="N10">
        <v>34.784530386699998</v>
      </c>
      <c r="O10">
        <f>Kaufmann2003_Fig2a!O10-Kaufmann2003_Fig2a!O$3</f>
        <v>275.12817155899995</v>
      </c>
      <c r="Q10">
        <v>34.519337016599998</v>
      </c>
      <c r="R10">
        <f>Kaufmann2003_Fig2a!R10-Kaufmann2003_Fig2a!R$3</f>
        <v>285.07894530099998</v>
      </c>
      <c r="Y10">
        <f t="shared" si="2"/>
        <v>0.79999999999999993</v>
      </c>
      <c r="Z10">
        <f t="shared" si="0"/>
        <v>12.331967999999998</v>
      </c>
      <c r="AA10">
        <f t="shared" si="1"/>
        <v>0.79999999999999993</v>
      </c>
    </row>
    <row r="11" spans="2:27" x14ac:dyDescent="0.3">
      <c r="B11">
        <v>40.751381215499997</v>
      </c>
      <c r="C11">
        <f>Kaufmann2003_Fig2a!C11-Kaufmann2003_Fig2a!C$3</f>
        <v>311.84100966199998</v>
      </c>
      <c r="E11">
        <v>40.486187845300002</v>
      </c>
      <c r="F11">
        <f>Kaufmann2003_Fig2a!F11-Kaufmann2003_Fig2a!F$3</f>
        <v>303.54350501499999</v>
      </c>
      <c r="H11">
        <v>40.265193370200002</v>
      </c>
      <c r="I11">
        <f>Kaufmann2003_Fig2a!I11-Kaufmann2003_Fig2a!I$3</f>
        <v>281.97769107900001</v>
      </c>
      <c r="K11">
        <v>40</v>
      </c>
      <c r="L11">
        <f>Kaufmann2003_Fig2a!L11-Kaufmann2003_Fig2a!L$3</f>
        <v>283.63279306599998</v>
      </c>
      <c r="N11">
        <v>39.734806629799998</v>
      </c>
      <c r="O11">
        <f>Kaufmann2003_Fig2a!O11-Kaufmann2003_Fig2a!O$3</f>
        <v>311.826346521</v>
      </c>
      <c r="Q11">
        <v>39.469613259699997</v>
      </c>
      <c r="R11">
        <f>Kaufmann2003_Fig2a!R11-Kaufmann2003_Fig2a!R$3</f>
        <v>303.53067476599995</v>
      </c>
      <c r="Y11">
        <f t="shared" si="2"/>
        <v>0.89999999999999991</v>
      </c>
      <c r="Z11">
        <f t="shared" si="0"/>
        <v>13.854446999999999</v>
      </c>
      <c r="AA11">
        <f t="shared" si="1"/>
        <v>0.89999999999999991</v>
      </c>
    </row>
    <row r="12" spans="2:27" x14ac:dyDescent="0.3">
      <c r="Y12">
        <f t="shared" si="2"/>
        <v>0.99999999999999989</v>
      </c>
      <c r="Z12">
        <f t="shared" si="0"/>
        <v>15.372699999999998</v>
      </c>
      <c r="AA12">
        <f t="shared" si="1"/>
        <v>0.99999999999999989</v>
      </c>
    </row>
    <row r="13" spans="2:27" x14ac:dyDescent="0.3">
      <c r="Y13">
        <f t="shared" si="2"/>
        <v>1.0999999999999999</v>
      </c>
      <c r="Z13">
        <f t="shared" si="0"/>
        <v>16.886726999999997</v>
      </c>
      <c r="AA13">
        <f t="shared" si="1"/>
        <v>1.0999999999999999</v>
      </c>
    </row>
    <row r="14" spans="2:27" x14ac:dyDescent="0.3">
      <c r="Y14">
        <f t="shared" si="2"/>
        <v>1.2</v>
      </c>
      <c r="Z14">
        <f t="shared" si="0"/>
        <v>18.396527999999996</v>
      </c>
      <c r="AA14">
        <f t="shared" si="1"/>
        <v>1.2</v>
      </c>
    </row>
    <row r="15" spans="2:27" x14ac:dyDescent="0.3">
      <c r="Y15">
        <f t="shared" si="2"/>
        <v>1.3</v>
      </c>
      <c r="Z15">
        <f t="shared" si="0"/>
        <v>19.902103</v>
      </c>
      <c r="AA15">
        <f t="shared" si="1"/>
        <v>1.3</v>
      </c>
    </row>
    <row r="16" spans="2:27" x14ac:dyDescent="0.3">
      <c r="Y16">
        <f t="shared" si="2"/>
        <v>1.4000000000000001</v>
      </c>
      <c r="Z16">
        <f t="shared" si="0"/>
        <v>21.403452000000001</v>
      </c>
      <c r="AA16">
        <f t="shared" si="1"/>
        <v>1.4000000000000001</v>
      </c>
    </row>
    <row r="17" spans="2:27" x14ac:dyDescent="0.3">
      <c r="B17">
        <v>0.92817679557999999</v>
      </c>
      <c r="C17">
        <v>0</v>
      </c>
      <c r="Y17">
        <f t="shared" si="2"/>
        <v>1.5000000000000002</v>
      </c>
      <c r="Z17">
        <f t="shared" si="0"/>
        <v>22.900575</v>
      </c>
      <c r="AA17">
        <f t="shared" si="1"/>
        <v>1.5000000000000002</v>
      </c>
    </row>
    <row r="18" spans="2:27" x14ac:dyDescent="0.3">
      <c r="B18">
        <v>5.87845303867</v>
      </c>
      <c r="C18">
        <v>89.778743683000002</v>
      </c>
      <c r="Y18">
        <f t="shared" si="2"/>
        <v>1.6000000000000003</v>
      </c>
      <c r="Z18">
        <f t="shared" si="0"/>
        <v>24.393472000000003</v>
      </c>
      <c r="AA18">
        <f t="shared" si="1"/>
        <v>1.6000000000000003</v>
      </c>
    </row>
    <row r="19" spans="2:27" x14ac:dyDescent="0.3">
      <c r="B19">
        <v>10.9171270718</v>
      </c>
      <c r="C19">
        <v>148.04456547400002</v>
      </c>
      <c r="Y19">
        <f t="shared" si="2"/>
        <v>1.7000000000000004</v>
      </c>
      <c r="Z19">
        <f t="shared" si="0"/>
        <v>25.882143000000006</v>
      </c>
      <c r="AA19">
        <f t="shared" si="1"/>
        <v>1.7000000000000004</v>
      </c>
    </row>
    <row r="20" spans="2:27" x14ac:dyDescent="0.3">
      <c r="B20">
        <v>15.8232044199</v>
      </c>
      <c r="C20">
        <v>186.39967531600001</v>
      </c>
      <c r="Y20">
        <f t="shared" si="2"/>
        <v>1.8000000000000005</v>
      </c>
      <c r="Z20">
        <f t="shared" si="0"/>
        <v>27.366588000000007</v>
      </c>
      <c r="AA20">
        <f t="shared" si="1"/>
        <v>1.8000000000000005</v>
      </c>
    </row>
    <row r="21" spans="2:27" x14ac:dyDescent="0.3">
      <c r="B21">
        <v>20.861878452999999</v>
      </c>
      <c r="C21">
        <v>228.07781938199997</v>
      </c>
      <c r="Y21">
        <f t="shared" si="2"/>
        <v>1.9000000000000006</v>
      </c>
      <c r="Z21">
        <f t="shared" si="0"/>
        <v>28.846807000000005</v>
      </c>
      <c r="AA21">
        <f t="shared" si="1"/>
        <v>1.9000000000000006</v>
      </c>
    </row>
    <row r="22" spans="2:27" x14ac:dyDescent="0.3">
      <c r="B22">
        <v>25.856353591200001</v>
      </c>
      <c r="C22">
        <v>258.142756147</v>
      </c>
      <c r="Y22">
        <f t="shared" si="2"/>
        <v>2.0000000000000004</v>
      </c>
      <c r="Z22">
        <f t="shared" si="0"/>
        <v>30.322800000000004</v>
      </c>
      <c r="AA22">
        <f t="shared" si="1"/>
        <v>2.0000000000000004</v>
      </c>
    </row>
    <row r="23" spans="2:27" x14ac:dyDescent="0.3">
      <c r="B23">
        <v>30.850828729300002</v>
      </c>
      <c r="C23">
        <v>301.47783509199996</v>
      </c>
      <c r="Y23">
        <f t="shared" si="2"/>
        <v>2.1000000000000005</v>
      </c>
      <c r="Z23">
        <f t="shared" si="0"/>
        <v>31.794567000000004</v>
      </c>
      <c r="AA23">
        <f t="shared" si="1"/>
        <v>2.1000000000000005</v>
      </c>
    </row>
    <row r="24" spans="2:27" x14ac:dyDescent="0.3">
      <c r="B24">
        <v>35.756906077300002</v>
      </c>
      <c r="C24">
        <v>300.02251839399997</v>
      </c>
      <c r="Y24">
        <f t="shared" si="2"/>
        <v>2.2000000000000006</v>
      </c>
      <c r="Z24">
        <f t="shared" si="0"/>
        <v>33.262108000000012</v>
      </c>
      <c r="AA24">
        <f t="shared" si="1"/>
        <v>2.2000000000000006</v>
      </c>
    </row>
    <row r="25" spans="2:27" x14ac:dyDescent="0.3">
      <c r="B25">
        <v>40.751381215499997</v>
      </c>
      <c r="C25">
        <v>311.84100966199998</v>
      </c>
      <c r="Y25">
        <f t="shared" si="2"/>
        <v>2.3000000000000007</v>
      </c>
      <c r="Z25">
        <f t="shared" si="0"/>
        <v>34.725423000000006</v>
      </c>
      <c r="AA25">
        <f t="shared" si="1"/>
        <v>2.3000000000000007</v>
      </c>
    </row>
    <row r="26" spans="2:27" x14ac:dyDescent="0.3">
      <c r="B26">
        <v>0.75138121547000003</v>
      </c>
      <c r="C26">
        <v>0</v>
      </c>
      <c r="Y26">
        <f t="shared" si="2"/>
        <v>2.4000000000000008</v>
      </c>
      <c r="Z26">
        <f t="shared" si="0"/>
        <v>36.184512000000005</v>
      </c>
      <c r="AA26">
        <f t="shared" si="1"/>
        <v>2.4000000000000008</v>
      </c>
    </row>
    <row r="27" spans="2:27" x14ac:dyDescent="0.3">
      <c r="B27">
        <v>5.6132596685099996</v>
      </c>
      <c r="C27">
        <v>89.775077898000006</v>
      </c>
      <c r="Y27">
        <f t="shared" si="2"/>
        <v>2.5000000000000009</v>
      </c>
      <c r="Z27">
        <f t="shared" si="0"/>
        <v>37.639375000000015</v>
      </c>
      <c r="AA27">
        <f t="shared" si="1"/>
        <v>2.5000000000000009</v>
      </c>
    </row>
    <row r="28" spans="2:27" x14ac:dyDescent="0.3">
      <c r="B28">
        <v>10.651933701700001</v>
      </c>
      <c r="C28">
        <v>136.429525281</v>
      </c>
      <c r="Y28">
        <f t="shared" si="2"/>
        <v>2.600000000000001</v>
      </c>
      <c r="Z28">
        <f t="shared" si="0"/>
        <v>39.090012000000016</v>
      </c>
      <c r="AA28">
        <f t="shared" si="1"/>
        <v>2.600000000000001</v>
      </c>
    </row>
    <row r="29" spans="2:27" x14ac:dyDescent="0.3">
      <c r="B29">
        <v>15.558011049699999</v>
      </c>
      <c r="C29">
        <v>188.05477730400003</v>
      </c>
      <c r="Y29">
        <f t="shared" si="2"/>
        <v>2.7000000000000011</v>
      </c>
      <c r="Z29">
        <f t="shared" si="0"/>
        <v>40.536423000000013</v>
      </c>
      <c r="AA29">
        <f t="shared" si="1"/>
        <v>2.7000000000000011</v>
      </c>
    </row>
    <row r="30" spans="2:27" x14ac:dyDescent="0.3">
      <c r="B30">
        <v>20.596685082899999</v>
      </c>
      <c r="C30">
        <v>226.415385824</v>
      </c>
      <c r="Y30">
        <f t="shared" si="2"/>
        <v>2.8000000000000012</v>
      </c>
      <c r="Z30">
        <f t="shared" si="0"/>
        <v>41.978608000000015</v>
      </c>
      <c r="AA30">
        <f t="shared" si="1"/>
        <v>2.8000000000000012</v>
      </c>
    </row>
    <row r="31" spans="2:27" x14ac:dyDescent="0.3">
      <c r="B31">
        <v>25.591160220999999</v>
      </c>
      <c r="C31">
        <v>254.82155481699999</v>
      </c>
      <c r="Y31">
        <f t="shared" si="2"/>
        <v>2.9000000000000012</v>
      </c>
      <c r="Z31">
        <f t="shared" si="0"/>
        <v>43.416567000000015</v>
      </c>
      <c r="AA31">
        <f t="shared" si="1"/>
        <v>2.9000000000000012</v>
      </c>
    </row>
    <row r="32" spans="2:27" x14ac:dyDescent="0.3">
      <c r="B32">
        <v>30.541436464099998</v>
      </c>
      <c r="C32">
        <v>274.93205205499999</v>
      </c>
      <c r="Y32">
        <f t="shared" si="2"/>
        <v>3.0000000000000013</v>
      </c>
      <c r="Z32">
        <f t="shared" si="0"/>
        <v>44.850300000000018</v>
      </c>
      <c r="AA32">
        <f t="shared" si="1"/>
        <v>3.0000000000000013</v>
      </c>
    </row>
    <row r="33" spans="2:27" x14ac:dyDescent="0.3">
      <c r="B33">
        <v>35.535911602200002</v>
      </c>
      <c r="C33">
        <v>295.04438218500002</v>
      </c>
      <c r="Y33">
        <f t="shared" si="2"/>
        <v>3.1000000000000014</v>
      </c>
      <c r="Z33">
        <f t="shared" si="0"/>
        <v>46.279807000000019</v>
      </c>
      <c r="AA33">
        <f t="shared" si="1"/>
        <v>3.1000000000000014</v>
      </c>
    </row>
    <row r="34" spans="2:27" x14ac:dyDescent="0.3">
      <c r="B34">
        <v>40.486187845300002</v>
      </c>
      <c r="C34">
        <v>303.54350501499999</v>
      </c>
      <c r="Y34">
        <f t="shared" si="2"/>
        <v>3.2000000000000015</v>
      </c>
      <c r="Z34">
        <f t="shared" si="0"/>
        <v>47.705088000000018</v>
      </c>
      <c r="AA34">
        <f t="shared" si="1"/>
        <v>3.2000000000000015</v>
      </c>
    </row>
    <row r="35" spans="2:27" x14ac:dyDescent="0.3">
      <c r="B35">
        <v>0.57458563535899998</v>
      </c>
      <c r="C35">
        <v>0</v>
      </c>
      <c r="Y35">
        <f t="shared" si="2"/>
        <v>3.3000000000000016</v>
      </c>
      <c r="Z35">
        <f t="shared" si="0"/>
        <v>49.12614300000002</v>
      </c>
      <c r="AA35">
        <f t="shared" si="1"/>
        <v>3.3000000000000016</v>
      </c>
    </row>
    <row r="36" spans="2:27" x14ac:dyDescent="0.3">
      <c r="B36">
        <v>5.3922651933700001</v>
      </c>
      <c r="C36">
        <v>86.455709460000008</v>
      </c>
      <c r="Y36">
        <f t="shared" si="2"/>
        <v>3.4000000000000017</v>
      </c>
      <c r="Z36">
        <f t="shared" si="0"/>
        <v>50.542972000000027</v>
      </c>
      <c r="AA36">
        <f t="shared" si="1"/>
        <v>3.4000000000000017</v>
      </c>
    </row>
    <row r="37" spans="2:27" x14ac:dyDescent="0.3">
      <c r="B37">
        <v>10.342541436499999</v>
      </c>
      <c r="C37">
        <v>159.64677541799998</v>
      </c>
      <c r="Y37">
        <f t="shared" si="2"/>
        <v>3.5000000000000018</v>
      </c>
      <c r="Z37">
        <f t="shared" si="0"/>
        <v>51.955575000000024</v>
      </c>
      <c r="AA37">
        <f t="shared" si="1"/>
        <v>3.5000000000000018</v>
      </c>
    </row>
    <row r="38" spans="2:27" x14ac:dyDescent="0.3">
      <c r="B38">
        <v>15.3370165746</v>
      </c>
      <c r="C38">
        <v>169.80649891300001</v>
      </c>
      <c r="Y38">
        <f t="shared" si="2"/>
        <v>3.6000000000000019</v>
      </c>
      <c r="Z38">
        <f t="shared" si="0"/>
        <v>53.363952000000019</v>
      </c>
      <c r="AA38">
        <f t="shared" si="1"/>
        <v>3.6000000000000019</v>
      </c>
    </row>
    <row r="39" spans="2:27" x14ac:dyDescent="0.3">
      <c r="B39">
        <v>20.3314917127</v>
      </c>
      <c r="C39">
        <v>214.800345631</v>
      </c>
      <c r="Y39">
        <f t="shared" si="2"/>
        <v>3.700000000000002</v>
      </c>
      <c r="Z39">
        <f t="shared" si="0"/>
        <v>54.768103000000025</v>
      </c>
      <c r="AA39">
        <f t="shared" si="1"/>
        <v>3.700000000000002</v>
      </c>
    </row>
    <row r="40" spans="2:27" x14ac:dyDescent="0.3">
      <c r="B40">
        <v>25.3259668508</v>
      </c>
      <c r="C40">
        <v>248.18281794100002</v>
      </c>
      <c r="Y40">
        <f t="shared" si="2"/>
        <v>3.800000000000002</v>
      </c>
      <c r="Z40">
        <f t="shared" si="0"/>
        <v>56.168028000000028</v>
      </c>
      <c r="AA40">
        <f t="shared" si="1"/>
        <v>3.800000000000002</v>
      </c>
    </row>
    <row r="41" spans="2:27" x14ac:dyDescent="0.3">
      <c r="B41">
        <v>30.320441988999999</v>
      </c>
      <c r="C41">
        <v>248.38993480100001</v>
      </c>
      <c r="Y41">
        <f t="shared" si="2"/>
        <v>3.9000000000000021</v>
      </c>
      <c r="Z41">
        <f t="shared" si="0"/>
        <v>57.563727000000029</v>
      </c>
      <c r="AA41">
        <f t="shared" si="1"/>
        <v>3.9000000000000021</v>
      </c>
    </row>
    <row r="42" spans="2:27" x14ac:dyDescent="0.3">
      <c r="B42">
        <v>35.270718232</v>
      </c>
      <c r="C42">
        <v>245.27768322400001</v>
      </c>
      <c r="Y42">
        <f t="shared" si="2"/>
        <v>4.0000000000000018</v>
      </c>
      <c r="Z42">
        <f t="shared" si="0"/>
        <v>58.955200000000026</v>
      </c>
      <c r="AA42">
        <f t="shared" si="1"/>
        <v>4.0000000000000018</v>
      </c>
    </row>
    <row r="43" spans="2:27" x14ac:dyDescent="0.3">
      <c r="B43">
        <v>40.265193370200002</v>
      </c>
      <c r="C43">
        <v>281.97769107900001</v>
      </c>
      <c r="Y43">
        <f t="shared" si="2"/>
        <v>4.1000000000000014</v>
      </c>
      <c r="Z43">
        <f t="shared" si="0"/>
        <v>60.342447000000014</v>
      </c>
      <c r="AA43">
        <f t="shared" si="1"/>
        <v>4.1000000000000014</v>
      </c>
    </row>
    <row r="44" spans="2:27" x14ac:dyDescent="0.3">
      <c r="B44">
        <v>0.39779005524900002</v>
      </c>
      <c r="C44">
        <v>0</v>
      </c>
      <c r="Y44">
        <f t="shared" si="2"/>
        <v>4.2000000000000011</v>
      </c>
      <c r="Z44">
        <f t="shared" si="0"/>
        <v>61.725468000000006</v>
      </c>
      <c r="AA44">
        <f t="shared" si="1"/>
        <v>4.2000000000000011</v>
      </c>
    </row>
    <row r="45" spans="2:27" x14ac:dyDescent="0.3">
      <c r="B45">
        <v>5.2154696132599998</v>
      </c>
      <c r="C45">
        <v>93.090780550000034</v>
      </c>
      <c r="Y45">
        <f t="shared" si="2"/>
        <v>4.3000000000000007</v>
      </c>
      <c r="Z45">
        <f t="shared" si="0"/>
        <v>63.104263000000017</v>
      </c>
      <c r="AA45">
        <f t="shared" si="1"/>
        <v>4.3000000000000007</v>
      </c>
    </row>
    <row r="46" spans="2:27" x14ac:dyDescent="0.3">
      <c r="B46">
        <v>10.1215469613</v>
      </c>
      <c r="C46">
        <v>161.303710298</v>
      </c>
      <c r="Y46">
        <f t="shared" si="2"/>
        <v>4.4000000000000004</v>
      </c>
      <c r="Z46">
        <f t="shared" si="0"/>
        <v>64.478832000000011</v>
      </c>
      <c r="AA46">
        <f t="shared" si="1"/>
        <v>4.4000000000000004</v>
      </c>
    </row>
    <row r="47" spans="2:27" x14ac:dyDescent="0.3">
      <c r="B47">
        <v>15.071823204399999</v>
      </c>
      <c r="C47">
        <v>188.04927862600005</v>
      </c>
      <c r="Y47">
        <f t="shared" si="2"/>
        <v>4.5</v>
      </c>
      <c r="Z47">
        <f t="shared" si="0"/>
        <v>65.849175000000002</v>
      </c>
      <c r="AA47">
        <f t="shared" si="1"/>
        <v>4.5</v>
      </c>
    </row>
    <row r="48" spans="2:27" x14ac:dyDescent="0.3">
      <c r="B48">
        <v>20.110497237600001</v>
      </c>
      <c r="C48">
        <v>223.09235160100002</v>
      </c>
      <c r="Y48">
        <f t="shared" si="2"/>
        <v>4.5999999999999996</v>
      </c>
      <c r="Z48">
        <f t="shared" si="0"/>
        <v>67.215291999999991</v>
      </c>
      <c r="AA48">
        <f t="shared" si="1"/>
        <v>4.5999999999999996</v>
      </c>
    </row>
    <row r="49" spans="2:27" x14ac:dyDescent="0.3">
      <c r="B49">
        <v>25.0607734807</v>
      </c>
      <c r="C49">
        <v>243.20284883900001</v>
      </c>
      <c r="Y49">
        <f t="shared" si="2"/>
        <v>4.6999999999999993</v>
      </c>
      <c r="Z49">
        <f t="shared" si="0"/>
        <v>68.577182999999991</v>
      </c>
      <c r="AA49">
        <f t="shared" si="1"/>
        <v>4.6999999999999993</v>
      </c>
    </row>
    <row r="50" spans="2:27" x14ac:dyDescent="0.3">
      <c r="B50">
        <v>30.0552486188</v>
      </c>
      <c r="C50">
        <v>258.33887565099997</v>
      </c>
      <c r="Y50">
        <f t="shared" si="2"/>
        <v>4.7999999999999989</v>
      </c>
      <c r="Z50">
        <f t="shared" si="0"/>
        <v>69.934847999999974</v>
      </c>
      <c r="AA50">
        <f t="shared" si="1"/>
        <v>4.7999999999999989</v>
      </c>
    </row>
    <row r="51" spans="2:27" x14ac:dyDescent="0.3">
      <c r="B51">
        <v>35.0055248619</v>
      </c>
      <c r="C51">
        <v>273.473069571</v>
      </c>
      <c r="Y51">
        <f t="shared" si="2"/>
        <v>4.8999999999999986</v>
      </c>
      <c r="Z51">
        <f t="shared" si="0"/>
        <v>71.288286999999983</v>
      </c>
      <c r="AA51">
        <f t="shared" si="1"/>
        <v>4.8999999999999986</v>
      </c>
    </row>
    <row r="52" spans="2:27" x14ac:dyDescent="0.3">
      <c r="B52">
        <v>40</v>
      </c>
      <c r="C52">
        <v>283.63279306599998</v>
      </c>
      <c r="Y52">
        <f t="shared" si="2"/>
        <v>4.9999999999999982</v>
      </c>
      <c r="Z52">
        <f t="shared" si="0"/>
        <v>72.637499999999974</v>
      </c>
      <c r="AA52">
        <f t="shared" si="1"/>
        <v>4.9999999999999982</v>
      </c>
    </row>
    <row r="53" spans="2:27" x14ac:dyDescent="0.3">
      <c r="B53">
        <v>0.26519337016599998</v>
      </c>
      <c r="C53">
        <v>0</v>
      </c>
      <c r="Y53">
        <f t="shared" si="2"/>
        <v>5.0999999999999979</v>
      </c>
      <c r="Z53">
        <f t="shared" si="0"/>
        <v>73.982486999999963</v>
      </c>
      <c r="AA53">
        <f t="shared" si="1"/>
        <v>5.0999999999999979</v>
      </c>
    </row>
    <row r="54" spans="2:27" x14ac:dyDescent="0.3">
      <c r="B54">
        <v>4.9060773480700002</v>
      </c>
      <c r="C54">
        <v>111.32989447800003</v>
      </c>
      <c r="Y54">
        <f t="shared" si="2"/>
        <v>5.1999999999999975</v>
      </c>
      <c r="Z54">
        <f t="shared" si="0"/>
        <v>75.323247999999964</v>
      </c>
      <c r="AA54">
        <f t="shared" si="1"/>
        <v>5.1999999999999975</v>
      </c>
    </row>
    <row r="55" spans="2:27" x14ac:dyDescent="0.3">
      <c r="B55">
        <v>9.8563535911599995</v>
      </c>
      <c r="C55">
        <v>161.29821162099995</v>
      </c>
      <c r="Y55">
        <f t="shared" si="2"/>
        <v>5.2999999999999972</v>
      </c>
      <c r="Z55">
        <f t="shared" si="0"/>
        <v>76.659782999999948</v>
      </c>
      <c r="AA55">
        <f t="shared" si="1"/>
        <v>5.2999999999999972</v>
      </c>
    </row>
    <row r="56" spans="2:27" x14ac:dyDescent="0.3">
      <c r="B56">
        <v>14.8508287293</v>
      </c>
      <c r="C56">
        <v>173.11670288799996</v>
      </c>
      <c r="Y56">
        <f t="shared" si="2"/>
        <v>5.3999999999999968</v>
      </c>
      <c r="Z56">
        <f t="shared" si="0"/>
        <v>77.992091999999957</v>
      </c>
      <c r="AA56">
        <f t="shared" si="1"/>
        <v>5.3999999999999968</v>
      </c>
    </row>
    <row r="57" spans="2:27" x14ac:dyDescent="0.3">
      <c r="B57">
        <v>19.801104972400001</v>
      </c>
      <c r="C57">
        <v>236.35516221099999</v>
      </c>
      <c r="Y57">
        <f t="shared" si="2"/>
        <v>5.4999999999999964</v>
      </c>
      <c r="Z57">
        <f t="shared" si="0"/>
        <v>79.320174999999949</v>
      </c>
      <c r="AA57">
        <f t="shared" si="1"/>
        <v>5.4999999999999964</v>
      </c>
    </row>
    <row r="58" spans="2:27" x14ac:dyDescent="0.3">
      <c r="B58">
        <v>24.795580110500001</v>
      </c>
      <c r="C58">
        <v>274.71393783899998</v>
      </c>
      <c r="Y58">
        <f t="shared" si="2"/>
        <v>5.5999999999999961</v>
      </c>
      <c r="Z58">
        <f t="shared" si="0"/>
        <v>80.644031999999953</v>
      </c>
      <c r="AA58">
        <f t="shared" si="1"/>
        <v>5.5999999999999961</v>
      </c>
    </row>
    <row r="59" spans="2:27" x14ac:dyDescent="0.3">
      <c r="B59">
        <v>29.834254143599999</v>
      </c>
      <c r="C59">
        <v>250.04137100399998</v>
      </c>
      <c r="Y59">
        <f t="shared" si="2"/>
        <v>5.6999999999999957</v>
      </c>
      <c r="Z59">
        <f t="shared" si="0"/>
        <v>81.96366299999994</v>
      </c>
      <c r="AA59">
        <f t="shared" si="1"/>
        <v>5.6999999999999957</v>
      </c>
    </row>
    <row r="60" spans="2:27" x14ac:dyDescent="0.3">
      <c r="B60">
        <v>34.784530386699998</v>
      </c>
      <c r="C60">
        <v>275.12817155899995</v>
      </c>
      <c r="Y60">
        <f t="shared" si="2"/>
        <v>5.7999999999999954</v>
      </c>
      <c r="Z60">
        <f t="shared" si="0"/>
        <v>83.279067999999938</v>
      </c>
      <c r="AA60">
        <f t="shared" si="1"/>
        <v>5.7999999999999954</v>
      </c>
    </row>
    <row r="61" spans="2:27" x14ac:dyDescent="0.3">
      <c r="B61">
        <v>39.734806629799998</v>
      </c>
      <c r="C61">
        <v>311.826346521</v>
      </c>
      <c r="Y61">
        <f t="shared" si="2"/>
        <v>5.899999999999995</v>
      </c>
      <c r="Z61">
        <f t="shared" si="0"/>
        <v>84.59024699999992</v>
      </c>
      <c r="AA61">
        <f t="shared" si="1"/>
        <v>5.899999999999995</v>
      </c>
    </row>
    <row r="62" spans="2:27" x14ac:dyDescent="0.3">
      <c r="B62">
        <v>4.4198895027600001E-2</v>
      </c>
      <c r="C62">
        <v>0</v>
      </c>
      <c r="Y62">
        <f t="shared" si="2"/>
        <v>5.9999999999999947</v>
      </c>
      <c r="Z62">
        <f t="shared" si="0"/>
        <v>85.897199999999927</v>
      </c>
      <c r="AA62">
        <f t="shared" si="1"/>
        <v>5.9999999999999947</v>
      </c>
    </row>
    <row r="63" spans="2:27" x14ac:dyDescent="0.3">
      <c r="B63">
        <v>4.6408839778999997</v>
      </c>
      <c r="C63">
        <v>136.20957817299995</v>
      </c>
      <c r="Y63">
        <f t="shared" si="2"/>
        <v>6.0999999999999943</v>
      </c>
      <c r="Z63">
        <f t="shared" si="0"/>
        <v>87.199926999999931</v>
      </c>
      <c r="AA63">
        <f t="shared" si="1"/>
        <v>6.0999999999999943</v>
      </c>
    </row>
    <row r="64" spans="2:27" x14ac:dyDescent="0.3">
      <c r="B64">
        <v>9.6353591160200001</v>
      </c>
      <c r="C64">
        <v>143.05176612299999</v>
      </c>
      <c r="Y64">
        <f t="shared" si="2"/>
        <v>6.199999999999994</v>
      </c>
      <c r="Z64">
        <f t="shared" si="0"/>
        <v>88.498427999999919</v>
      </c>
      <c r="AA64">
        <f t="shared" si="1"/>
        <v>6.199999999999994</v>
      </c>
    </row>
    <row r="65" spans="2:27" x14ac:dyDescent="0.3">
      <c r="B65">
        <v>14.5414364641</v>
      </c>
      <c r="C65">
        <v>197.99455369099996</v>
      </c>
      <c r="Y65">
        <f t="shared" si="2"/>
        <v>6.2999999999999936</v>
      </c>
      <c r="Z65">
        <f t="shared" si="0"/>
        <v>89.792702999999918</v>
      </c>
      <c r="AA65">
        <f t="shared" si="1"/>
        <v>6.2999999999999936</v>
      </c>
    </row>
    <row r="66" spans="2:27" x14ac:dyDescent="0.3">
      <c r="B66">
        <v>19.535911602199999</v>
      </c>
      <c r="C66">
        <v>256.25854258899994</v>
      </c>
      <c r="Y66">
        <f t="shared" si="2"/>
        <v>6.3999999999999932</v>
      </c>
      <c r="Z66">
        <f t="shared" si="0"/>
        <v>91.0827519999999</v>
      </c>
      <c r="AA66">
        <f t="shared" si="1"/>
        <v>6.3999999999999932</v>
      </c>
    </row>
    <row r="67" spans="2:27" x14ac:dyDescent="0.3">
      <c r="B67">
        <v>24.574585635399998</v>
      </c>
      <c r="C67">
        <v>238.22104684399994</v>
      </c>
      <c r="Y67">
        <f t="shared" si="2"/>
        <v>6.4999999999999929</v>
      </c>
      <c r="Z67">
        <f t="shared" ref="Z67:Z130" si="3">AA67*AA67*(-0.2113) + AA67*15.584</f>
        <v>92.368574999999908</v>
      </c>
      <c r="AA67">
        <f t="shared" ref="AA67:AA130" si="4">MIN(Y67,36)</f>
        <v>6.4999999999999929</v>
      </c>
    </row>
    <row r="68" spans="2:27" x14ac:dyDescent="0.3">
      <c r="B68">
        <v>29.569060773499999</v>
      </c>
      <c r="C68">
        <v>253.3570736559999</v>
      </c>
      <c r="Y68">
        <f t="shared" ref="Y68:Y131" si="5">Y67+0.1</f>
        <v>6.5999999999999925</v>
      </c>
      <c r="Z68">
        <f t="shared" si="3"/>
        <v>93.650171999999912</v>
      </c>
      <c r="AA68">
        <f t="shared" si="4"/>
        <v>6.5999999999999925</v>
      </c>
    </row>
    <row r="69" spans="2:27" x14ac:dyDescent="0.3">
      <c r="B69">
        <v>34.519337016599998</v>
      </c>
      <c r="C69">
        <v>285.07894530099998</v>
      </c>
      <c r="Y69">
        <f t="shared" si="5"/>
        <v>6.6999999999999922</v>
      </c>
      <c r="Z69">
        <f t="shared" si="3"/>
        <v>94.927542999999901</v>
      </c>
      <c r="AA69">
        <f t="shared" si="4"/>
        <v>6.6999999999999922</v>
      </c>
    </row>
    <row r="70" spans="2:27" x14ac:dyDescent="0.3">
      <c r="B70">
        <v>39.469613259699997</v>
      </c>
      <c r="C70">
        <v>303.53067476599995</v>
      </c>
      <c r="Y70">
        <f t="shared" si="5"/>
        <v>6.7999999999999918</v>
      </c>
      <c r="Z70">
        <f t="shared" si="3"/>
        <v>96.2006879999999</v>
      </c>
      <c r="AA70">
        <f t="shared" si="4"/>
        <v>6.7999999999999918</v>
      </c>
    </row>
    <row r="71" spans="2:27" x14ac:dyDescent="0.3">
      <c r="Y71">
        <f t="shared" si="5"/>
        <v>6.8999999999999915</v>
      </c>
      <c r="Z71">
        <f t="shared" si="3"/>
        <v>97.469606999999883</v>
      </c>
      <c r="AA71">
        <f t="shared" si="4"/>
        <v>6.8999999999999915</v>
      </c>
    </row>
    <row r="72" spans="2:27" x14ac:dyDescent="0.3">
      <c r="Y72">
        <f t="shared" si="5"/>
        <v>6.9999999999999911</v>
      </c>
      <c r="Z72">
        <f t="shared" si="3"/>
        <v>98.734299999999891</v>
      </c>
      <c r="AA72">
        <f t="shared" si="4"/>
        <v>6.9999999999999911</v>
      </c>
    </row>
    <row r="73" spans="2:27" x14ac:dyDescent="0.3">
      <c r="Y73">
        <f t="shared" si="5"/>
        <v>7.0999999999999908</v>
      </c>
      <c r="Z73">
        <f t="shared" si="3"/>
        <v>99.994766999999882</v>
      </c>
      <c r="AA73">
        <f t="shared" si="4"/>
        <v>7.0999999999999908</v>
      </c>
    </row>
    <row r="74" spans="2:27" x14ac:dyDescent="0.3">
      <c r="Y74">
        <f t="shared" si="5"/>
        <v>7.1999999999999904</v>
      </c>
      <c r="Z74">
        <f t="shared" si="3"/>
        <v>101.25100799999989</v>
      </c>
      <c r="AA74">
        <f t="shared" si="4"/>
        <v>7.1999999999999904</v>
      </c>
    </row>
    <row r="75" spans="2:27" x14ac:dyDescent="0.3">
      <c r="Y75">
        <f t="shared" si="5"/>
        <v>7.2999999999999901</v>
      </c>
      <c r="Z75">
        <f t="shared" si="3"/>
        <v>102.50302299999987</v>
      </c>
      <c r="AA75">
        <f t="shared" si="4"/>
        <v>7.2999999999999901</v>
      </c>
    </row>
    <row r="76" spans="2:27" x14ac:dyDescent="0.3">
      <c r="Y76">
        <f t="shared" si="5"/>
        <v>7.3999999999999897</v>
      </c>
      <c r="Z76">
        <f t="shared" si="3"/>
        <v>103.75081199999987</v>
      </c>
      <c r="AA76">
        <f t="shared" si="4"/>
        <v>7.3999999999999897</v>
      </c>
    </row>
    <row r="77" spans="2:27" x14ac:dyDescent="0.3">
      <c r="Y77">
        <f t="shared" si="5"/>
        <v>7.4999999999999893</v>
      </c>
      <c r="Z77">
        <f t="shared" si="3"/>
        <v>104.99437499999986</v>
      </c>
      <c r="AA77">
        <f t="shared" si="4"/>
        <v>7.4999999999999893</v>
      </c>
    </row>
    <row r="78" spans="2:27" x14ac:dyDescent="0.3">
      <c r="Y78">
        <f t="shared" si="5"/>
        <v>7.599999999999989</v>
      </c>
      <c r="Z78">
        <f t="shared" si="3"/>
        <v>106.23371199999987</v>
      </c>
      <c r="AA78">
        <f t="shared" si="4"/>
        <v>7.599999999999989</v>
      </c>
    </row>
    <row r="79" spans="2:27" x14ac:dyDescent="0.3">
      <c r="Y79">
        <f t="shared" si="5"/>
        <v>7.6999999999999886</v>
      </c>
      <c r="Z79">
        <f t="shared" si="3"/>
        <v>107.46882299999986</v>
      </c>
      <c r="AA79">
        <f t="shared" si="4"/>
        <v>7.6999999999999886</v>
      </c>
    </row>
    <row r="80" spans="2:27" x14ac:dyDescent="0.3">
      <c r="Y80">
        <f t="shared" si="5"/>
        <v>7.7999999999999883</v>
      </c>
      <c r="Z80">
        <f t="shared" si="3"/>
        <v>108.69970799999986</v>
      </c>
      <c r="AA80">
        <f t="shared" si="4"/>
        <v>7.7999999999999883</v>
      </c>
    </row>
    <row r="81" spans="25:27" x14ac:dyDescent="0.3">
      <c r="Y81">
        <f t="shared" si="5"/>
        <v>7.8999999999999879</v>
      </c>
      <c r="Z81">
        <f t="shared" si="3"/>
        <v>109.92636699999984</v>
      </c>
      <c r="AA81">
        <f t="shared" si="4"/>
        <v>7.8999999999999879</v>
      </c>
    </row>
    <row r="82" spans="25:27" x14ac:dyDescent="0.3">
      <c r="Y82">
        <f t="shared" si="5"/>
        <v>7.9999999999999876</v>
      </c>
      <c r="Z82">
        <f t="shared" si="3"/>
        <v>111.14879999999984</v>
      </c>
      <c r="AA82">
        <f t="shared" si="4"/>
        <v>7.9999999999999876</v>
      </c>
    </row>
    <row r="83" spans="25:27" x14ac:dyDescent="0.3">
      <c r="Y83">
        <f t="shared" si="5"/>
        <v>8.0999999999999872</v>
      </c>
      <c r="Z83">
        <f t="shared" si="3"/>
        <v>112.36700699999984</v>
      </c>
      <c r="AA83">
        <f t="shared" si="4"/>
        <v>8.0999999999999872</v>
      </c>
    </row>
    <row r="84" spans="25:27" x14ac:dyDescent="0.3">
      <c r="Y84">
        <f t="shared" si="5"/>
        <v>8.1999999999999869</v>
      </c>
      <c r="Z84">
        <f t="shared" si="3"/>
        <v>113.58098799999985</v>
      </c>
      <c r="AA84">
        <f t="shared" si="4"/>
        <v>8.1999999999999869</v>
      </c>
    </row>
    <row r="85" spans="25:27" x14ac:dyDescent="0.3">
      <c r="Y85">
        <f t="shared" si="5"/>
        <v>8.2999999999999865</v>
      </c>
      <c r="Z85">
        <f t="shared" si="3"/>
        <v>114.79074299999984</v>
      </c>
      <c r="AA85">
        <f t="shared" si="4"/>
        <v>8.2999999999999865</v>
      </c>
    </row>
    <row r="86" spans="25:27" x14ac:dyDescent="0.3">
      <c r="Y86">
        <f t="shared" si="5"/>
        <v>8.3999999999999861</v>
      </c>
      <c r="Z86">
        <f t="shared" si="3"/>
        <v>115.99627199999985</v>
      </c>
      <c r="AA86">
        <f t="shared" si="4"/>
        <v>8.3999999999999861</v>
      </c>
    </row>
    <row r="87" spans="25:27" x14ac:dyDescent="0.3">
      <c r="Y87">
        <f t="shared" si="5"/>
        <v>8.4999999999999858</v>
      </c>
      <c r="Z87">
        <f t="shared" si="3"/>
        <v>117.19757499999983</v>
      </c>
      <c r="AA87">
        <f t="shared" si="4"/>
        <v>8.4999999999999858</v>
      </c>
    </row>
    <row r="88" spans="25:27" x14ac:dyDescent="0.3">
      <c r="Y88">
        <f t="shared" si="5"/>
        <v>8.5999999999999854</v>
      </c>
      <c r="Z88">
        <f t="shared" si="3"/>
        <v>118.39465199999984</v>
      </c>
      <c r="AA88">
        <f t="shared" si="4"/>
        <v>8.5999999999999854</v>
      </c>
    </row>
    <row r="89" spans="25:27" x14ac:dyDescent="0.3">
      <c r="Y89">
        <f t="shared" si="5"/>
        <v>8.6999999999999851</v>
      </c>
      <c r="Z89">
        <f t="shared" si="3"/>
        <v>119.58750299999981</v>
      </c>
      <c r="AA89">
        <f t="shared" si="4"/>
        <v>8.6999999999999851</v>
      </c>
    </row>
    <row r="90" spans="25:27" x14ac:dyDescent="0.3">
      <c r="Y90">
        <f t="shared" si="5"/>
        <v>8.7999999999999847</v>
      </c>
      <c r="Z90">
        <f t="shared" si="3"/>
        <v>120.77612799999982</v>
      </c>
      <c r="AA90">
        <f t="shared" si="4"/>
        <v>8.7999999999999847</v>
      </c>
    </row>
    <row r="91" spans="25:27" x14ac:dyDescent="0.3">
      <c r="Y91">
        <f t="shared" si="5"/>
        <v>8.8999999999999844</v>
      </c>
      <c r="Z91">
        <f t="shared" si="3"/>
        <v>121.96052699999983</v>
      </c>
      <c r="AA91">
        <f t="shared" si="4"/>
        <v>8.8999999999999844</v>
      </c>
    </row>
    <row r="92" spans="25:27" x14ac:dyDescent="0.3">
      <c r="Y92">
        <f t="shared" si="5"/>
        <v>8.999999999999984</v>
      </c>
      <c r="Z92">
        <f t="shared" si="3"/>
        <v>123.14069999999981</v>
      </c>
      <c r="AA92">
        <f t="shared" si="4"/>
        <v>8.999999999999984</v>
      </c>
    </row>
    <row r="93" spans="25:27" x14ac:dyDescent="0.3">
      <c r="Y93">
        <f t="shared" si="5"/>
        <v>9.0999999999999837</v>
      </c>
      <c r="Z93">
        <f t="shared" si="3"/>
        <v>124.31664699999982</v>
      </c>
      <c r="AA93">
        <f t="shared" si="4"/>
        <v>9.0999999999999837</v>
      </c>
    </row>
    <row r="94" spans="25:27" x14ac:dyDescent="0.3">
      <c r="Y94">
        <f t="shared" si="5"/>
        <v>9.1999999999999833</v>
      </c>
      <c r="Z94">
        <f t="shared" si="3"/>
        <v>125.4883679999998</v>
      </c>
      <c r="AA94">
        <f t="shared" si="4"/>
        <v>9.1999999999999833</v>
      </c>
    </row>
    <row r="95" spans="25:27" x14ac:dyDescent="0.3">
      <c r="Y95">
        <f t="shared" si="5"/>
        <v>9.2999999999999829</v>
      </c>
      <c r="Z95">
        <f t="shared" si="3"/>
        <v>126.6558629999998</v>
      </c>
      <c r="AA95">
        <f t="shared" si="4"/>
        <v>9.2999999999999829</v>
      </c>
    </row>
    <row r="96" spans="25:27" x14ac:dyDescent="0.3">
      <c r="Y96">
        <f t="shared" si="5"/>
        <v>9.3999999999999826</v>
      </c>
      <c r="Z96">
        <f t="shared" si="3"/>
        <v>127.81913199999978</v>
      </c>
      <c r="AA96">
        <f t="shared" si="4"/>
        <v>9.3999999999999826</v>
      </c>
    </row>
    <row r="97" spans="25:27" x14ac:dyDescent="0.3">
      <c r="Y97">
        <f t="shared" si="5"/>
        <v>9.4999999999999822</v>
      </c>
      <c r="Z97">
        <f t="shared" si="3"/>
        <v>128.97817499999979</v>
      </c>
      <c r="AA97">
        <f t="shared" si="4"/>
        <v>9.4999999999999822</v>
      </c>
    </row>
    <row r="98" spans="25:27" x14ac:dyDescent="0.3">
      <c r="Y98">
        <f t="shared" si="5"/>
        <v>9.5999999999999819</v>
      </c>
      <c r="Z98">
        <f t="shared" si="3"/>
        <v>130.1329919999998</v>
      </c>
      <c r="AA98">
        <f t="shared" si="4"/>
        <v>9.5999999999999819</v>
      </c>
    </row>
    <row r="99" spans="25:27" x14ac:dyDescent="0.3">
      <c r="Y99">
        <f t="shared" si="5"/>
        <v>9.6999999999999815</v>
      </c>
      <c r="Z99">
        <f t="shared" si="3"/>
        <v>131.28358299999977</v>
      </c>
      <c r="AA99">
        <f t="shared" si="4"/>
        <v>9.6999999999999815</v>
      </c>
    </row>
    <row r="100" spans="25:27" x14ac:dyDescent="0.3">
      <c r="Y100">
        <f t="shared" si="5"/>
        <v>9.7999999999999812</v>
      </c>
      <c r="Z100">
        <f t="shared" si="3"/>
        <v>132.4299479999998</v>
      </c>
      <c r="AA100">
        <f t="shared" si="4"/>
        <v>9.7999999999999812</v>
      </c>
    </row>
    <row r="101" spans="25:27" x14ac:dyDescent="0.3">
      <c r="Y101">
        <f t="shared" si="5"/>
        <v>9.8999999999999808</v>
      </c>
      <c r="Z101">
        <f t="shared" si="3"/>
        <v>133.57208699999975</v>
      </c>
      <c r="AA101">
        <f t="shared" si="4"/>
        <v>9.8999999999999808</v>
      </c>
    </row>
    <row r="102" spans="25:27" x14ac:dyDescent="0.3">
      <c r="Y102">
        <f t="shared" si="5"/>
        <v>9.9999999999999805</v>
      </c>
      <c r="Z102">
        <f t="shared" si="3"/>
        <v>134.70999999999978</v>
      </c>
      <c r="AA102">
        <f t="shared" si="4"/>
        <v>9.9999999999999805</v>
      </c>
    </row>
    <row r="103" spans="25:27" x14ac:dyDescent="0.3">
      <c r="Y103">
        <f t="shared" si="5"/>
        <v>10.09999999999998</v>
      </c>
      <c r="Z103">
        <f t="shared" si="3"/>
        <v>135.84368699999979</v>
      </c>
      <c r="AA103">
        <f t="shared" si="4"/>
        <v>10.09999999999998</v>
      </c>
    </row>
    <row r="104" spans="25:27" x14ac:dyDescent="0.3">
      <c r="Y104">
        <f t="shared" si="5"/>
        <v>10.19999999999998</v>
      </c>
      <c r="Z104">
        <f t="shared" si="3"/>
        <v>136.97314799999975</v>
      </c>
      <c r="AA104">
        <f t="shared" si="4"/>
        <v>10.19999999999998</v>
      </c>
    </row>
    <row r="105" spans="25:27" x14ac:dyDescent="0.3">
      <c r="Y105">
        <f t="shared" si="5"/>
        <v>10.299999999999979</v>
      </c>
      <c r="Z105">
        <f t="shared" si="3"/>
        <v>138.09838299999979</v>
      </c>
      <c r="AA105">
        <f t="shared" si="4"/>
        <v>10.299999999999979</v>
      </c>
    </row>
    <row r="106" spans="25:27" x14ac:dyDescent="0.3">
      <c r="Y106">
        <f t="shared" si="5"/>
        <v>10.399999999999979</v>
      </c>
      <c r="Z106">
        <f t="shared" si="3"/>
        <v>139.21939199999974</v>
      </c>
      <c r="AA106">
        <f t="shared" si="4"/>
        <v>10.399999999999979</v>
      </c>
    </row>
    <row r="107" spans="25:27" x14ac:dyDescent="0.3">
      <c r="Y107">
        <f t="shared" si="5"/>
        <v>10.499999999999979</v>
      </c>
      <c r="Z107">
        <f t="shared" si="3"/>
        <v>140.33617499999977</v>
      </c>
      <c r="AA107">
        <f t="shared" si="4"/>
        <v>10.499999999999979</v>
      </c>
    </row>
    <row r="108" spans="25:27" x14ac:dyDescent="0.3">
      <c r="Y108">
        <f t="shared" si="5"/>
        <v>10.599999999999978</v>
      </c>
      <c r="Z108">
        <f t="shared" si="3"/>
        <v>141.44873199999978</v>
      </c>
      <c r="AA108">
        <f t="shared" si="4"/>
        <v>10.599999999999978</v>
      </c>
    </row>
    <row r="109" spans="25:27" x14ac:dyDescent="0.3">
      <c r="Y109">
        <f t="shared" si="5"/>
        <v>10.699999999999978</v>
      </c>
      <c r="Z109">
        <f t="shared" si="3"/>
        <v>142.55706299999974</v>
      </c>
      <c r="AA109">
        <f t="shared" si="4"/>
        <v>10.699999999999978</v>
      </c>
    </row>
    <row r="110" spans="25:27" x14ac:dyDescent="0.3">
      <c r="Y110">
        <f t="shared" si="5"/>
        <v>10.799999999999978</v>
      </c>
      <c r="Z110">
        <f t="shared" si="3"/>
        <v>143.66116799999975</v>
      </c>
      <c r="AA110">
        <f t="shared" si="4"/>
        <v>10.799999999999978</v>
      </c>
    </row>
    <row r="111" spans="25:27" x14ac:dyDescent="0.3">
      <c r="Y111">
        <f t="shared" si="5"/>
        <v>10.899999999999977</v>
      </c>
      <c r="Z111">
        <f t="shared" si="3"/>
        <v>144.76104699999973</v>
      </c>
      <c r="AA111">
        <f t="shared" si="4"/>
        <v>10.899999999999977</v>
      </c>
    </row>
    <row r="112" spans="25:27" x14ac:dyDescent="0.3">
      <c r="Y112">
        <f t="shared" si="5"/>
        <v>10.999999999999977</v>
      </c>
      <c r="Z112">
        <f t="shared" si="3"/>
        <v>145.85669999999976</v>
      </c>
      <c r="AA112">
        <f t="shared" si="4"/>
        <v>10.999999999999977</v>
      </c>
    </row>
    <row r="113" spans="25:27" x14ac:dyDescent="0.3">
      <c r="Y113">
        <f t="shared" si="5"/>
        <v>11.099999999999977</v>
      </c>
      <c r="Z113">
        <f t="shared" si="3"/>
        <v>146.94812699999974</v>
      </c>
      <c r="AA113">
        <f t="shared" si="4"/>
        <v>11.099999999999977</v>
      </c>
    </row>
    <row r="114" spans="25:27" x14ac:dyDescent="0.3">
      <c r="Y114">
        <f t="shared" si="5"/>
        <v>11.199999999999976</v>
      </c>
      <c r="Z114">
        <f t="shared" si="3"/>
        <v>148.03532799999974</v>
      </c>
      <c r="AA114">
        <f t="shared" si="4"/>
        <v>11.199999999999976</v>
      </c>
    </row>
    <row r="115" spans="25:27" x14ac:dyDescent="0.3">
      <c r="Y115">
        <f t="shared" si="5"/>
        <v>11.299999999999976</v>
      </c>
      <c r="Z115">
        <f t="shared" si="3"/>
        <v>149.11830299999974</v>
      </c>
      <c r="AA115">
        <f t="shared" si="4"/>
        <v>11.299999999999976</v>
      </c>
    </row>
    <row r="116" spans="25:27" x14ac:dyDescent="0.3">
      <c r="Y116">
        <f t="shared" si="5"/>
        <v>11.399999999999975</v>
      </c>
      <c r="Z116">
        <f t="shared" si="3"/>
        <v>150.19705199999973</v>
      </c>
      <c r="AA116">
        <f t="shared" si="4"/>
        <v>11.399999999999975</v>
      </c>
    </row>
    <row r="117" spans="25:27" x14ac:dyDescent="0.3">
      <c r="Y117">
        <f t="shared" si="5"/>
        <v>11.499999999999975</v>
      </c>
      <c r="Z117">
        <f t="shared" si="3"/>
        <v>151.27157499999973</v>
      </c>
      <c r="AA117">
        <f t="shared" si="4"/>
        <v>11.499999999999975</v>
      </c>
    </row>
    <row r="118" spans="25:27" x14ac:dyDescent="0.3">
      <c r="Y118">
        <f t="shared" si="5"/>
        <v>11.599999999999975</v>
      </c>
      <c r="Z118">
        <f t="shared" si="3"/>
        <v>152.34187199999974</v>
      </c>
      <c r="AA118">
        <f t="shared" si="4"/>
        <v>11.599999999999975</v>
      </c>
    </row>
    <row r="119" spans="25:27" x14ac:dyDescent="0.3">
      <c r="Y119">
        <f t="shared" si="5"/>
        <v>11.699999999999974</v>
      </c>
      <c r="Z119">
        <f t="shared" si="3"/>
        <v>153.40794299999973</v>
      </c>
      <c r="AA119">
        <f t="shared" si="4"/>
        <v>11.699999999999974</v>
      </c>
    </row>
    <row r="120" spans="25:27" x14ac:dyDescent="0.3">
      <c r="Y120">
        <f t="shared" si="5"/>
        <v>11.799999999999974</v>
      </c>
      <c r="Z120">
        <f t="shared" si="3"/>
        <v>154.46978799999974</v>
      </c>
      <c r="AA120">
        <f t="shared" si="4"/>
        <v>11.799999999999974</v>
      </c>
    </row>
    <row r="121" spans="25:27" x14ac:dyDescent="0.3">
      <c r="Y121">
        <f t="shared" si="5"/>
        <v>11.899999999999974</v>
      </c>
      <c r="Z121">
        <f t="shared" si="3"/>
        <v>155.5274069999997</v>
      </c>
      <c r="AA121">
        <f t="shared" si="4"/>
        <v>11.899999999999974</v>
      </c>
    </row>
    <row r="122" spans="25:27" x14ac:dyDescent="0.3">
      <c r="Y122">
        <f t="shared" si="5"/>
        <v>11.999999999999973</v>
      </c>
      <c r="Z122">
        <f t="shared" si="3"/>
        <v>156.58079999999973</v>
      </c>
      <c r="AA122">
        <f t="shared" si="4"/>
        <v>11.999999999999973</v>
      </c>
    </row>
    <row r="123" spans="25:27" x14ac:dyDescent="0.3">
      <c r="Y123">
        <f t="shared" si="5"/>
        <v>12.099999999999973</v>
      </c>
      <c r="Z123">
        <f t="shared" si="3"/>
        <v>157.62996699999971</v>
      </c>
      <c r="AA123">
        <f t="shared" si="4"/>
        <v>12.099999999999973</v>
      </c>
    </row>
    <row r="124" spans="25:27" x14ac:dyDescent="0.3">
      <c r="Y124">
        <f t="shared" si="5"/>
        <v>12.199999999999973</v>
      </c>
      <c r="Z124">
        <f t="shared" si="3"/>
        <v>158.6749079999997</v>
      </c>
      <c r="AA124">
        <f t="shared" si="4"/>
        <v>12.199999999999973</v>
      </c>
    </row>
    <row r="125" spans="25:27" x14ac:dyDescent="0.3">
      <c r="Y125">
        <f t="shared" si="5"/>
        <v>12.299999999999972</v>
      </c>
      <c r="Z125">
        <f t="shared" si="3"/>
        <v>159.71562299999971</v>
      </c>
      <c r="AA125">
        <f t="shared" si="4"/>
        <v>12.299999999999972</v>
      </c>
    </row>
    <row r="126" spans="25:27" x14ac:dyDescent="0.3">
      <c r="Y126">
        <f t="shared" si="5"/>
        <v>12.399999999999972</v>
      </c>
      <c r="Z126">
        <f t="shared" si="3"/>
        <v>160.7521119999997</v>
      </c>
      <c r="AA126">
        <f t="shared" si="4"/>
        <v>12.399999999999972</v>
      </c>
    </row>
    <row r="127" spans="25:27" x14ac:dyDescent="0.3">
      <c r="Y127">
        <f t="shared" si="5"/>
        <v>12.499999999999972</v>
      </c>
      <c r="Z127">
        <f t="shared" si="3"/>
        <v>161.7843749999997</v>
      </c>
      <c r="AA127">
        <f t="shared" si="4"/>
        <v>12.499999999999972</v>
      </c>
    </row>
    <row r="128" spans="25:27" x14ac:dyDescent="0.3">
      <c r="Y128">
        <f t="shared" si="5"/>
        <v>12.599999999999971</v>
      </c>
      <c r="Z128">
        <f t="shared" si="3"/>
        <v>162.81241199999968</v>
      </c>
      <c r="AA128">
        <f t="shared" si="4"/>
        <v>12.599999999999971</v>
      </c>
    </row>
    <row r="129" spans="25:27" x14ac:dyDescent="0.3">
      <c r="Y129">
        <f t="shared" si="5"/>
        <v>12.699999999999971</v>
      </c>
      <c r="Z129">
        <f t="shared" si="3"/>
        <v>163.83622299999971</v>
      </c>
      <c r="AA129">
        <f t="shared" si="4"/>
        <v>12.699999999999971</v>
      </c>
    </row>
    <row r="130" spans="25:27" x14ac:dyDescent="0.3">
      <c r="Y130">
        <f t="shared" si="5"/>
        <v>12.799999999999971</v>
      </c>
      <c r="Z130">
        <f t="shared" si="3"/>
        <v>164.85580799999971</v>
      </c>
      <c r="AA130">
        <f t="shared" si="4"/>
        <v>12.799999999999971</v>
      </c>
    </row>
    <row r="131" spans="25:27" x14ac:dyDescent="0.3">
      <c r="Y131">
        <f t="shared" si="5"/>
        <v>12.89999999999997</v>
      </c>
      <c r="Z131">
        <f t="shared" ref="Z131:Z194" si="6">AA131*AA131*(-0.2113) + AA131*15.584</f>
        <v>165.87116699999967</v>
      </c>
      <c r="AA131">
        <f t="shared" ref="AA131:AA194" si="7">MIN(Y131,36)</f>
        <v>12.89999999999997</v>
      </c>
    </row>
    <row r="132" spans="25:27" x14ac:dyDescent="0.3">
      <c r="Y132">
        <f t="shared" ref="Y132:Y195" si="8">Y131+0.1</f>
        <v>12.99999999999997</v>
      </c>
      <c r="Z132">
        <f t="shared" si="6"/>
        <v>166.8822999999997</v>
      </c>
      <c r="AA132">
        <f t="shared" si="7"/>
        <v>12.99999999999997</v>
      </c>
    </row>
    <row r="133" spans="25:27" x14ac:dyDescent="0.3">
      <c r="Y133">
        <f t="shared" si="8"/>
        <v>13.099999999999969</v>
      </c>
      <c r="Z133">
        <f t="shared" si="6"/>
        <v>167.88920699999969</v>
      </c>
      <c r="AA133">
        <f t="shared" si="7"/>
        <v>13.099999999999969</v>
      </c>
    </row>
    <row r="134" spans="25:27" x14ac:dyDescent="0.3">
      <c r="Y134">
        <f t="shared" si="8"/>
        <v>13.199999999999969</v>
      </c>
      <c r="Z134">
        <f t="shared" si="6"/>
        <v>168.89188799999968</v>
      </c>
      <c r="AA134">
        <f t="shared" si="7"/>
        <v>13.199999999999969</v>
      </c>
    </row>
    <row r="135" spans="25:27" x14ac:dyDescent="0.3">
      <c r="Y135">
        <f t="shared" si="8"/>
        <v>13.299999999999969</v>
      </c>
      <c r="Z135">
        <f t="shared" si="6"/>
        <v>169.89034299999969</v>
      </c>
      <c r="AA135">
        <f t="shared" si="7"/>
        <v>13.299999999999969</v>
      </c>
    </row>
    <row r="136" spans="25:27" x14ac:dyDescent="0.3">
      <c r="Y136">
        <f t="shared" si="8"/>
        <v>13.399999999999968</v>
      </c>
      <c r="Z136">
        <f t="shared" si="6"/>
        <v>170.88457199999968</v>
      </c>
      <c r="AA136">
        <f t="shared" si="7"/>
        <v>13.399999999999968</v>
      </c>
    </row>
    <row r="137" spans="25:27" x14ac:dyDescent="0.3">
      <c r="Y137">
        <f t="shared" si="8"/>
        <v>13.499999999999968</v>
      </c>
      <c r="Z137">
        <f t="shared" si="6"/>
        <v>171.87457499999968</v>
      </c>
      <c r="AA137">
        <f t="shared" si="7"/>
        <v>13.499999999999968</v>
      </c>
    </row>
    <row r="138" spans="25:27" x14ac:dyDescent="0.3">
      <c r="Y138">
        <f t="shared" si="8"/>
        <v>13.599999999999968</v>
      </c>
      <c r="Z138">
        <f t="shared" si="6"/>
        <v>172.86035199999966</v>
      </c>
      <c r="AA138">
        <f t="shared" si="7"/>
        <v>13.599999999999968</v>
      </c>
    </row>
    <row r="139" spans="25:27" x14ac:dyDescent="0.3">
      <c r="Y139">
        <f t="shared" si="8"/>
        <v>13.699999999999967</v>
      </c>
      <c r="Z139">
        <f t="shared" si="6"/>
        <v>173.84190299999966</v>
      </c>
      <c r="AA139">
        <f t="shared" si="7"/>
        <v>13.699999999999967</v>
      </c>
    </row>
    <row r="140" spans="25:27" x14ac:dyDescent="0.3">
      <c r="Y140">
        <f t="shared" si="8"/>
        <v>13.799999999999967</v>
      </c>
      <c r="Z140">
        <f t="shared" si="6"/>
        <v>174.8192279999997</v>
      </c>
      <c r="AA140">
        <f t="shared" si="7"/>
        <v>13.799999999999967</v>
      </c>
    </row>
    <row r="141" spans="25:27" x14ac:dyDescent="0.3">
      <c r="Y141">
        <f t="shared" si="8"/>
        <v>13.899999999999967</v>
      </c>
      <c r="Z141">
        <f t="shared" si="6"/>
        <v>175.79232699999966</v>
      </c>
      <c r="AA141">
        <f t="shared" si="7"/>
        <v>13.899999999999967</v>
      </c>
    </row>
    <row r="142" spans="25:27" x14ac:dyDescent="0.3">
      <c r="Y142">
        <f t="shared" si="8"/>
        <v>13.999999999999966</v>
      </c>
      <c r="Z142">
        <f t="shared" si="6"/>
        <v>176.76119999999969</v>
      </c>
      <c r="AA142">
        <f t="shared" si="7"/>
        <v>13.999999999999966</v>
      </c>
    </row>
    <row r="143" spans="25:27" x14ac:dyDescent="0.3">
      <c r="Y143">
        <f t="shared" si="8"/>
        <v>14.099999999999966</v>
      </c>
      <c r="Z143">
        <f t="shared" si="6"/>
        <v>177.72584699999965</v>
      </c>
      <c r="AA143">
        <f t="shared" si="7"/>
        <v>14.099999999999966</v>
      </c>
    </row>
    <row r="144" spans="25:27" x14ac:dyDescent="0.3">
      <c r="Y144">
        <f t="shared" si="8"/>
        <v>14.199999999999966</v>
      </c>
      <c r="Z144">
        <f t="shared" si="6"/>
        <v>178.68626799999967</v>
      </c>
      <c r="AA144">
        <f t="shared" si="7"/>
        <v>14.199999999999966</v>
      </c>
    </row>
    <row r="145" spans="25:27" x14ac:dyDescent="0.3">
      <c r="Y145">
        <f t="shared" si="8"/>
        <v>14.299999999999965</v>
      </c>
      <c r="Z145">
        <f t="shared" si="6"/>
        <v>179.64246299999968</v>
      </c>
      <c r="AA145">
        <f t="shared" si="7"/>
        <v>14.299999999999965</v>
      </c>
    </row>
    <row r="146" spans="25:27" x14ac:dyDescent="0.3">
      <c r="Y146">
        <f t="shared" si="8"/>
        <v>14.399999999999965</v>
      </c>
      <c r="Z146">
        <f t="shared" si="6"/>
        <v>180.59443199999964</v>
      </c>
      <c r="AA146">
        <f t="shared" si="7"/>
        <v>14.399999999999965</v>
      </c>
    </row>
    <row r="147" spans="25:27" x14ac:dyDescent="0.3">
      <c r="Y147">
        <f t="shared" si="8"/>
        <v>14.499999999999964</v>
      </c>
      <c r="Z147">
        <f t="shared" si="6"/>
        <v>181.54217499999967</v>
      </c>
      <c r="AA147">
        <f t="shared" si="7"/>
        <v>14.499999999999964</v>
      </c>
    </row>
    <row r="148" spans="25:27" x14ac:dyDescent="0.3">
      <c r="Y148">
        <f t="shared" si="8"/>
        <v>14.599999999999964</v>
      </c>
      <c r="Z148">
        <f t="shared" si="6"/>
        <v>182.48569199999966</v>
      </c>
      <c r="AA148">
        <f t="shared" si="7"/>
        <v>14.599999999999964</v>
      </c>
    </row>
    <row r="149" spans="25:27" x14ac:dyDescent="0.3">
      <c r="Y149">
        <f t="shared" si="8"/>
        <v>14.699999999999964</v>
      </c>
      <c r="Z149">
        <f t="shared" si="6"/>
        <v>183.42498299999966</v>
      </c>
      <c r="AA149">
        <f t="shared" si="7"/>
        <v>14.699999999999964</v>
      </c>
    </row>
    <row r="150" spans="25:27" x14ac:dyDescent="0.3">
      <c r="Y150">
        <f t="shared" si="8"/>
        <v>14.799999999999963</v>
      </c>
      <c r="Z150">
        <f t="shared" si="6"/>
        <v>184.36004799999964</v>
      </c>
      <c r="AA150">
        <f t="shared" si="7"/>
        <v>14.799999999999963</v>
      </c>
    </row>
    <row r="151" spans="25:27" x14ac:dyDescent="0.3">
      <c r="Y151">
        <f t="shared" si="8"/>
        <v>14.899999999999963</v>
      </c>
      <c r="Z151">
        <f t="shared" si="6"/>
        <v>185.29088699999966</v>
      </c>
      <c r="AA151">
        <f t="shared" si="7"/>
        <v>14.899999999999963</v>
      </c>
    </row>
    <row r="152" spans="25:27" x14ac:dyDescent="0.3">
      <c r="Y152">
        <f t="shared" si="8"/>
        <v>14.999999999999963</v>
      </c>
      <c r="Z152">
        <f t="shared" si="6"/>
        <v>186.21749999999966</v>
      </c>
      <c r="AA152">
        <f t="shared" si="7"/>
        <v>14.999999999999963</v>
      </c>
    </row>
    <row r="153" spans="25:27" x14ac:dyDescent="0.3">
      <c r="Y153">
        <f t="shared" si="8"/>
        <v>15.099999999999962</v>
      </c>
      <c r="Z153">
        <f t="shared" si="6"/>
        <v>187.13988699999965</v>
      </c>
      <c r="AA153">
        <f t="shared" si="7"/>
        <v>15.099999999999962</v>
      </c>
    </row>
    <row r="154" spans="25:27" x14ac:dyDescent="0.3">
      <c r="Y154">
        <f t="shared" si="8"/>
        <v>15.199999999999962</v>
      </c>
      <c r="Z154">
        <f t="shared" si="6"/>
        <v>188.05804799999964</v>
      </c>
      <c r="AA154">
        <f t="shared" si="7"/>
        <v>15.199999999999962</v>
      </c>
    </row>
    <row r="155" spans="25:27" x14ac:dyDescent="0.3">
      <c r="Y155">
        <f t="shared" si="8"/>
        <v>15.299999999999962</v>
      </c>
      <c r="Z155">
        <f t="shared" si="6"/>
        <v>188.97198299999963</v>
      </c>
      <c r="AA155">
        <f t="shared" si="7"/>
        <v>15.299999999999962</v>
      </c>
    </row>
    <row r="156" spans="25:27" x14ac:dyDescent="0.3">
      <c r="Y156">
        <f t="shared" si="8"/>
        <v>15.399999999999961</v>
      </c>
      <c r="Z156">
        <f t="shared" si="6"/>
        <v>189.88169199999965</v>
      </c>
      <c r="AA156">
        <f t="shared" si="7"/>
        <v>15.399999999999961</v>
      </c>
    </row>
    <row r="157" spans="25:27" x14ac:dyDescent="0.3">
      <c r="Y157">
        <f t="shared" si="8"/>
        <v>15.499999999999961</v>
      </c>
      <c r="Z157">
        <f t="shared" si="6"/>
        <v>190.78717499999965</v>
      </c>
      <c r="AA157">
        <f t="shared" si="7"/>
        <v>15.499999999999961</v>
      </c>
    </row>
    <row r="158" spans="25:27" x14ac:dyDescent="0.3">
      <c r="Y158">
        <f t="shared" si="8"/>
        <v>15.599999999999961</v>
      </c>
      <c r="Z158">
        <f t="shared" si="6"/>
        <v>191.68843199999964</v>
      </c>
      <c r="AA158">
        <f t="shared" si="7"/>
        <v>15.599999999999961</v>
      </c>
    </row>
    <row r="159" spans="25:27" x14ac:dyDescent="0.3">
      <c r="Y159">
        <f t="shared" si="8"/>
        <v>15.69999999999996</v>
      </c>
      <c r="Z159">
        <f t="shared" si="6"/>
        <v>192.58546299999963</v>
      </c>
      <c r="AA159">
        <f t="shared" si="7"/>
        <v>15.69999999999996</v>
      </c>
    </row>
    <row r="160" spans="25:27" x14ac:dyDescent="0.3">
      <c r="Y160">
        <f t="shared" si="8"/>
        <v>15.79999999999996</v>
      </c>
      <c r="Z160">
        <f t="shared" si="6"/>
        <v>193.47826799999962</v>
      </c>
      <c r="AA160">
        <f t="shared" si="7"/>
        <v>15.79999999999996</v>
      </c>
    </row>
    <row r="161" spans="25:27" x14ac:dyDescent="0.3">
      <c r="Y161">
        <f t="shared" si="8"/>
        <v>15.899999999999959</v>
      </c>
      <c r="Z161">
        <f t="shared" si="6"/>
        <v>194.36684699999964</v>
      </c>
      <c r="AA161">
        <f t="shared" si="7"/>
        <v>15.899999999999959</v>
      </c>
    </row>
    <row r="162" spans="25:27" x14ac:dyDescent="0.3">
      <c r="Y162">
        <f t="shared" si="8"/>
        <v>15.999999999999959</v>
      </c>
      <c r="Z162">
        <f t="shared" si="6"/>
        <v>195.25119999999964</v>
      </c>
      <c r="AA162">
        <f t="shared" si="7"/>
        <v>15.999999999999959</v>
      </c>
    </row>
    <row r="163" spans="25:27" x14ac:dyDescent="0.3">
      <c r="Y163">
        <f t="shared" si="8"/>
        <v>16.099999999999959</v>
      </c>
      <c r="Z163">
        <f t="shared" si="6"/>
        <v>196.13132699999963</v>
      </c>
      <c r="AA163">
        <f t="shared" si="7"/>
        <v>16.099999999999959</v>
      </c>
    </row>
    <row r="164" spans="25:27" x14ac:dyDescent="0.3">
      <c r="Y164">
        <f t="shared" si="8"/>
        <v>16.19999999999996</v>
      </c>
      <c r="Z164">
        <f t="shared" si="6"/>
        <v>197.00722799999966</v>
      </c>
      <c r="AA164">
        <f t="shared" si="7"/>
        <v>16.19999999999996</v>
      </c>
    </row>
    <row r="165" spans="25:27" x14ac:dyDescent="0.3">
      <c r="Y165">
        <f t="shared" si="8"/>
        <v>16.299999999999962</v>
      </c>
      <c r="Z165">
        <f t="shared" si="6"/>
        <v>197.87890299999964</v>
      </c>
      <c r="AA165">
        <f t="shared" si="7"/>
        <v>16.299999999999962</v>
      </c>
    </row>
    <row r="166" spans="25:27" x14ac:dyDescent="0.3">
      <c r="Y166">
        <f t="shared" si="8"/>
        <v>16.399999999999963</v>
      </c>
      <c r="Z166">
        <f t="shared" si="6"/>
        <v>198.74635199999969</v>
      </c>
      <c r="AA166">
        <f t="shared" si="7"/>
        <v>16.399999999999963</v>
      </c>
    </row>
    <row r="167" spans="25:27" x14ac:dyDescent="0.3">
      <c r="Y167">
        <f t="shared" si="8"/>
        <v>16.499999999999964</v>
      </c>
      <c r="Z167">
        <f t="shared" si="6"/>
        <v>199.60957499999972</v>
      </c>
      <c r="AA167">
        <f t="shared" si="7"/>
        <v>16.499999999999964</v>
      </c>
    </row>
    <row r="168" spans="25:27" x14ac:dyDescent="0.3">
      <c r="Y168">
        <f t="shared" si="8"/>
        <v>16.599999999999966</v>
      </c>
      <c r="Z168">
        <f t="shared" si="6"/>
        <v>200.46857199999971</v>
      </c>
      <c r="AA168">
        <f t="shared" si="7"/>
        <v>16.599999999999966</v>
      </c>
    </row>
    <row r="169" spans="25:27" x14ac:dyDescent="0.3">
      <c r="Y169">
        <f t="shared" si="8"/>
        <v>16.699999999999967</v>
      </c>
      <c r="Z169">
        <f t="shared" si="6"/>
        <v>201.32334299999971</v>
      </c>
      <c r="AA169">
        <f t="shared" si="7"/>
        <v>16.699999999999967</v>
      </c>
    </row>
    <row r="170" spans="25:27" x14ac:dyDescent="0.3">
      <c r="Y170">
        <f t="shared" si="8"/>
        <v>16.799999999999969</v>
      </c>
      <c r="Z170">
        <f t="shared" si="6"/>
        <v>202.17388799999975</v>
      </c>
      <c r="AA170">
        <f t="shared" si="7"/>
        <v>16.799999999999969</v>
      </c>
    </row>
    <row r="171" spans="25:27" x14ac:dyDescent="0.3">
      <c r="Y171">
        <f t="shared" si="8"/>
        <v>16.89999999999997</v>
      </c>
      <c r="Z171">
        <f t="shared" si="6"/>
        <v>203.02020699999974</v>
      </c>
      <c r="AA171">
        <f t="shared" si="7"/>
        <v>16.89999999999997</v>
      </c>
    </row>
    <row r="172" spans="25:27" x14ac:dyDescent="0.3">
      <c r="Y172">
        <f t="shared" si="8"/>
        <v>16.999999999999972</v>
      </c>
      <c r="Z172">
        <f t="shared" si="6"/>
        <v>203.86229999999975</v>
      </c>
      <c r="AA172">
        <f t="shared" si="7"/>
        <v>16.999999999999972</v>
      </c>
    </row>
    <row r="173" spans="25:27" x14ac:dyDescent="0.3">
      <c r="Y173">
        <f t="shared" si="8"/>
        <v>17.099999999999973</v>
      </c>
      <c r="Z173">
        <f t="shared" si="6"/>
        <v>204.70016699999974</v>
      </c>
      <c r="AA173">
        <f t="shared" si="7"/>
        <v>17.099999999999973</v>
      </c>
    </row>
    <row r="174" spans="25:27" x14ac:dyDescent="0.3">
      <c r="Y174">
        <f t="shared" si="8"/>
        <v>17.199999999999974</v>
      </c>
      <c r="Z174">
        <f t="shared" si="6"/>
        <v>205.53380799999979</v>
      </c>
      <c r="AA174">
        <f t="shared" si="7"/>
        <v>17.199999999999974</v>
      </c>
    </row>
    <row r="175" spans="25:27" x14ac:dyDescent="0.3">
      <c r="Y175">
        <f t="shared" si="8"/>
        <v>17.299999999999976</v>
      </c>
      <c r="Z175">
        <f t="shared" si="6"/>
        <v>206.36322299999981</v>
      </c>
      <c r="AA175">
        <f t="shared" si="7"/>
        <v>17.299999999999976</v>
      </c>
    </row>
    <row r="176" spans="25:27" x14ac:dyDescent="0.3">
      <c r="Y176">
        <f t="shared" si="8"/>
        <v>17.399999999999977</v>
      </c>
      <c r="Z176">
        <f t="shared" si="6"/>
        <v>207.1884119999998</v>
      </c>
      <c r="AA176">
        <f t="shared" si="7"/>
        <v>17.399999999999977</v>
      </c>
    </row>
    <row r="177" spans="25:27" x14ac:dyDescent="0.3">
      <c r="Y177">
        <f t="shared" si="8"/>
        <v>17.499999999999979</v>
      </c>
      <c r="Z177">
        <f t="shared" si="6"/>
        <v>208.00937499999986</v>
      </c>
      <c r="AA177">
        <f t="shared" si="7"/>
        <v>17.499999999999979</v>
      </c>
    </row>
    <row r="178" spans="25:27" x14ac:dyDescent="0.3">
      <c r="Y178">
        <f t="shared" si="8"/>
        <v>17.59999999999998</v>
      </c>
      <c r="Z178">
        <f t="shared" si="6"/>
        <v>208.82611199999985</v>
      </c>
      <c r="AA178">
        <f t="shared" si="7"/>
        <v>17.59999999999998</v>
      </c>
    </row>
    <row r="179" spans="25:27" x14ac:dyDescent="0.3">
      <c r="Y179">
        <f t="shared" si="8"/>
        <v>17.699999999999982</v>
      </c>
      <c r="Z179">
        <f t="shared" si="6"/>
        <v>209.63862299999982</v>
      </c>
      <c r="AA179">
        <f t="shared" si="7"/>
        <v>17.699999999999982</v>
      </c>
    </row>
    <row r="180" spans="25:27" x14ac:dyDescent="0.3">
      <c r="Y180">
        <f t="shared" si="8"/>
        <v>17.799999999999983</v>
      </c>
      <c r="Z180">
        <f t="shared" si="6"/>
        <v>210.44690799999984</v>
      </c>
      <c r="AA180">
        <f t="shared" si="7"/>
        <v>17.799999999999983</v>
      </c>
    </row>
    <row r="181" spans="25:27" x14ac:dyDescent="0.3">
      <c r="Y181">
        <f t="shared" si="8"/>
        <v>17.899999999999984</v>
      </c>
      <c r="Z181">
        <f t="shared" si="6"/>
        <v>211.25096699999989</v>
      </c>
      <c r="AA181">
        <f t="shared" si="7"/>
        <v>17.899999999999984</v>
      </c>
    </row>
    <row r="182" spans="25:27" x14ac:dyDescent="0.3">
      <c r="Y182">
        <f t="shared" si="8"/>
        <v>17.999999999999986</v>
      </c>
      <c r="Z182">
        <f t="shared" si="6"/>
        <v>212.05079999999987</v>
      </c>
      <c r="AA182">
        <f t="shared" si="7"/>
        <v>17.999999999999986</v>
      </c>
    </row>
    <row r="183" spans="25:27" x14ac:dyDescent="0.3">
      <c r="Y183">
        <f t="shared" si="8"/>
        <v>18.099999999999987</v>
      </c>
      <c r="Z183">
        <f t="shared" si="6"/>
        <v>212.84640699999989</v>
      </c>
      <c r="AA183">
        <f t="shared" si="7"/>
        <v>18.099999999999987</v>
      </c>
    </row>
    <row r="184" spans="25:27" x14ac:dyDescent="0.3">
      <c r="Y184">
        <f t="shared" si="8"/>
        <v>18.199999999999989</v>
      </c>
      <c r="Z184">
        <f t="shared" si="6"/>
        <v>213.63778799999994</v>
      </c>
      <c r="AA184">
        <f t="shared" si="7"/>
        <v>18.199999999999989</v>
      </c>
    </row>
    <row r="185" spans="25:27" x14ac:dyDescent="0.3">
      <c r="Y185">
        <f t="shared" si="8"/>
        <v>18.29999999999999</v>
      </c>
      <c r="Z185">
        <f t="shared" si="6"/>
        <v>214.42494299999993</v>
      </c>
      <c r="AA185">
        <f t="shared" si="7"/>
        <v>18.29999999999999</v>
      </c>
    </row>
    <row r="186" spans="25:27" x14ac:dyDescent="0.3">
      <c r="Y186">
        <f t="shared" si="8"/>
        <v>18.399999999999991</v>
      </c>
      <c r="Z186">
        <f t="shared" si="6"/>
        <v>215.20787199999992</v>
      </c>
      <c r="AA186">
        <f t="shared" si="7"/>
        <v>18.399999999999991</v>
      </c>
    </row>
    <row r="187" spans="25:27" x14ac:dyDescent="0.3">
      <c r="Y187">
        <f t="shared" si="8"/>
        <v>18.499999999999993</v>
      </c>
      <c r="Z187">
        <f t="shared" si="6"/>
        <v>215.98657499999993</v>
      </c>
      <c r="AA187">
        <f t="shared" si="7"/>
        <v>18.499999999999993</v>
      </c>
    </row>
    <row r="188" spans="25:27" x14ac:dyDescent="0.3">
      <c r="Y188">
        <f t="shared" si="8"/>
        <v>18.599999999999994</v>
      </c>
      <c r="Z188">
        <f t="shared" si="6"/>
        <v>216.76105199999995</v>
      </c>
      <c r="AA188">
        <f t="shared" si="7"/>
        <v>18.599999999999994</v>
      </c>
    </row>
    <row r="189" spans="25:27" x14ac:dyDescent="0.3">
      <c r="Y189">
        <f t="shared" si="8"/>
        <v>18.699999999999996</v>
      </c>
      <c r="Z189">
        <f t="shared" si="6"/>
        <v>217.53130299999998</v>
      </c>
      <c r="AA189">
        <f t="shared" si="7"/>
        <v>18.699999999999996</v>
      </c>
    </row>
    <row r="190" spans="25:27" x14ac:dyDescent="0.3">
      <c r="Y190">
        <f t="shared" si="8"/>
        <v>18.799999999999997</v>
      </c>
      <c r="Z190">
        <f t="shared" si="6"/>
        <v>218.29732799999996</v>
      </c>
      <c r="AA190">
        <f t="shared" si="7"/>
        <v>18.799999999999997</v>
      </c>
    </row>
    <row r="191" spans="25:27" x14ac:dyDescent="0.3">
      <c r="Y191">
        <f t="shared" si="8"/>
        <v>18.899999999999999</v>
      </c>
      <c r="Z191">
        <f t="shared" si="6"/>
        <v>219.05912700000002</v>
      </c>
      <c r="AA191">
        <f t="shared" si="7"/>
        <v>18.899999999999999</v>
      </c>
    </row>
    <row r="192" spans="25:27" x14ac:dyDescent="0.3">
      <c r="Y192">
        <f t="shared" si="8"/>
        <v>19</v>
      </c>
      <c r="Z192">
        <f t="shared" si="6"/>
        <v>219.81670000000003</v>
      </c>
      <c r="AA192">
        <f t="shared" si="7"/>
        <v>19</v>
      </c>
    </row>
    <row r="193" spans="25:27" x14ac:dyDescent="0.3">
      <c r="Y193">
        <f t="shared" si="8"/>
        <v>19.100000000000001</v>
      </c>
      <c r="Z193">
        <f t="shared" si="6"/>
        <v>220.57004699999999</v>
      </c>
      <c r="AA193">
        <f t="shared" si="7"/>
        <v>19.100000000000001</v>
      </c>
    </row>
    <row r="194" spans="25:27" x14ac:dyDescent="0.3">
      <c r="Y194">
        <f t="shared" si="8"/>
        <v>19.200000000000003</v>
      </c>
      <c r="Z194">
        <f t="shared" si="6"/>
        <v>221.31916799999999</v>
      </c>
      <c r="AA194">
        <f t="shared" si="7"/>
        <v>19.200000000000003</v>
      </c>
    </row>
    <row r="195" spans="25:27" x14ac:dyDescent="0.3">
      <c r="Y195">
        <f t="shared" si="8"/>
        <v>19.300000000000004</v>
      </c>
      <c r="Z195">
        <f t="shared" ref="Z195:Z258" si="9">AA195*AA195*(-0.2113) + AA195*15.584</f>
        <v>222.06406300000003</v>
      </c>
      <c r="AA195">
        <f t="shared" ref="AA195:AA258" si="10">MIN(Y195,36)</f>
        <v>19.300000000000004</v>
      </c>
    </row>
    <row r="196" spans="25:27" x14ac:dyDescent="0.3">
      <c r="Y196">
        <f t="shared" ref="Y196:Y259" si="11">Y195+0.1</f>
        <v>19.400000000000006</v>
      </c>
      <c r="Z196">
        <f t="shared" si="9"/>
        <v>222.80473200000006</v>
      </c>
      <c r="AA196">
        <f t="shared" si="10"/>
        <v>19.400000000000006</v>
      </c>
    </row>
    <row r="197" spans="25:27" x14ac:dyDescent="0.3">
      <c r="Y197">
        <f t="shared" si="11"/>
        <v>19.500000000000007</v>
      </c>
      <c r="Z197">
        <f t="shared" si="9"/>
        <v>223.54117500000004</v>
      </c>
      <c r="AA197">
        <f t="shared" si="10"/>
        <v>19.500000000000007</v>
      </c>
    </row>
    <row r="198" spans="25:27" x14ac:dyDescent="0.3">
      <c r="Y198">
        <f t="shared" si="11"/>
        <v>19.600000000000009</v>
      </c>
      <c r="Z198">
        <f t="shared" si="9"/>
        <v>224.27339200000009</v>
      </c>
      <c r="AA198">
        <f t="shared" si="10"/>
        <v>19.600000000000009</v>
      </c>
    </row>
    <row r="199" spans="25:27" x14ac:dyDescent="0.3">
      <c r="Y199">
        <f t="shared" si="11"/>
        <v>19.70000000000001</v>
      </c>
      <c r="Z199">
        <f t="shared" si="9"/>
        <v>225.00138300000009</v>
      </c>
      <c r="AA199">
        <f t="shared" si="10"/>
        <v>19.70000000000001</v>
      </c>
    </row>
    <row r="200" spans="25:27" x14ac:dyDescent="0.3">
      <c r="Y200">
        <f t="shared" si="11"/>
        <v>19.800000000000011</v>
      </c>
      <c r="Z200">
        <f t="shared" si="9"/>
        <v>225.72514800000008</v>
      </c>
      <c r="AA200">
        <f t="shared" si="10"/>
        <v>19.800000000000011</v>
      </c>
    </row>
    <row r="201" spans="25:27" x14ac:dyDescent="0.3">
      <c r="Y201">
        <f t="shared" si="11"/>
        <v>19.900000000000013</v>
      </c>
      <c r="Z201">
        <f t="shared" si="9"/>
        <v>226.44468700000007</v>
      </c>
      <c r="AA201">
        <f t="shared" si="10"/>
        <v>19.900000000000013</v>
      </c>
    </row>
    <row r="202" spans="25:27" x14ac:dyDescent="0.3">
      <c r="Y202">
        <f t="shared" si="11"/>
        <v>20.000000000000014</v>
      </c>
      <c r="Z202">
        <f t="shared" si="9"/>
        <v>227.16000000000014</v>
      </c>
      <c r="AA202">
        <f t="shared" si="10"/>
        <v>20.000000000000014</v>
      </c>
    </row>
    <row r="203" spans="25:27" x14ac:dyDescent="0.3">
      <c r="Y203">
        <f t="shared" si="11"/>
        <v>20.100000000000016</v>
      </c>
      <c r="Z203">
        <f t="shared" si="9"/>
        <v>227.8710870000001</v>
      </c>
      <c r="AA203">
        <f t="shared" si="10"/>
        <v>20.100000000000016</v>
      </c>
    </row>
    <row r="204" spans="25:27" x14ac:dyDescent="0.3">
      <c r="Y204">
        <f t="shared" si="11"/>
        <v>20.200000000000017</v>
      </c>
      <c r="Z204">
        <f t="shared" si="9"/>
        <v>228.57794800000011</v>
      </c>
      <c r="AA204">
        <f t="shared" si="10"/>
        <v>20.200000000000017</v>
      </c>
    </row>
    <row r="205" spans="25:27" x14ac:dyDescent="0.3">
      <c r="Y205">
        <f t="shared" si="11"/>
        <v>20.300000000000018</v>
      </c>
      <c r="Z205">
        <f t="shared" si="9"/>
        <v>229.28058300000009</v>
      </c>
      <c r="AA205">
        <f t="shared" si="10"/>
        <v>20.300000000000018</v>
      </c>
    </row>
    <row r="206" spans="25:27" x14ac:dyDescent="0.3">
      <c r="Y206">
        <f t="shared" si="11"/>
        <v>20.40000000000002</v>
      </c>
      <c r="Z206">
        <f t="shared" si="9"/>
        <v>229.97899200000015</v>
      </c>
      <c r="AA206">
        <f t="shared" si="10"/>
        <v>20.40000000000002</v>
      </c>
    </row>
    <row r="207" spans="25:27" x14ac:dyDescent="0.3">
      <c r="Y207">
        <f t="shared" si="11"/>
        <v>20.500000000000021</v>
      </c>
      <c r="Z207">
        <f t="shared" si="9"/>
        <v>230.67317500000013</v>
      </c>
      <c r="AA207">
        <f t="shared" si="10"/>
        <v>20.500000000000021</v>
      </c>
    </row>
    <row r="208" spans="25:27" x14ac:dyDescent="0.3">
      <c r="Y208">
        <f t="shared" si="11"/>
        <v>20.600000000000023</v>
      </c>
      <c r="Z208">
        <f t="shared" si="9"/>
        <v>231.36313200000012</v>
      </c>
      <c r="AA208">
        <f t="shared" si="10"/>
        <v>20.600000000000023</v>
      </c>
    </row>
    <row r="209" spans="25:27" x14ac:dyDescent="0.3">
      <c r="Y209">
        <f t="shared" si="11"/>
        <v>20.700000000000024</v>
      </c>
      <c r="Z209">
        <f t="shared" si="9"/>
        <v>232.04886300000018</v>
      </c>
      <c r="AA209">
        <f t="shared" si="10"/>
        <v>20.700000000000024</v>
      </c>
    </row>
    <row r="210" spans="25:27" x14ac:dyDescent="0.3">
      <c r="Y210">
        <f t="shared" si="11"/>
        <v>20.800000000000026</v>
      </c>
      <c r="Z210">
        <f t="shared" si="9"/>
        <v>232.73036800000017</v>
      </c>
      <c r="AA210">
        <f t="shared" si="10"/>
        <v>20.800000000000026</v>
      </c>
    </row>
    <row r="211" spans="25:27" x14ac:dyDescent="0.3">
      <c r="Y211">
        <f t="shared" si="11"/>
        <v>20.900000000000027</v>
      </c>
      <c r="Z211">
        <f t="shared" si="9"/>
        <v>233.40764700000017</v>
      </c>
      <c r="AA211">
        <f t="shared" si="10"/>
        <v>20.900000000000027</v>
      </c>
    </row>
    <row r="212" spans="25:27" x14ac:dyDescent="0.3">
      <c r="Y212">
        <f t="shared" si="11"/>
        <v>21.000000000000028</v>
      </c>
      <c r="Z212">
        <f t="shared" si="9"/>
        <v>234.08070000000015</v>
      </c>
      <c r="AA212">
        <f t="shared" si="10"/>
        <v>21.000000000000028</v>
      </c>
    </row>
    <row r="213" spans="25:27" x14ac:dyDescent="0.3">
      <c r="Y213">
        <f t="shared" si="11"/>
        <v>21.10000000000003</v>
      </c>
      <c r="Z213">
        <f t="shared" si="9"/>
        <v>234.7495270000002</v>
      </c>
      <c r="AA213">
        <f t="shared" si="10"/>
        <v>21.10000000000003</v>
      </c>
    </row>
    <row r="214" spans="25:27" x14ac:dyDescent="0.3">
      <c r="Y214">
        <f t="shared" si="11"/>
        <v>21.200000000000031</v>
      </c>
      <c r="Z214">
        <f t="shared" si="9"/>
        <v>235.4141280000002</v>
      </c>
      <c r="AA214">
        <f t="shared" si="10"/>
        <v>21.200000000000031</v>
      </c>
    </row>
    <row r="215" spans="25:27" x14ac:dyDescent="0.3">
      <c r="Y215">
        <f t="shared" si="11"/>
        <v>21.300000000000033</v>
      </c>
      <c r="Z215">
        <f t="shared" si="9"/>
        <v>236.07450300000019</v>
      </c>
      <c r="AA215">
        <f t="shared" si="10"/>
        <v>21.300000000000033</v>
      </c>
    </row>
    <row r="216" spans="25:27" x14ac:dyDescent="0.3">
      <c r="Y216">
        <f t="shared" si="11"/>
        <v>21.400000000000034</v>
      </c>
      <c r="Z216">
        <f t="shared" si="9"/>
        <v>236.73065200000025</v>
      </c>
      <c r="AA216">
        <f t="shared" si="10"/>
        <v>21.400000000000034</v>
      </c>
    </row>
    <row r="217" spans="25:27" x14ac:dyDescent="0.3">
      <c r="Y217">
        <f t="shared" si="11"/>
        <v>21.500000000000036</v>
      </c>
      <c r="Z217">
        <f t="shared" si="9"/>
        <v>237.38257500000023</v>
      </c>
      <c r="AA217">
        <f t="shared" si="10"/>
        <v>21.500000000000036</v>
      </c>
    </row>
    <row r="218" spans="25:27" x14ac:dyDescent="0.3">
      <c r="Y218">
        <f t="shared" si="11"/>
        <v>21.600000000000037</v>
      </c>
      <c r="Z218">
        <f t="shared" si="9"/>
        <v>238.03027200000022</v>
      </c>
      <c r="AA218">
        <f t="shared" si="10"/>
        <v>21.600000000000037</v>
      </c>
    </row>
    <row r="219" spans="25:27" x14ac:dyDescent="0.3">
      <c r="Y219">
        <f t="shared" si="11"/>
        <v>21.700000000000038</v>
      </c>
      <c r="Z219">
        <f t="shared" si="9"/>
        <v>238.67374300000023</v>
      </c>
      <c r="AA219">
        <f t="shared" si="10"/>
        <v>21.700000000000038</v>
      </c>
    </row>
    <row r="220" spans="25:27" x14ac:dyDescent="0.3">
      <c r="Y220">
        <f t="shared" si="11"/>
        <v>21.80000000000004</v>
      </c>
      <c r="Z220">
        <f t="shared" si="9"/>
        <v>239.31298800000027</v>
      </c>
      <c r="AA220">
        <f t="shared" si="10"/>
        <v>21.80000000000004</v>
      </c>
    </row>
    <row r="221" spans="25:27" x14ac:dyDescent="0.3">
      <c r="Y221">
        <f t="shared" si="11"/>
        <v>21.900000000000041</v>
      </c>
      <c r="Z221">
        <f t="shared" si="9"/>
        <v>239.94800700000025</v>
      </c>
      <c r="AA221">
        <f t="shared" si="10"/>
        <v>21.900000000000041</v>
      </c>
    </row>
    <row r="222" spans="25:27" x14ac:dyDescent="0.3">
      <c r="Y222">
        <f t="shared" si="11"/>
        <v>22.000000000000043</v>
      </c>
      <c r="Z222">
        <f t="shared" si="9"/>
        <v>240.57880000000023</v>
      </c>
      <c r="AA222">
        <f t="shared" si="10"/>
        <v>22.000000000000043</v>
      </c>
    </row>
    <row r="223" spans="25:27" x14ac:dyDescent="0.3">
      <c r="Y223">
        <f t="shared" si="11"/>
        <v>22.100000000000044</v>
      </c>
      <c r="Z223">
        <f t="shared" si="9"/>
        <v>241.20536700000031</v>
      </c>
      <c r="AA223">
        <f t="shared" si="10"/>
        <v>22.100000000000044</v>
      </c>
    </row>
    <row r="224" spans="25:27" x14ac:dyDescent="0.3">
      <c r="Y224">
        <f t="shared" si="11"/>
        <v>22.200000000000045</v>
      </c>
      <c r="Z224">
        <f t="shared" si="9"/>
        <v>241.82770800000029</v>
      </c>
      <c r="AA224">
        <f t="shared" si="10"/>
        <v>22.200000000000045</v>
      </c>
    </row>
    <row r="225" spans="25:27" x14ac:dyDescent="0.3">
      <c r="Y225">
        <f t="shared" si="11"/>
        <v>22.300000000000047</v>
      </c>
      <c r="Z225">
        <f t="shared" si="9"/>
        <v>242.4458230000003</v>
      </c>
      <c r="AA225">
        <f t="shared" si="10"/>
        <v>22.300000000000047</v>
      </c>
    </row>
    <row r="226" spans="25:27" x14ac:dyDescent="0.3">
      <c r="Y226">
        <f t="shared" si="11"/>
        <v>22.400000000000048</v>
      </c>
      <c r="Z226">
        <f t="shared" si="9"/>
        <v>243.05971200000027</v>
      </c>
      <c r="AA226">
        <f t="shared" si="10"/>
        <v>22.400000000000048</v>
      </c>
    </row>
    <row r="227" spans="25:27" x14ac:dyDescent="0.3">
      <c r="Y227">
        <f t="shared" si="11"/>
        <v>22.50000000000005</v>
      </c>
      <c r="Z227">
        <f t="shared" si="9"/>
        <v>243.66937500000031</v>
      </c>
      <c r="AA227">
        <f t="shared" si="10"/>
        <v>22.50000000000005</v>
      </c>
    </row>
    <row r="228" spans="25:27" x14ac:dyDescent="0.3">
      <c r="Y228">
        <f t="shared" si="11"/>
        <v>22.600000000000051</v>
      </c>
      <c r="Z228">
        <f t="shared" si="9"/>
        <v>244.27481200000031</v>
      </c>
      <c r="AA228">
        <f t="shared" si="10"/>
        <v>22.600000000000051</v>
      </c>
    </row>
    <row r="229" spans="25:27" x14ac:dyDescent="0.3">
      <c r="Y229">
        <f t="shared" si="11"/>
        <v>22.700000000000053</v>
      </c>
      <c r="Z229">
        <f t="shared" si="9"/>
        <v>244.87602300000032</v>
      </c>
      <c r="AA229">
        <f t="shared" si="10"/>
        <v>22.700000000000053</v>
      </c>
    </row>
    <row r="230" spans="25:27" x14ac:dyDescent="0.3">
      <c r="Y230">
        <f t="shared" si="11"/>
        <v>22.800000000000054</v>
      </c>
      <c r="Z230">
        <f t="shared" si="9"/>
        <v>245.47300800000033</v>
      </c>
      <c r="AA230">
        <f t="shared" si="10"/>
        <v>22.800000000000054</v>
      </c>
    </row>
    <row r="231" spans="25:27" x14ac:dyDescent="0.3">
      <c r="Y231">
        <f t="shared" si="11"/>
        <v>22.900000000000055</v>
      </c>
      <c r="Z231">
        <f t="shared" si="9"/>
        <v>246.06576700000033</v>
      </c>
      <c r="AA231">
        <f t="shared" si="10"/>
        <v>22.900000000000055</v>
      </c>
    </row>
    <row r="232" spans="25:27" x14ac:dyDescent="0.3">
      <c r="Y232">
        <f t="shared" si="11"/>
        <v>23.000000000000057</v>
      </c>
      <c r="Z232">
        <f t="shared" si="9"/>
        <v>246.65430000000032</v>
      </c>
      <c r="AA232">
        <f t="shared" si="10"/>
        <v>23.000000000000057</v>
      </c>
    </row>
    <row r="233" spans="25:27" x14ac:dyDescent="0.3">
      <c r="Y233">
        <f t="shared" si="11"/>
        <v>23.100000000000058</v>
      </c>
      <c r="Z233">
        <f t="shared" si="9"/>
        <v>247.23860700000029</v>
      </c>
      <c r="AA233">
        <f t="shared" si="10"/>
        <v>23.100000000000058</v>
      </c>
    </row>
    <row r="234" spans="25:27" x14ac:dyDescent="0.3">
      <c r="Y234">
        <f t="shared" si="11"/>
        <v>23.20000000000006</v>
      </c>
      <c r="Z234">
        <f t="shared" si="9"/>
        <v>247.81868800000035</v>
      </c>
      <c r="AA234">
        <f t="shared" si="10"/>
        <v>23.20000000000006</v>
      </c>
    </row>
    <row r="235" spans="25:27" x14ac:dyDescent="0.3">
      <c r="Y235">
        <f t="shared" si="11"/>
        <v>23.300000000000061</v>
      </c>
      <c r="Z235">
        <f t="shared" si="9"/>
        <v>248.39454300000034</v>
      </c>
      <c r="AA235">
        <f t="shared" si="10"/>
        <v>23.300000000000061</v>
      </c>
    </row>
    <row r="236" spans="25:27" x14ac:dyDescent="0.3">
      <c r="Y236">
        <f t="shared" si="11"/>
        <v>23.400000000000063</v>
      </c>
      <c r="Z236">
        <f t="shared" si="9"/>
        <v>248.96617200000034</v>
      </c>
      <c r="AA236">
        <f t="shared" si="10"/>
        <v>23.400000000000063</v>
      </c>
    </row>
    <row r="237" spans="25:27" x14ac:dyDescent="0.3">
      <c r="Y237">
        <f t="shared" si="11"/>
        <v>23.500000000000064</v>
      </c>
      <c r="Z237">
        <f t="shared" si="9"/>
        <v>249.53357500000038</v>
      </c>
      <c r="AA237">
        <f t="shared" si="10"/>
        <v>23.500000000000064</v>
      </c>
    </row>
    <row r="238" spans="25:27" x14ac:dyDescent="0.3">
      <c r="Y238">
        <f t="shared" si="11"/>
        <v>23.600000000000065</v>
      </c>
      <c r="Z238">
        <f t="shared" si="9"/>
        <v>250.09675200000038</v>
      </c>
      <c r="AA238">
        <f t="shared" si="10"/>
        <v>23.600000000000065</v>
      </c>
    </row>
    <row r="239" spans="25:27" x14ac:dyDescent="0.3">
      <c r="Y239">
        <f t="shared" si="11"/>
        <v>23.700000000000067</v>
      </c>
      <c r="Z239">
        <f t="shared" si="9"/>
        <v>250.65570300000036</v>
      </c>
      <c r="AA239">
        <f t="shared" si="10"/>
        <v>23.700000000000067</v>
      </c>
    </row>
    <row r="240" spans="25:27" x14ac:dyDescent="0.3">
      <c r="Y240">
        <f t="shared" si="11"/>
        <v>23.800000000000068</v>
      </c>
      <c r="Z240">
        <f t="shared" si="9"/>
        <v>251.21042800000035</v>
      </c>
      <c r="AA240">
        <f t="shared" si="10"/>
        <v>23.800000000000068</v>
      </c>
    </row>
    <row r="241" spans="25:27" x14ac:dyDescent="0.3">
      <c r="Y241">
        <f t="shared" si="11"/>
        <v>23.90000000000007</v>
      </c>
      <c r="Z241">
        <f t="shared" si="9"/>
        <v>251.76092700000038</v>
      </c>
      <c r="AA241">
        <f t="shared" si="10"/>
        <v>23.90000000000007</v>
      </c>
    </row>
    <row r="242" spans="25:27" x14ac:dyDescent="0.3">
      <c r="Y242">
        <f t="shared" si="11"/>
        <v>24.000000000000071</v>
      </c>
      <c r="Z242">
        <f t="shared" si="9"/>
        <v>252.30720000000039</v>
      </c>
      <c r="AA242">
        <f t="shared" si="10"/>
        <v>24.000000000000071</v>
      </c>
    </row>
    <row r="243" spans="25:27" x14ac:dyDescent="0.3">
      <c r="Y243">
        <f t="shared" si="11"/>
        <v>24.100000000000072</v>
      </c>
      <c r="Z243">
        <f t="shared" si="9"/>
        <v>252.84924700000039</v>
      </c>
      <c r="AA243">
        <f t="shared" si="10"/>
        <v>24.100000000000072</v>
      </c>
    </row>
    <row r="244" spans="25:27" x14ac:dyDescent="0.3">
      <c r="Y244">
        <f t="shared" si="11"/>
        <v>24.200000000000074</v>
      </c>
      <c r="Z244">
        <f t="shared" si="9"/>
        <v>253.3870680000004</v>
      </c>
      <c r="AA244">
        <f t="shared" si="10"/>
        <v>24.200000000000074</v>
      </c>
    </row>
    <row r="245" spans="25:27" x14ac:dyDescent="0.3">
      <c r="Y245">
        <f t="shared" si="11"/>
        <v>24.300000000000075</v>
      </c>
      <c r="Z245">
        <f t="shared" si="9"/>
        <v>253.92066300000042</v>
      </c>
      <c r="AA245">
        <f t="shared" si="10"/>
        <v>24.300000000000075</v>
      </c>
    </row>
    <row r="246" spans="25:27" x14ac:dyDescent="0.3">
      <c r="Y246">
        <f t="shared" si="11"/>
        <v>24.400000000000077</v>
      </c>
      <c r="Z246">
        <f t="shared" si="9"/>
        <v>254.45003200000039</v>
      </c>
      <c r="AA246">
        <f t="shared" si="10"/>
        <v>24.400000000000077</v>
      </c>
    </row>
    <row r="247" spans="25:27" x14ac:dyDescent="0.3">
      <c r="Y247">
        <f t="shared" si="11"/>
        <v>24.500000000000078</v>
      </c>
      <c r="Z247">
        <f t="shared" si="9"/>
        <v>254.97517500000038</v>
      </c>
      <c r="AA247">
        <f t="shared" si="10"/>
        <v>24.500000000000078</v>
      </c>
    </row>
    <row r="248" spans="25:27" x14ac:dyDescent="0.3">
      <c r="Y248">
        <f t="shared" si="11"/>
        <v>24.60000000000008</v>
      </c>
      <c r="Z248">
        <f t="shared" si="9"/>
        <v>255.49609200000043</v>
      </c>
      <c r="AA248">
        <f t="shared" si="10"/>
        <v>24.60000000000008</v>
      </c>
    </row>
    <row r="249" spans="25:27" x14ac:dyDescent="0.3">
      <c r="Y249">
        <f t="shared" si="11"/>
        <v>24.700000000000081</v>
      </c>
      <c r="Z249">
        <f t="shared" si="9"/>
        <v>256.01278300000041</v>
      </c>
      <c r="AA249">
        <f t="shared" si="10"/>
        <v>24.700000000000081</v>
      </c>
    </row>
    <row r="250" spans="25:27" x14ac:dyDescent="0.3">
      <c r="Y250">
        <f t="shared" si="11"/>
        <v>24.800000000000082</v>
      </c>
      <c r="Z250">
        <f t="shared" si="9"/>
        <v>256.52524800000037</v>
      </c>
      <c r="AA250">
        <f t="shared" si="10"/>
        <v>24.800000000000082</v>
      </c>
    </row>
    <row r="251" spans="25:27" x14ac:dyDescent="0.3">
      <c r="Y251">
        <f t="shared" si="11"/>
        <v>24.900000000000084</v>
      </c>
      <c r="Z251">
        <f t="shared" si="9"/>
        <v>257.03348700000043</v>
      </c>
      <c r="AA251">
        <f t="shared" si="10"/>
        <v>24.900000000000084</v>
      </c>
    </row>
    <row r="252" spans="25:27" x14ac:dyDescent="0.3">
      <c r="Y252">
        <f t="shared" si="11"/>
        <v>25.000000000000085</v>
      </c>
      <c r="Z252">
        <f t="shared" si="9"/>
        <v>257.53750000000042</v>
      </c>
      <c r="AA252">
        <f t="shared" si="10"/>
        <v>25.000000000000085</v>
      </c>
    </row>
    <row r="253" spans="25:27" x14ac:dyDescent="0.3">
      <c r="Y253">
        <f t="shared" si="11"/>
        <v>25.100000000000087</v>
      </c>
      <c r="Z253">
        <f t="shared" si="9"/>
        <v>258.03728700000045</v>
      </c>
      <c r="AA253">
        <f t="shared" si="10"/>
        <v>25.100000000000087</v>
      </c>
    </row>
    <row r="254" spans="25:27" x14ac:dyDescent="0.3">
      <c r="Y254">
        <f t="shared" si="11"/>
        <v>25.200000000000088</v>
      </c>
      <c r="Z254">
        <f t="shared" si="9"/>
        <v>258.5328480000004</v>
      </c>
      <c r="AA254">
        <f t="shared" si="10"/>
        <v>25.200000000000088</v>
      </c>
    </row>
    <row r="255" spans="25:27" x14ac:dyDescent="0.3">
      <c r="Y255">
        <f t="shared" si="11"/>
        <v>25.30000000000009</v>
      </c>
      <c r="Z255">
        <f t="shared" si="9"/>
        <v>259.02418300000045</v>
      </c>
      <c r="AA255">
        <f t="shared" si="10"/>
        <v>25.30000000000009</v>
      </c>
    </row>
    <row r="256" spans="25:27" x14ac:dyDescent="0.3">
      <c r="Y256">
        <f t="shared" si="11"/>
        <v>25.400000000000091</v>
      </c>
      <c r="Z256">
        <f t="shared" si="9"/>
        <v>259.51129200000048</v>
      </c>
      <c r="AA256">
        <f t="shared" si="10"/>
        <v>25.400000000000091</v>
      </c>
    </row>
    <row r="257" spans="25:27" x14ac:dyDescent="0.3">
      <c r="Y257">
        <f t="shared" si="11"/>
        <v>25.500000000000092</v>
      </c>
      <c r="Z257">
        <f t="shared" si="9"/>
        <v>259.99417500000044</v>
      </c>
      <c r="AA257">
        <f t="shared" si="10"/>
        <v>25.500000000000092</v>
      </c>
    </row>
    <row r="258" spans="25:27" x14ac:dyDescent="0.3">
      <c r="Y258">
        <f t="shared" si="11"/>
        <v>25.600000000000094</v>
      </c>
      <c r="Z258">
        <f t="shared" si="9"/>
        <v>260.47283200000049</v>
      </c>
      <c r="AA258">
        <f t="shared" si="10"/>
        <v>25.600000000000094</v>
      </c>
    </row>
    <row r="259" spans="25:27" x14ac:dyDescent="0.3">
      <c r="Y259">
        <f t="shared" si="11"/>
        <v>25.700000000000095</v>
      </c>
      <c r="Z259">
        <f t="shared" ref="Z259:Z322" si="12">AA259*AA259*(-0.2113) + AA259*15.584</f>
        <v>260.94726300000048</v>
      </c>
      <c r="AA259">
        <f t="shared" ref="AA259:AA322" si="13">MIN(Y259,36)</f>
        <v>25.700000000000095</v>
      </c>
    </row>
    <row r="260" spans="25:27" x14ac:dyDescent="0.3">
      <c r="Y260">
        <f t="shared" ref="Y260:Y323" si="14">Y259+0.1</f>
        <v>25.800000000000097</v>
      </c>
      <c r="Z260">
        <f t="shared" si="12"/>
        <v>261.41746800000044</v>
      </c>
      <c r="AA260">
        <f t="shared" si="13"/>
        <v>25.800000000000097</v>
      </c>
    </row>
    <row r="261" spans="25:27" x14ac:dyDescent="0.3">
      <c r="Y261">
        <f t="shared" si="14"/>
        <v>25.900000000000098</v>
      </c>
      <c r="Z261">
        <f t="shared" si="12"/>
        <v>261.88344700000044</v>
      </c>
      <c r="AA261">
        <f t="shared" si="13"/>
        <v>25.900000000000098</v>
      </c>
    </row>
    <row r="262" spans="25:27" x14ac:dyDescent="0.3">
      <c r="Y262">
        <f t="shared" si="14"/>
        <v>26.000000000000099</v>
      </c>
      <c r="Z262">
        <f t="shared" si="12"/>
        <v>262.34520000000043</v>
      </c>
      <c r="AA262">
        <f t="shared" si="13"/>
        <v>26.000000000000099</v>
      </c>
    </row>
    <row r="263" spans="25:27" x14ac:dyDescent="0.3">
      <c r="Y263">
        <f t="shared" si="14"/>
        <v>26.100000000000101</v>
      </c>
      <c r="Z263">
        <f t="shared" si="12"/>
        <v>262.80272700000046</v>
      </c>
      <c r="AA263">
        <f t="shared" si="13"/>
        <v>26.100000000000101</v>
      </c>
    </row>
    <row r="264" spans="25:27" x14ac:dyDescent="0.3">
      <c r="Y264">
        <f t="shared" si="14"/>
        <v>26.200000000000102</v>
      </c>
      <c r="Z264">
        <f t="shared" si="12"/>
        <v>263.25602800000047</v>
      </c>
      <c r="AA264">
        <f t="shared" si="13"/>
        <v>26.200000000000102</v>
      </c>
    </row>
    <row r="265" spans="25:27" x14ac:dyDescent="0.3">
      <c r="Y265">
        <f t="shared" si="14"/>
        <v>26.300000000000104</v>
      </c>
      <c r="Z265">
        <f t="shared" si="12"/>
        <v>263.70510300000046</v>
      </c>
      <c r="AA265">
        <f t="shared" si="13"/>
        <v>26.300000000000104</v>
      </c>
    </row>
    <row r="266" spans="25:27" x14ac:dyDescent="0.3">
      <c r="Y266">
        <f t="shared" si="14"/>
        <v>26.400000000000105</v>
      </c>
      <c r="Z266">
        <f t="shared" si="12"/>
        <v>264.14995200000044</v>
      </c>
      <c r="AA266">
        <f t="shared" si="13"/>
        <v>26.400000000000105</v>
      </c>
    </row>
    <row r="267" spans="25:27" x14ac:dyDescent="0.3">
      <c r="Y267">
        <f t="shared" si="14"/>
        <v>26.500000000000107</v>
      </c>
      <c r="Z267">
        <f t="shared" si="12"/>
        <v>264.59057500000046</v>
      </c>
      <c r="AA267">
        <f t="shared" si="13"/>
        <v>26.500000000000107</v>
      </c>
    </row>
    <row r="268" spans="25:27" x14ac:dyDescent="0.3">
      <c r="Y268">
        <f t="shared" si="14"/>
        <v>26.600000000000108</v>
      </c>
      <c r="Z268">
        <f t="shared" si="12"/>
        <v>265.02697200000046</v>
      </c>
      <c r="AA268">
        <f t="shared" si="13"/>
        <v>26.600000000000108</v>
      </c>
    </row>
    <row r="269" spans="25:27" x14ac:dyDescent="0.3">
      <c r="Y269">
        <f t="shared" si="14"/>
        <v>26.700000000000109</v>
      </c>
      <c r="Z269">
        <f t="shared" si="12"/>
        <v>265.45914300000049</v>
      </c>
      <c r="AA269">
        <f t="shared" si="13"/>
        <v>26.700000000000109</v>
      </c>
    </row>
    <row r="270" spans="25:27" x14ac:dyDescent="0.3">
      <c r="Y270">
        <f t="shared" si="14"/>
        <v>26.800000000000111</v>
      </c>
      <c r="Z270">
        <f t="shared" si="12"/>
        <v>265.88708800000052</v>
      </c>
      <c r="AA270">
        <f t="shared" si="13"/>
        <v>26.800000000000111</v>
      </c>
    </row>
    <row r="271" spans="25:27" x14ac:dyDescent="0.3">
      <c r="Y271">
        <f t="shared" si="14"/>
        <v>26.900000000000112</v>
      </c>
      <c r="Z271">
        <f t="shared" si="12"/>
        <v>266.31080700000047</v>
      </c>
      <c r="AA271">
        <f t="shared" si="13"/>
        <v>26.900000000000112</v>
      </c>
    </row>
    <row r="272" spans="25:27" x14ac:dyDescent="0.3">
      <c r="Y272">
        <f t="shared" si="14"/>
        <v>27.000000000000114</v>
      </c>
      <c r="Z272">
        <f t="shared" si="12"/>
        <v>266.73030000000045</v>
      </c>
      <c r="AA272">
        <f t="shared" si="13"/>
        <v>27.000000000000114</v>
      </c>
    </row>
    <row r="273" spans="25:27" x14ac:dyDescent="0.3">
      <c r="Y273">
        <f t="shared" si="14"/>
        <v>27.100000000000115</v>
      </c>
      <c r="Z273">
        <f t="shared" si="12"/>
        <v>267.14556700000048</v>
      </c>
      <c r="AA273">
        <f t="shared" si="13"/>
        <v>27.100000000000115</v>
      </c>
    </row>
    <row r="274" spans="25:27" x14ac:dyDescent="0.3">
      <c r="Y274">
        <f t="shared" si="14"/>
        <v>27.200000000000117</v>
      </c>
      <c r="Z274">
        <f t="shared" si="12"/>
        <v>267.55660800000049</v>
      </c>
      <c r="AA274">
        <f t="shared" si="13"/>
        <v>27.200000000000117</v>
      </c>
    </row>
    <row r="275" spans="25:27" x14ac:dyDescent="0.3">
      <c r="Y275">
        <f t="shared" si="14"/>
        <v>27.300000000000118</v>
      </c>
      <c r="Z275">
        <f t="shared" si="12"/>
        <v>267.96342300000049</v>
      </c>
      <c r="AA275">
        <f t="shared" si="13"/>
        <v>27.300000000000118</v>
      </c>
    </row>
    <row r="276" spans="25:27" x14ac:dyDescent="0.3">
      <c r="Y276">
        <f t="shared" si="14"/>
        <v>27.400000000000119</v>
      </c>
      <c r="Z276">
        <f t="shared" si="12"/>
        <v>268.36601200000052</v>
      </c>
      <c r="AA276">
        <f t="shared" si="13"/>
        <v>27.400000000000119</v>
      </c>
    </row>
    <row r="277" spans="25:27" x14ac:dyDescent="0.3">
      <c r="Y277">
        <f t="shared" si="14"/>
        <v>27.500000000000121</v>
      </c>
      <c r="Z277">
        <f t="shared" si="12"/>
        <v>268.76437500000048</v>
      </c>
      <c r="AA277">
        <f t="shared" si="13"/>
        <v>27.500000000000121</v>
      </c>
    </row>
    <row r="278" spans="25:27" x14ac:dyDescent="0.3">
      <c r="Y278">
        <f t="shared" si="14"/>
        <v>27.600000000000122</v>
      </c>
      <c r="Z278">
        <f t="shared" si="12"/>
        <v>269.15851200000048</v>
      </c>
      <c r="AA278">
        <f t="shared" si="13"/>
        <v>27.600000000000122</v>
      </c>
    </row>
    <row r="279" spans="25:27" x14ac:dyDescent="0.3">
      <c r="Y279">
        <f t="shared" si="14"/>
        <v>27.700000000000124</v>
      </c>
      <c r="Z279">
        <f t="shared" si="12"/>
        <v>269.54842300000041</v>
      </c>
      <c r="AA279">
        <f t="shared" si="13"/>
        <v>27.700000000000124</v>
      </c>
    </row>
    <row r="280" spans="25:27" x14ac:dyDescent="0.3">
      <c r="Y280">
        <f t="shared" si="14"/>
        <v>27.800000000000125</v>
      </c>
      <c r="Z280">
        <f t="shared" si="12"/>
        <v>269.93410800000049</v>
      </c>
      <c r="AA280">
        <f t="shared" si="13"/>
        <v>27.800000000000125</v>
      </c>
    </row>
    <row r="281" spans="25:27" x14ac:dyDescent="0.3">
      <c r="Y281">
        <f t="shared" si="14"/>
        <v>27.900000000000126</v>
      </c>
      <c r="Z281">
        <f t="shared" si="12"/>
        <v>270.3155670000005</v>
      </c>
      <c r="AA281">
        <f t="shared" si="13"/>
        <v>27.900000000000126</v>
      </c>
    </row>
    <row r="282" spans="25:27" x14ac:dyDescent="0.3">
      <c r="Y282">
        <f t="shared" si="14"/>
        <v>28.000000000000128</v>
      </c>
      <c r="Z282">
        <f t="shared" si="12"/>
        <v>270.69280000000049</v>
      </c>
      <c r="AA282">
        <f t="shared" si="13"/>
        <v>28.000000000000128</v>
      </c>
    </row>
    <row r="283" spans="25:27" x14ac:dyDescent="0.3">
      <c r="Y283">
        <f t="shared" si="14"/>
        <v>28.100000000000129</v>
      </c>
      <c r="Z283">
        <f t="shared" si="12"/>
        <v>271.06580700000052</v>
      </c>
      <c r="AA283">
        <f t="shared" si="13"/>
        <v>28.100000000000129</v>
      </c>
    </row>
    <row r="284" spans="25:27" x14ac:dyDescent="0.3">
      <c r="Y284">
        <f t="shared" si="14"/>
        <v>28.200000000000131</v>
      </c>
      <c r="Z284">
        <f t="shared" si="12"/>
        <v>271.43458800000047</v>
      </c>
      <c r="AA284">
        <f t="shared" si="13"/>
        <v>28.200000000000131</v>
      </c>
    </row>
    <row r="285" spans="25:27" x14ac:dyDescent="0.3">
      <c r="Y285">
        <f t="shared" si="14"/>
        <v>28.300000000000132</v>
      </c>
      <c r="Z285">
        <f t="shared" si="12"/>
        <v>271.79914300000047</v>
      </c>
      <c r="AA285">
        <f t="shared" si="13"/>
        <v>28.300000000000132</v>
      </c>
    </row>
    <row r="286" spans="25:27" x14ac:dyDescent="0.3">
      <c r="Y286">
        <f t="shared" si="14"/>
        <v>28.400000000000134</v>
      </c>
      <c r="Z286">
        <f t="shared" si="12"/>
        <v>272.15947200000045</v>
      </c>
      <c r="AA286">
        <f t="shared" si="13"/>
        <v>28.400000000000134</v>
      </c>
    </row>
    <row r="287" spans="25:27" x14ac:dyDescent="0.3">
      <c r="Y287">
        <f t="shared" si="14"/>
        <v>28.500000000000135</v>
      </c>
      <c r="Z287">
        <f t="shared" si="12"/>
        <v>272.51557500000047</v>
      </c>
      <c r="AA287">
        <f t="shared" si="13"/>
        <v>28.500000000000135</v>
      </c>
    </row>
    <row r="288" spans="25:27" x14ac:dyDescent="0.3">
      <c r="Y288">
        <f t="shared" si="14"/>
        <v>28.600000000000136</v>
      </c>
      <c r="Z288">
        <f t="shared" si="12"/>
        <v>272.86745200000053</v>
      </c>
      <c r="AA288">
        <f t="shared" si="13"/>
        <v>28.600000000000136</v>
      </c>
    </row>
    <row r="289" spans="25:27" x14ac:dyDescent="0.3">
      <c r="Y289">
        <f t="shared" si="14"/>
        <v>28.700000000000138</v>
      </c>
      <c r="Z289">
        <f t="shared" si="12"/>
        <v>273.21510300000045</v>
      </c>
      <c r="AA289">
        <f t="shared" si="13"/>
        <v>28.700000000000138</v>
      </c>
    </row>
    <row r="290" spans="25:27" x14ac:dyDescent="0.3">
      <c r="Y290">
        <f t="shared" si="14"/>
        <v>28.800000000000139</v>
      </c>
      <c r="Z290">
        <f t="shared" si="12"/>
        <v>273.55852800000048</v>
      </c>
      <c r="AA290">
        <f t="shared" si="13"/>
        <v>28.800000000000139</v>
      </c>
    </row>
    <row r="291" spans="25:27" x14ac:dyDescent="0.3">
      <c r="Y291">
        <f t="shared" si="14"/>
        <v>28.900000000000141</v>
      </c>
      <c r="Z291">
        <f t="shared" si="12"/>
        <v>273.89772700000049</v>
      </c>
      <c r="AA291">
        <f t="shared" si="13"/>
        <v>28.900000000000141</v>
      </c>
    </row>
    <row r="292" spans="25:27" x14ac:dyDescent="0.3">
      <c r="Y292">
        <f t="shared" si="14"/>
        <v>29.000000000000142</v>
      </c>
      <c r="Z292">
        <f t="shared" si="12"/>
        <v>274.23270000000048</v>
      </c>
      <c r="AA292">
        <f t="shared" si="13"/>
        <v>29.000000000000142</v>
      </c>
    </row>
    <row r="293" spans="25:27" x14ac:dyDescent="0.3">
      <c r="Y293">
        <f t="shared" si="14"/>
        <v>29.100000000000144</v>
      </c>
      <c r="Z293">
        <f t="shared" si="12"/>
        <v>274.56344700000045</v>
      </c>
      <c r="AA293">
        <f t="shared" si="13"/>
        <v>29.100000000000144</v>
      </c>
    </row>
    <row r="294" spans="25:27" x14ac:dyDescent="0.3">
      <c r="Y294">
        <f t="shared" si="14"/>
        <v>29.200000000000145</v>
      </c>
      <c r="Z294">
        <f t="shared" si="12"/>
        <v>274.88996800000047</v>
      </c>
      <c r="AA294">
        <f t="shared" si="13"/>
        <v>29.200000000000145</v>
      </c>
    </row>
    <row r="295" spans="25:27" x14ac:dyDescent="0.3">
      <c r="Y295">
        <f t="shared" si="14"/>
        <v>29.300000000000146</v>
      </c>
      <c r="Z295">
        <f t="shared" si="12"/>
        <v>275.21226300000046</v>
      </c>
      <c r="AA295">
        <f t="shared" si="13"/>
        <v>29.300000000000146</v>
      </c>
    </row>
    <row r="296" spans="25:27" x14ac:dyDescent="0.3">
      <c r="Y296">
        <f t="shared" si="14"/>
        <v>29.400000000000148</v>
      </c>
      <c r="Z296">
        <f t="shared" si="12"/>
        <v>275.5303320000005</v>
      </c>
      <c r="AA296">
        <f t="shared" si="13"/>
        <v>29.400000000000148</v>
      </c>
    </row>
    <row r="297" spans="25:27" x14ac:dyDescent="0.3">
      <c r="Y297">
        <f t="shared" si="14"/>
        <v>29.500000000000149</v>
      </c>
      <c r="Z297">
        <f t="shared" si="12"/>
        <v>275.84417500000052</v>
      </c>
      <c r="AA297">
        <f t="shared" si="13"/>
        <v>29.500000000000149</v>
      </c>
    </row>
    <row r="298" spans="25:27" x14ac:dyDescent="0.3">
      <c r="Y298">
        <f t="shared" si="14"/>
        <v>29.600000000000151</v>
      </c>
      <c r="Z298">
        <f t="shared" si="12"/>
        <v>276.15379200000046</v>
      </c>
      <c r="AA298">
        <f t="shared" si="13"/>
        <v>29.600000000000151</v>
      </c>
    </row>
    <row r="299" spans="25:27" x14ac:dyDescent="0.3">
      <c r="Y299">
        <f t="shared" si="14"/>
        <v>29.700000000000152</v>
      </c>
      <c r="Z299">
        <f t="shared" si="12"/>
        <v>276.45918300000045</v>
      </c>
      <c r="AA299">
        <f t="shared" si="13"/>
        <v>29.700000000000152</v>
      </c>
    </row>
    <row r="300" spans="25:27" x14ac:dyDescent="0.3">
      <c r="Y300">
        <f t="shared" si="14"/>
        <v>29.800000000000153</v>
      </c>
      <c r="Z300">
        <f t="shared" si="12"/>
        <v>276.76034800000042</v>
      </c>
      <c r="AA300">
        <f t="shared" si="13"/>
        <v>29.800000000000153</v>
      </c>
    </row>
    <row r="301" spans="25:27" x14ac:dyDescent="0.3">
      <c r="Y301">
        <f t="shared" si="14"/>
        <v>29.900000000000155</v>
      </c>
      <c r="Z301">
        <f t="shared" si="12"/>
        <v>277.05728700000043</v>
      </c>
      <c r="AA301">
        <f t="shared" si="13"/>
        <v>29.900000000000155</v>
      </c>
    </row>
    <row r="302" spans="25:27" x14ac:dyDescent="0.3">
      <c r="Y302">
        <f t="shared" si="14"/>
        <v>30.000000000000156</v>
      </c>
      <c r="Z302">
        <f t="shared" si="12"/>
        <v>277.35000000000048</v>
      </c>
      <c r="AA302">
        <f t="shared" si="13"/>
        <v>30.000000000000156</v>
      </c>
    </row>
    <row r="303" spans="25:27" x14ac:dyDescent="0.3">
      <c r="Y303">
        <f t="shared" si="14"/>
        <v>30.100000000000158</v>
      </c>
      <c r="Z303">
        <f t="shared" si="12"/>
        <v>277.6384870000004</v>
      </c>
      <c r="AA303">
        <f t="shared" si="13"/>
        <v>30.100000000000158</v>
      </c>
    </row>
    <row r="304" spans="25:27" x14ac:dyDescent="0.3">
      <c r="Y304">
        <f t="shared" si="14"/>
        <v>30.200000000000159</v>
      </c>
      <c r="Z304">
        <f t="shared" si="12"/>
        <v>277.92274800000047</v>
      </c>
      <c r="AA304">
        <f t="shared" si="13"/>
        <v>30.200000000000159</v>
      </c>
    </row>
    <row r="305" spans="25:27" x14ac:dyDescent="0.3">
      <c r="Y305">
        <f t="shared" si="14"/>
        <v>30.300000000000161</v>
      </c>
      <c r="Z305">
        <f t="shared" si="12"/>
        <v>278.20278300000047</v>
      </c>
      <c r="AA305">
        <f t="shared" si="13"/>
        <v>30.300000000000161</v>
      </c>
    </row>
    <row r="306" spans="25:27" x14ac:dyDescent="0.3">
      <c r="Y306">
        <f t="shared" si="14"/>
        <v>30.400000000000162</v>
      </c>
      <c r="Z306">
        <f t="shared" si="12"/>
        <v>278.47859200000045</v>
      </c>
      <c r="AA306">
        <f t="shared" si="13"/>
        <v>30.400000000000162</v>
      </c>
    </row>
    <row r="307" spans="25:27" x14ac:dyDescent="0.3">
      <c r="Y307">
        <f t="shared" si="14"/>
        <v>30.500000000000163</v>
      </c>
      <c r="Z307">
        <f t="shared" si="12"/>
        <v>278.75017500000041</v>
      </c>
      <c r="AA307">
        <f t="shared" si="13"/>
        <v>30.500000000000163</v>
      </c>
    </row>
    <row r="308" spans="25:27" x14ac:dyDescent="0.3">
      <c r="Y308">
        <f t="shared" si="14"/>
        <v>30.600000000000165</v>
      </c>
      <c r="Z308">
        <f t="shared" si="12"/>
        <v>279.01753200000041</v>
      </c>
      <c r="AA308">
        <f t="shared" si="13"/>
        <v>30.600000000000165</v>
      </c>
    </row>
    <row r="309" spans="25:27" x14ac:dyDescent="0.3">
      <c r="Y309">
        <f t="shared" si="14"/>
        <v>30.700000000000166</v>
      </c>
      <c r="Z309">
        <f t="shared" si="12"/>
        <v>279.28066300000046</v>
      </c>
      <c r="AA309">
        <f t="shared" si="13"/>
        <v>30.700000000000166</v>
      </c>
    </row>
    <row r="310" spans="25:27" x14ac:dyDescent="0.3">
      <c r="Y310">
        <f t="shared" si="14"/>
        <v>30.800000000000168</v>
      </c>
      <c r="Z310">
        <f t="shared" si="12"/>
        <v>279.53956800000043</v>
      </c>
      <c r="AA310">
        <f t="shared" si="13"/>
        <v>30.800000000000168</v>
      </c>
    </row>
    <row r="311" spans="25:27" x14ac:dyDescent="0.3">
      <c r="Y311">
        <f t="shared" si="14"/>
        <v>30.900000000000169</v>
      </c>
      <c r="Z311">
        <f t="shared" si="12"/>
        <v>279.7942470000005</v>
      </c>
      <c r="AA311">
        <f t="shared" si="13"/>
        <v>30.900000000000169</v>
      </c>
    </row>
    <row r="312" spans="25:27" x14ac:dyDescent="0.3">
      <c r="Y312">
        <f t="shared" si="14"/>
        <v>31.000000000000171</v>
      </c>
      <c r="Z312">
        <f t="shared" si="12"/>
        <v>280.04470000000043</v>
      </c>
      <c r="AA312">
        <f t="shared" si="13"/>
        <v>31.000000000000171</v>
      </c>
    </row>
    <row r="313" spans="25:27" x14ac:dyDescent="0.3">
      <c r="Y313">
        <f t="shared" si="14"/>
        <v>31.100000000000172</v>
      </c>
      <c r="Z313">
        <f t="shared" si="12"/>
        <v>280.29092700000041</v>
      </c>
      <c r="AA313">
        <f t="shared" si="13"/>
        <v>31.100000000000172</v>
      </c>
    </row>
    <row r="314" spans="25:27" x14ac:dyDescent="0.3">
      <c r="Y314">
        <f t="shared" si="14"/>
        <v>31.200000000000173</v>
      </c>
      <c r="Z314">
        <f t="shared" si="12"/>
        <v>280.53292800000042</v>
      </c>
      <c r="AA314">
        <f t="shared" si="13"/>
        <v>31.200000000000173</v>
      </c>
    </row>
    <row r="315" spans="25:27" x14ac:dyDescent="0.3">
      <c r="Y315">
        <f t="shared" si="14"/>
        <v>31.300000000000175</v>
      </c>
      <c r="Z315">
        <f t="shared" si="12"/>
        <v>280.77070300000042</v>
      </c>
      <c r="AA315">
        <f t="shared" si="13"/>
        <v>31.300000000000175</v>
      </c>
    </row>
    <row r="316" spans="25:27" x14ac:dyDescent="0.3">
      <c r="Y316">
        <f t="shared" si="14"/>
        <v>31.400000000000176</v>
      </c>
      <c r="Z316">
        <f t="shared" si="12"/>
        <v>281.00425200000041</v>
      </c>
      <c r="AA316">
        <f t="shared" si="13"/>
        <v>31.400000000000176</v>
      </c>
    </row>
    <row r="317" spans="25:27" x14ac:dyDescent="0.3">
      <c r="Y317">
        <f t="shared" si="14"/>
        <v>31.500000000000178</v>
      </c>
      <c r="Z317">
        <f t="shared" si="12"/>
        <v>281.23357500000043</v>
      </c>
      <c r="AA317">
        <f t="shared" si="13"/>
        <v>31.500000000000178</v>
      </c>
    </row>
    <row r="318" spans="25:27" x14ac:dyDescent="0.3">
      <c r="Y318">
        <f t="shared" si="14"/>
        <v>31.600000000000179</v>
      </c>
      <c r="Z318">
        <f t="shared" si="12"/>
        <v>281.45867200000043</v>
      </c>
      <c r="AA318">
        <f t="shared" si="13"/>
        <v>31.600000000000179</v>
      </c>
    </row>
    <row r="319" spans="25:27" x14ac:dyDescent="0.3">
      <c r="Y319">
        <f t="shared" si="14"/>
        <v>31.70000000000018</v>
      </c>
      <c r="Z319">
        <f t="shared" si="12"/>
        <v>281.67954300000042</v>
      </c>
      <c r="AA319">
        <f t="shared" si="13"/>
        <v>31.70000000000018</v>
      </c>
    </row>
    <row r="320" spans="25:27" x14ac:dyDescent="0.3">
      <c r="Y320">
        <f t="shared" si="14"/>
        <v>31.800000000000182</v>
      </c>
      <c r="Z320">
        <f t="shared" si="12"/>
        <v>281.89618800000039</v>
      </c>
      <c r="AA320">
        <f t="shared" si="13"/>
        <v>31.800000000000182</v>
      </c>
    </row>
    <row r="321" spans="25:27" x14ac:dyDescent="0.3">
      <c r="Y321">
        <f t="shared" si="14"/>
        <v>31.900000000000183</v>
      </c>
      <c r="Z321">
        <f t="shared" si="12"/>
        <v>282.10860700000035</v>
      </c>
      <c r="AA321">
        <f t="shared" si="13"/>
        <v>31.900000000000183</v>
      </c>
    </row>
    <row r="322" spans="25:27" x14ac:dyDescent="0.3">
      <c r="Y322">
        <f t="shared" si="14"/>
        <v>32.000000000000185</v>
      </c>
      <c r="Z322">
        <f t="shared" si="12"/>
        <v>282.3168000000004</v>
      </c>
      <c r="AA322">
        <f t="shared" si="13"/>
        <v>32.000000000000185</v>
      </c>
    </row>
    <row r="323" spans="25:27" x14ac:dyDescent="0.3">
      <c r="Y323">
        <f t="shared" si="14"/>
        <v>32.100000000000186</v>
      </c>
      <c r="Z323">
        <f t="shared" ref="Z323:Z386" si="15">AA323*AA323*(-0.2113) + AA323*15.584</f>
        <v>282.52076700000043</v>
      </c>
      <c r="AA323">
        <f t="shared" ref="AA323:AA386" si="16">MIN(Y323,36)</f>
        <v>32.100000000000186</v>
      </c>
    </row>
    <row r="324" spans="25:27" x14ac:dyDescent="0.3">
      <c r="Y324">
        <f t="shared" ref="Y324:Y387" si="17">Y323+0.1</f>
        <v>32.200000000000188</v>
      </c>
      <c r="Z324">
        <f t="shared" si="15"/>
        <v>282.72050800000039</v>
      </c>
      <c r="AA324">
        <f t="shared" si="16"/>
        <v>32.200000000000188</v>
      </c>
    </row>
    <row r="325" spans="25:27" x14ac:dyDescent="0.3">
      <c r="Y325">
        <f t="shared" si="17"/>
        <v>32.300000000000189</v>
      </c>
      <c r="Z325">
        <f t="shared" si="15"/>
        <v>282.91602300000034</v>
      </c>
      <c r="AA325">
        <f t="shared" si="16"/>
        <v>32.300000000000189</v>
      </c>
    </row>
    <row r="326" spans="25:27" x14ac:dyDescent="0.3">
      <c r="Y326">
        <f t="shared" si="17"/>
        <v>32.40000000000019</v>
      </c>
      <c r="Z326">
        <f t="shared" si="15"/>
        <v>283.10731200000038</v>
      </c>
      <c r="AA326">
        <f t="shared" si="16"/>
        <v>32.40000000000019</v>
      </c>
    </row>
    <row r="327" spans="25:27" x14ac:dyDescent="0.3">
      <c r="Y327">
        <f t="shared" si="17"/>
        <v>32.500000000000192</v>
      </c>
      <c r="Z327">
        <f t="shared" si="15"/>
        <v>283.29437500000034</v>
      </c>
      <c r="AA327">
        <f t="shared" si="16"/>
        <v>32.500000000000192</v>
      </c>
    </row>
    <row r="328" spans="25:27" x14ac:dyDescent="0.3">
      <c r="Y328">
        <f t="shared" si="17"/>
        <v>32.600000000000193</v>
      </c>
      <c r="Z328">
        <f t="shared" si="15"/>
        <v>283.47721200000035</v>
      </c>
      <c r="AA328">
        <f t="shared" si="16"/>
        <v>32.600000000000193</v>
      </c>
    </row>
    <row r="329" spans="25:27" x14ac:dyDescent="0.3">
      <c r="Y329">
        <f t="shared" si="17"/>
        <v>32.700000000000195</v>
      </c>
      <c r="Z329">
        <f t="shared" si="15"/>
        <v>283.6558230000004</v>
      </c>
      <c r="AA329">
        <f t="shared" si="16"/>
        <v>32.700000000000195</v>
      </c>
    </row>
    <row r="330" spans="25:27" x14ac:dyDescent="0.3">
      <c r="Y330">
        <f t="shared" si="17"/>
        <v>32.800000000000196</v>
      </c>
      <c r="Z330">
        <f t="shared" si="15"/>
        <v>283.83020800000031</v>
      </c>
      <c r="AA330">
        <f t="shared" si="16"/>
        <v>32.800000000000196</v>
      </c>
    </row>
    <row r="331" spans="25:27" x14ac:dyDescent="0.3">
      <c r="Y331">
        <f t="shared" si="17"/>
        <v>32.900000000000198</v>
      </c>
      <c r="Z331">
        <f t="shared" si="15"/>
        <v>284.00036700000038</v>
      </c>
      <c r="AA331">
        <f t="shared" si="16"/>
        <v>32.900000000000198</v>
      </c>
    </row>
    <row r="332" spans="25:27" x14ac:dyDescent="0.3">
      <c r="Y332">
        <f t="shared" si="17"/>
        <v>33.000000000000199</v>
      </c>
      <c r="Z332">
        <f t="shared" si="15"/>
        <v>284.16630000000032</v>
      </c>
      <c r="AA332">
        <f t="shared" si="16"/>
        <v>33.000000000000199</v>
      </c>
    </row>
    <row r="333" spans="25:27" x14ac:dyDescent="0.3">
      <c r="Y333">
        <f t="shared" si="17"/>
        <v>33.1000000000002</v>
      </c>
      <c r="Z333">
        <f t="shared" si="15"/>
        <v>284.3280070000003</v>
      </c>
      <c r="AA333">
        <f t="shared" si="16"/>
        <v>33.1000000000002</v>
      </c>
    </row>
    <row r="334" spans="25:27" x14ac:dyDescent="0.3">
      <c r="Y334">
        <f t="shared" si="17"/>
        <v>33.200000000000202</v>
      </c>
      <c r="Z334">
        <f t="shared" si="15"/>
        <v>284.48548800000032</v>
      </c>
      <c r="AA334">
        <f t="shared" si="16"/>
        <v>33.200000000000202</v>
      </c>
    </row>
    <row r="335" spans="25:27" x14ac:dyDescent="0.3">
      <c r="Y335">
        <f t="shared" si="17"/>
        <v>33.300000000000203</v>
      </c>
      <c r="Z335">
        <f t="shared" si="15"/>
        <v>284.63874300000032</v>
      </c>
      <c r="AA335">
        <f t="shared" si="16"/>
        <v>33.300000000000203</v>
      </c>
    </row>
    <row r="336" spans="25:27" x14ac:dyDescent="0.3">
      <c r="Y336">
        <f t="shared" si="17"/>
        <v>33.400000000000205</v>
      </c>
      <c r="Z336">
        <f t="shared" si="15"/>
        <v>284.78777200000025</v>
      </c>
      <c r="AA336">
        <f t="shared" si="16"/>
        <v>33.400000000000205</v>
      </c>
    </row>
    <row r="337" spans="25:27" x14ac:dyDescent="0.3">
      <c r="Y337">
        <f t="shared" si="17"/>
        <v>33.500000000000206</v>
      </c>
      <c r="Z337">
        <f t="shared" si="15"/>
        <v>284.93257500000027</v>
      </c>
      <c r="AA337">
        <f t="shared" si="16"/>
        <v>33.500000000000206</v>
      </c>
    </row>
    <row r="338" spans="25:27" x14ac:dyDescent="0.3">
      <c r="Y338">
        <f t="shared" si="17"/>
        <v>33.600000000000207</v>
      </c>
      <c r="Z338">
        <f t="shared" si="15"/>
        <v>285.07315200000033</v>
      </c>
      <c r="AA338">
        <f t="shared" si="16"/>
        <v>33.600000000000207</v>
      </c>
    </row>
    <row r="339" spans="25:27" x14ac:dyDescent="0.3">
      <c r="Y339">
        <f t="shared" si="17"/>
        <v>33.700000000000209</v>
      </c>
      <c r="Z339">
        <f t="shared" si="15"/>
        <v>285.20950300000027</v>
      </c>
      <c r="AA339">
        <f t="shared" si="16"/>
        <v>33.700000000000209</v>
      </c>
    </row>
    <row r="340" spans="25:27" x14ac:dyDescent="0.3">
      <c r="Y340">
        <f t="shared" si="17"/>
        <v>33.80000000000021</v>
      </c>
      <c r="Z340">
        <f t="shared" si="15"/>
        <v>285.3416280000003</v>
      </c>
      <c r="AA340">
        <f t="shared" si="16"/>
        <v>33.80000000000021</v>
      </c>
    </row>
    <row r="341" spans="25:27" x14ac:dyDescent="0.3">
      <c r="Y341">
        <f t="shared" si="17"/>
        <v>33.900000000000212</v>
      </c>
      <c r="Z341">
        <f t="shared" si="15"/>
        <v>285.46952700000026</v>
      </c>
      <c r="AA341">
        <f t="shared" si="16"/>
        <v>33.900000000000212</v>
      </c>
    </row>
    <row r="342" spans="25:27" x14ac:dyDescent="0.3">
      <c r="Y342">
        <f t="shared" si="17"/>
        <v>34.000000000000213</v>
      </c>
      <c r="Z342">
        <f t="shared" si="15"/>
        <v>285.59320000000025</v>
      </c>
      <c r="AA342">
        <f t="shared" si="16"/>
        <v>34.000000000000213</v>
      </c>
    </row>
    <row r="343" spans="25:27" x14ac:dyDescent="0.3">
      <c r="Y343">
        <f t="shared" si="17"/>
        <v>34.100000000000215</v>
      </c>
      <c r="Z343">
        <f t="shared" si="15"/>
        <v>285.71264700000017</v>
      </c>
      <c r="AA343">
        <f t="shared" si="16"/>
        <v>34.100000000000215</v>
      </c>
    </row>
    <row r="344" spans="25:27" x14ac:dyDescent="0.3">
      <c r="Y344">
        <f t="shared" si="17"/>
        <v>34.200000000000216</v>
      </c>
      <c r="Z344">
        <f t="shared" si="15"/>
        <v>285.82786800000019</v>
      </c>
      <c r="AA344">
        <f t="shared" si="16"/>
        <v>34.200000000000216</v>
      </c>
    </row>
    <row r="345" spans="25:27" x14ac:dyDescent="0.3">
      <c r="Y345">
        <f t="shared" si="17"/>
        <v>34.300000000000217</v>
      </c>
      <c r="Z345">
        <f t="shared" si="15"/>
        <v>285.93886300000025</v>
      </c>
      <c r="AA345">
        <f t="shared" si="16"/>
        <v>34.300000000000217</v>
      </c>
    </row>
    <row r="346" spans="25:27" x14ac:dyDescent="0.3">
      <c r="Y346">
        <f t="shared" si="17"/>
        <v>34.400000000000219</v>
      </c>
      <c r="Z346">
        <f t="shared" si="15"/>
        <v>286.04563200000024</v>
      </c>
      <c r="AA346">
        <f t="shared" si="16"/>
        <v>34.400000000000219</v>
      </c>
    </row>
    <row r="347" spans="25:27" x14ac:dyDescent="0.3">
      <c r="Y347">
        <f t="shared" si="17"/>
        <v>34.50000000000022</v>
      </c>
      <c r="Z347">
        <f t="shared" si="15"/>
        <v>286.14817500000026</v>
      </c>
      <c r="AA347">
        <f t="shared" si="16"/>
        <v>34.50000000000022</v>
      </c>
    </row>
    <row r="348" spans="25:27" x14ac:dyDescent="0.3">
      <c r="Y348">
        <f t="shared" si="17"/>
        <v>34.600000000000222</v>
      </c>
      <c r="Z348">
        <f t="shared" si="15"/>
        <v>286.24649200000022</v>
      </c>
      <c r="AA348">
        <f t="shared" si="16"/>
        <v>34.600000000000222</v>
      </c>
    </row>
    <row r="349" spans="25:27" x14ac:dyDescent="0.3">
      <c r="Y349">
        <f t="shared" si="17"/>
        <v>34.700000000000223</v>
      </c>
      <c r="Z349">
        <f t="shared" si="15"/>
        <v>286.34058300000021</v>
      </c>
      <c r="AA349">
        <f t="shared" si="16"/>
        <v>34.700000000000223</v>
      </c>
    </row>
    <row r="350" spans="25:27" x14ac:dyDescent="0.3">
      <c r="Y350">
        <f t="shared" si="17"/>
        <v>34.800000000000225</v>
      </c>
      <c r="Z350">
        <f t="shared" si="15"/>
        <v>286.43044800000018</v>
      </c>
      <c r="AA350">
        <f t="shared" si="16"/>
        <v>34.800000000000225</v>
      </c>
    </row>
    <row r="351" spans="25:27" x14ac:dyDescent="0.3">
      <c r="Y351">
        <f t="shared" si="17"/>
        <v>34.900000000000226</v>
      </c>
      <c r="Z351">
        <f t="shared" si="15"/>
        <v>286.51608700000014</v>
      </c>
      <c r="AA351">
        <f t="shared" si="16"/>
        <v>34.900000000000226</v>
      </c>
    </row>
    <row r="352" spans="25:27" x14ac:dyDescent="0.3">
      <c r="Y352">
        <f t="shared" si="17"/>
        <v>35.000000000000227</v>
      </c>
      <c r="Z352">
        <f t="shared" si="15"/>
        <v>286.59750000000025</v>
      </c>
      <c r="AA352">
        <f t="shared" si="16"/>
        <v>35.000000000000227</v>
      </c>
    </row>
    <row r="353" spans="25:27" x14ac:dyDescent="0.3">
      <c r="Y353">
        <f t="shared" si="17"/>
        <v>35.100000000000229</v>
      </c>
      <c r="Z353">
        <f t="shared" si="15"/>
        <v>286.67468700000018</v>
      </c>
      <c r="AA353">
        <f t="shared" si="16"/>
        <v>35.100000000000229</v>
      </c>
    </row>
    <row r="354" spans="25:27" x14ac:dyDescent="0.3">
      <c r="Y354">
        <f t="shared" si="17"/>
        <v>35.20000000000023</v>
      </c>
      <c r="Z354">
        <f t="shared" si="15"/>
        <v>286.7476480000002</v>
      </c>
      <c r="AA354">
        <f t="shared" si="16"/>
        <v>35.20000000000023</v>
      </c>
    </row>
    <row r="355" spans="25:27" x14ac:dyDescent="0.3">
      <c r="Y355">
        <f t="shared" si="17"/>
        <v>35.300000000000232</v>
      </c>
      <c r="Z355">
        <f t="shared" si="15"/>
        <v>286.81638300000014</v>
      </c>
      <c r="AA355">
        <f t="shared" si="16"/>
        <v>35.300000000000232</v>
      </c>
    </row>
    <row r="356" spans="25:27" x14ac:dyDescent="0.3">
      <c r="Y356">
        <f t="shared" si="17"/>
        <v>35.400000000000233</v>
      </c>
      <c r="Z356">
        <f t="shared" si="15"/>
        <v>286.88089200000013</v>
      </c>
      <c r="AA356">
        <f t="shared" si="16"/>
        <v>35.400000000000233</v>
      </c>
    </row>
    <row r="357" spans="25:27" x14ac:dyDescent="0.3">
      <c r="Y357">
        <f t="shared" si="17"/>
        <v>35.500000000000234</v>
      </c>
      <c r="Z357">
        <f t="shared" si="15"/>
        <v>286.9411750000001</v>
      </c>
      <c r="AA357">
        <f t="shared" si="16"/>
        <v>35.500000000000234</v>
      </c>
    </row>
    <row r="358" spans="25:27" x14ac:dyDescent="0.3">
      <c r="Y358">
        <f t="shared" si="17"/>
        <v>35.600000000000236</v>
      </c>
      <c r="Z358">
        <f t="shared" si="15"/>
        <v>286.99723200000011</v>
      </c>
      <c r="AA358">
        <f t="shared" si="16"/>
        <v>35.600000000000236</v>
      </c>
    </row>
    <row r="359" spans="25:27" x14ac:dyDescent="0.3">
      <c r="Y359">
        <f t="shared" si="17"/>
        <v>35.700000000000237</v>
      </c>
      <c r="Z359">
        <f t="shared" si="15"/>
        <v>287.04906300000022</v>
      </c>
      <c r="AA359">
        <f t="shared" si="16"/>
        <v>35.700000000000237</v>
      </c>
    </row>
    <row r="360" spans="25:27" x14ac:dyDescent="0.3">
      <c r="Y360">
        <f t="shared" si="17"/>
        <v>35.800000000000239</v>
      </c>
      <c r="Z360">
        <f t="shared" si="15"/>
        <v>287.09666800000014</v>
      </c>
      <c r="AA360">
        <f t="shared" si="16"/>
        <v>35.800000000000239</v>
      </c>
    </row>
    <row r="361" spans="25:27" x14ac:dyDescent="0.3">
      <c r="Y361">
        <f t="shared" si="17"/>
        <v>35.90000000000024</v>
      </c>
      <c r="Z361">
        <f t="shared" si="15"/>
        <v>287.1400470000001</v>
      </c>
      <c r="AA361">
        <f t="shared" si="16"/>
        <v>35.90000000000024</v>
      </c>
    </row>
    <row r="362" spans="25:27" x14ac:dyDescent="0.3">
      <c r="Y362">
        <f t="shared" si="17"/>
        <v>36.000000000000242</v>
      </c>
      <c r="Z362">
        <f t="shared" si="15"/>
        <v>287.17920000000004</v>
      </c>
      <c r="AA362">
        <f t="shared" si="16"/>
        <v>36</v>
      </c>
    </row>
    <row r="363" spans="25:27" x14ac:dyDescent="0.3">
      <c r="Y363">
        <f t="shared" si="17"/>
        <v>36.100000000000243</v>
      </c>
      <c r="Z363">
        <f t="shared" si="15"/>
        <v>287.17920000000004</v>
      </c>
      <c r="AA363">
        <f t="shared" si="16"/>
        <v>36</v>
      </c>
    </row>
    <row r="364" spans="25:27" x14ac:dyDescent="0.3">
      <c r="Y364">
        <f t="shared" si="17"/>
        <v>36.200000000000244</v>
      </c>
      <c r="Z364">
        <f t="shared" si="15"/>
        <v>287.17920000000004</v>
      </c>
      <c r="AA364">
        <f t="shared" si="16"/>
        <v>36</v>
      </c>
    </row>
    <row r="365" spans="25:27" x14ac:dyDescent="0.3">
      <c r="Y365">
        <f t="shared" si="17"/>
        <v>36.300000000000246</v>
      </c>
      <c r="Z365">
        <f t="shared" si="15"/>
        <v>287.17920000000004</v>
      </c>
      <c r="AA365">
        <f t="shared" si="16"/>
        <v>36</v>
      </c>
    </row>
    <row r="366" spans="25:27" x14ac:dyDescent="0.3">
      <c r="Y366">
        <f t="shared" si="17"/>
        <v>36.400000000000247</v>
      </c>
      <c r="Z366">
        <f t="shared" si="15"/>
        <v>287.17920000000004</v>
      </c>
      <c r="AA366">
        <f t="shared" si="16"/>
        <v>36</v>
      </c>
    </row>
    <row r="367" spans="25:27" x14ac:dyDescent="0.3">
      <c r="Y367">
        <f t="shared" si="17"/>
        <v>36.500000000000249</v>
      </c>
      <c r="Z367">
        <f t="shared" si="15"/>
        <v>287.17920000000004</v>
      </c>
      <c r="AA367">
        <f t="shared" si="16"/>
        <v>36</v>
      </c>
    </row>
    <row r="368" spans="25:27" x14ac:dyDescent="0.3">
      <c r="Y368">
        <f t="shared" si="17"/>
        <v>36.60000000000025</v>
      </c>
      <c r="Z368">
        <f t="shared" si="15"/>
        <v>287.17920000000004</v>
      </c>
      <c r="AA368">
        <f t="shared" si="16"/>
        <v>36</v>
      </c>
    </row>
    <row r="369" spans="25:27" x14ac:dyDescent="0.3">
      <c r="Y369">
        <f t="shared" si="17"/>
        <v>36.700000000000252</v>
      </c>
      <c r="Z369">
        <f t="shared" si="15"/>
        <v>287.17920000000004</v>
      </c>
      <c r="AA369">
        <f t="shared" si="16"/>
        <v>36</v>
      </c>
    </row>
    <row r="370" spans="25:27" x14ac:dyDescent="0.3">
      <c r="Y370">
        <f t="shared" si="17"/>
        <v>36.800000000000253</v>
      </c>
      <c r="Z370">
        <f t="shared" si="15"/>
        <v>287.17920000000004</v>
      </c>
      <c r="AA370">
        <f t="shared" si="16"/>
        <v>36</v>
      </c>
    </row>
    <row r="371" spans="25:27" x14ac:dyDescent="0.3">
      <c r="Y371">
        <f t="shared" si="17"/>
        <v>36.900000000000254</v>
      </c>
      <c r="Z371">
        <f t="shared" si="15"/>
        <v>287.17920000000004</v>
      </c>
      <c r="AA371">
        <f t="shared" si="16"/>
        <v>36</v>
      </c>
    </row>
    <row r="372" spans="25:27" x14ac:dyDescent="0.3">
      <c r="Y372">
        <f t="shared" si="17"/>
        <v>37.000000000000256</v>
      </c>
      <c r="Z372">
        <f t="shared" si="15"/>
        <v>287.17920000000004</v>
      </c>
      <c r="AA372">
        <f t="shared" si="16"/>
        <v>36</v>
      </c>
    </row>
    <row r="373" spans="25:27" x14ac:dyDescent="0.3">
      <c r="Y373">
        <f t="shared" si="17"/>
        <v>37.100000000000257</v>
      </c>
      <c r="Z373">
        <f t="shared" si="15"/>
        <v>287.17920000000004</v>
      </c>
      <c r="AA373">
        <f t="shared" si="16"/>
        <v>36</v>
      </c>
    </row>
    <row r="374" spans="25:27" x14ac:dyDescent="0.3">
      <c r="Y374">
        <f t="shared" si="17"/>
        <v>37.200000000000259</v>
      </c>
      <c r="Z374">
        <f t="shared" si="15"/>
        <v>287.17920000000004</v>
      </c>
      <c r="AA374">
        <f t="shared" si="16"/>
        <v>36</v>
      </c>
    </row>
    <row r="375" spans="25:27" x14ac:dyDescent="0.3">
      <c r="Y375">
        <f t="shared" si="17"/>
        <v>37.30000000000026</v>
      </c>
      <c r="Z375">
        <f t="shared" si="15"/>
        <v>287.17920000000004</v>
      </c>
      <c r="AA375">
        <f t="shared" si="16"/>
        <v>36</v>
      </c>
    </row>
    <row r="376" spans="25:27" x14ac:dyDescent="0.3">
      <c r="Y376">
        <f t="shared" si="17"/>
        <v>37.400000000000261</v>
      </c>
      <c r="Z376">
        <f t="shared" si="15"/>
        <v>287.17920000000004</v>
      </c>
      <c r="AA376">
        <f t="shared" si="16"/>
        <v>36</v>
      </c>
    </row>
    <row r="377" spans="25:27" x14ac:dyDescent="0.3">
      <c r="Y377">
        <f t="shared" si="17"/>
        <v>37.500000000000263</v>
      </c>
      <c r="Z377">
        <f t="shared" si="15"/>
        <v>287.17920000000004</v>
      </c>
      <c r="AA377">
        <f t="shared" si="16"/>
        <v>36</v>
      </c>
    </row>
    <row r="378" spans="25:27" x14ac:dyDescent="0.3">
      <c r="Y378">
        <f t="shared" si="17"/>
        <v>37.600000000000264</v>
      </c>
      <c r="Z378">
        <f t="shared" si="15"/>
        <v>287.17920000000004</v>
      </c>
      <c r="AA378">
        <f t="shared" si="16"/>
        <v>36</v>
      </c>
    </row>
    <row r="379" spans="25:27" x14ac:dyDescent="0.3">
      <c r="Y379">
        <f t="shared" si="17"/>
        <v>37.700000000000266</v>
      </c>
      <c r="Z379">
        <f t="shared" si="15"/>
        <v>287.17920000000004</v>
      </c>
      <c r="AA379">
        <f t="shared" si="16"/>
        <v>36</v>
      </c>
    </row>
    <row r="380" spans="25:27" x14ac:dyDescent="0.3">
      <c r="Y380">
        <f t="shared" si="17"/>
        <v>37.800000000000267</v>
      </c>
      <c r="Z380">
        <f t="shared" si="15"/>
        <v>287.17920000000004</v>
      </c>
      <c r="AA380">
        <f t="shared" si="16"/>
        <v>36</v>
      </c>
    </row>
    <row r="381" spans="25:27" x14ac:dyDescent="0.3">
      <c r="Y381">
        <f t="shared" si="17"/>
        <v>37.900000000000269</v>
      </c>
      <c r="Z381">
        <f t="shared" si="15"/>
        <v>287.17920000000004</v>
      </c>
      <c r="AA381">
        <f t="shared" si="16"/>
        <v>36</v>
      </c>
    </row>
    <row r="382" spans="25:27" x14ac:dyDescent="0.3">
      <c r="Y382">
        <f t="shared" si="17"/>
        <v>38.00000000000027</v>
      </c>
      <c r="Z382">
        <f t="shared" si="15"/>
        <v>287.17920000000004</v>
      </c>
      <c r="AA382">
        <f t="shared" si="16"/>
        <v>36</v>
      </c>
    </row>
    <row r="383" spans="25:27" x14ac:dyDescent="0.3">
      <c r="Y383">
        <f t="shared" si="17"/>
        <v>38.100000000000271</v>
      </c>
      <c r="Z383">
        <f t="shared" si="15"/>
        <v>287.17920000000004</v>
      </c>
      <c r="AA383">
        <f t="shared" si="16"/>
        <v>36</v>
      </c>
    </row>
    <row r="384" spans="25:27" x14ac:dyDescent="0.3">
      <c r="Y384">
        <f t="shared" si="17"/>
        <v>38.200000000000273</v>
      </c>
      <c r="Z384">
        <f t="shared" si="15"/>
        <v>287.17920000000004</v>
      </c>
      <c r="AA384">
        <f t="shared" si="16"/>
        <v>36</v>
      </c>
    </row>
    <row r="385" spans="25:27" x14ac:dyDescent="0.3">
      <c r="Y385">
        <f t="shared" si="17"/>
        <v>38.300000000000274</v>
      </c>
      <c r="Z385">
        <f t="shared" si="15"/>
        <v>287.17920000000004</v>
      </c>
      <c r="AA385">
        <f t="shared" si="16"/>
        <v>36</v>
      </c>
    </row>
    <row r="386" spans="25:27" x14ac:dyDescent="0.3">
      <c r="Y386">
        <f t="shared" si="17"/>
        <v>38.400000000000276</v>
      </c>
      <c r="Z386">
        <f t="shared" si="15"/>
        <v>287.17920000000004</v>
      </c>
      <c r="AA386">
        <f t="shared" si="16"/>
        <v>36</v>
      </c>
    </row>
    <row r="387" spans="25:27" x14ac:dyDescent="0.3">
      <c r="Y387">
        <f t="shared" si="17"/>
        <v>38.500000000000277</v>
      </c>
      <c r="Z387">
        <f t="shared" ref="Z387:Z450" si="18">AA387*AA387*(-0.2113) + AA387*15.584</f>
        <v>287.17920000000004</v>
      </c>
      <c r="AA387">
        <f t="shared" ref="AA387:AA450" si="19">MIN(Y387,36)</f>
        <v>36</v>
      </c>
    </row>
    <row r="388" spans="25:27" x14ac:dyDescent="0.3">
      <c r="Y388">
        <f t="shared" ref="Y388:Y451" si="20">Y387+0.1</f>
        <v>38.600000000000279</v>
      </c>
      <c r="Z388">
        <f t="shared" si="18"/>
        <v>287.17920000000004</v>
      </c>
      <c r="AA388">
        <f t="shared" si="19"/>
        <v>36</v>
      </c>
    </row>
    <row r="389" spans="25:27" x14ac:dyDescent="0.3">
      <c r="Y389">
        <f t="shared" si="20"/>
        <v>38.70000000000028</v>
      </c>
      <c r="Z389">
        <f t="shared" si="18"/>
        <v>287.17920000000004</v>
      </c>
      <c r="AA389">
        <f t="shared" si="19"/>
        <v>36</v>
      </c>
    </row>
    <row r="390" spans="25:27" x14ac:dyDescent="0.3">
      <c r="Y390">
        <f t="shared" si="20"/>
        <v>38.800000000000281</v>
      </c>
      <c r="Z390">
        <f t="shared" si="18"/>
        <v>287.17920000000004</v>
      </c>
      <c r="AA390">
        <f t="shared" si="19"/>
        <v>36</v>
      </c>
    </row>
    <row r="391" spans="25:27" x14ac:dyDescent="0.3">
      <c r="Y391">
        <f t="shared" si="20"/>
        <v>38.900000000000283</v>
      </c>
      <c r="Z391">
        <f t="shared" si="18"/>
        <v>287.17920000000004</v>
      </c>
      <c r="AA391">
        <f t="shared" si="19"/>
        <v>36</v>
      </c>
    </row>
    <row r="392" spans="25:27" x14ac:dyDescent="0.3">
      <c r="Y392">
        <f t="shared" si="20"/>
        <v>39.000000000000284</v>
      </c>
      <c r="Z392">
        <f t="shared" si="18"/>
        <v>287.17920000000004</v>
      </c>
      <c r="AA392">
        <f t="shared" si="19"/>
        <v>36</v>
      </c>
    </row>
    <row r="393" spans="25:27" x14ac:dyDescent="0.3">
      <c r="Y393">
        <f t="shared" si="20"/>
        <v>39.100000000000286</v>
      </c>
      <c r="Z393">
        <f t="shared" si="18"/>
        <v>287.17920000000004</v>
      </c>
      <c r="AA393">
        <f t="shared" si="19"/>
        <v>36</v>
      </c>
    </row>
    <row r="394" spans="25:27" x14ac:dyDescent="0.3">
      <c r="Y394">
        <f t="shared" si="20"/>
        <v>39.200000000000287</v>
      </c>
      <c r="Z394">
        <f t="shared" si="18"/>
        <v>287.17920000000004</v>
      </c>
      <c r="AA394">
        <f t="shared" si="19"/>
        <v>36</v>
      </c>
    </row>
    <row r="395" spans="25:27" x14ac:dyDescent="0.3">
      <c r="Y395">
        <f t="shared" si="20"/>
        <v>39.300000000000288</v>
      </c>
      <c r="Z395">
        <f t="shared" si="18"/>
        <v>287.17920000000004</v>
      </c>
      <c r="AA395">
        <f t="shared" si="19"/>
        <v>36</v>
      </c>
    </row>
    <row r="396" spans="25:27" x14ac:dyDescent="0.3">
      <c r="Y396">
        <f t="shared" si="20"/>
        <v>39.40000000000029</v>
      </c>
      <c r="Z396">
        <f t="shared" si="18"/>
        <v>287.17920000000004</v>
      </c>
      <c r="AA396">
        <f t="shared" si="19"/>
        <v>36</v>
      </c>
    </row>
    <row r="397" spans="25:27" x14ac:dyDescent="0.3">
      <c r="Y397">
        <f t="shared" si="20"/>
        <v>39.500000000000291</v>
      </c>
      <c r="Z397">
        <f t="shared" si="18"/>
        <v>287.17920000000004</v>
      </c>
      <c r="AA397">
        <f t="shared" si="19"/>
        <v>36</v>
      </c>
    </row>
    <row r="398" spans="25:27" x14ac:dyDescent="0.3">
      <c r="Y398">
        <f t="shared" si="20"/>
        <v>39.600000000000293</v>
      </c>
      <c r="Z398">
        <f t="shared" si="18"/>
        <v>287.17920000000004</v>
      </c>
      <c r="AA398">
        <f t="shared" si="19"/>
        <v>36</v>
      </c>
    </row>
    <row r="399" spans="25:27" x14ac:dyDescent="0.3">
      <c r="Y399">
        <f t="shared" si="20"/>
        <v>39.700000000000294</v>
      </c>
      <c r="Z399">
        <f t="shared" si="18"/>
        <v>287.17920000000004</v>
      </c>
      <c r="AA399">
        <f t="shared" si="19"/>
        <v>36</v>
      </c>
    </row>
    <row r="400" spans="25:27" x14ac:dyDescent="0.3">
      <c r="Y400">
        <f t="shared" si="20"/>
        <v>39.800000000000296</v>
      </c>
      <c r="Z400">
        <f t="shared" si="18"/>
        <v>287.17920000000004</v>
      </c>
      <c r="AA400">
        <f t="shared" si="19"/>
        <v>36</v>
      </c>
    </row>
    <row r="401" spans="25:27" x14ac:dyDescent="0.3">
      <c r="Y401">
        <f t="shared" si="20"/>
        <v>39.900000000000297</v>
      </c>
      <c r="Z401">
        <f t="shared" si="18"/>
        <v>287.17920000000004</v>
      </c>
      <c r="AA401">
        <f t="shared" si="19"/>
        <v>36</v>
      </c>
    </row>
    <row r="402" spans="25:27" x14ac:dyDescent="0.3">
      <c r="Y402">
        <f t="shared" si="20"/>
        <v>40.000000000000298</v>
      </c>
      <c r="Z402">
        <f t="shared" si="18"/>
        <v>287.17920000000004</v>
      </c>
      <c r="AA402">
        <f t="shared" si="19"/>
        <v>36</v>
      </c>
    </row>
    <row r="403" spans="25:27" x14ac:dyDescent="0.3">
      <c r="Y403">
        <f t="shared" si="20"/>
        <v>40.1000000000003</v>
      </c>
      <c r="Z403">
        <f t="shared" si="18"/>
        <v>287.17920000000004</v>
      </c>
      <c r="AA403">
        <f t="shared" si="19"/>
        <v>36</v>
      </c>
    </row>
    <row r="404" spans="25:27" x14ac:dyDescent="0.3">
      <c r="Y404">
        <f t="shared" si="20"/>
        <v>40.200000000000301</v>
      </c>
      <c r="Z404">
        <f t="shared" si="18"/>
        <v>287.17920000000004</v>
      </c>
      <c r="AA404">
        <f t="shared" si="19"/>
        <v>36</v>
      </c>
    </row>
    <row r="405" spans="25:27" x14ac:dyDescent="0.3">
      <c r="Y405">
        <f t="shared" si="20"/>
        <v>40.300000000000303</v>
      </c>
      <c r="Z405">
        <f t="shared" si="18"/>
        <v>287.17920000000004</v>
      </c>
      <c r="AA405">
        <f t="shared" si="19"/>
        <v>36</v>
      </c>
    </row>
    <row r="406" spans="25:27" x14ac:dyDescent="0.3">
      <c r="Y406">
        <f t="shared" si="20"/>
        <v>40.400000000000304</v>
      </c>
      <c r="Z406">
        <f t="shared" si="18"/>
        <v>287.17920000000004</v>
      </c>
      <c r="AA406">
        <f t="shared" si="19"/>
        <v>36</v>
      </c>
    </row>
    <row r="407" spans="25:27" x14ac:dyDescent="0.3">
      <c r="Y407">
        <f t="shared" si="20"/>
        <v>40.500000000000306</v>
      </c>
      <c r="Z407">
        <f t="shared" si="18"/>
        <v>287.17920000000004</v>
      </c>
      <c r="AA407">
        <f t="shared" si="19"/>
        <v>36</v>
      </c>
    </row>
    <row r="408" spans="25:27" x14ac:dyDescent="0.3">
      <c r="Y408">
        <f t="shared" si="20"/>
        <v>40.600000000000307</v>
      </c>
      <c r="Z408">
        <f t="shared" si="18"/>
        <v>287.17920000000004</v>
      </c>
      <c r="AA408">
        <f t="shared" si="19"/>
        <v>36</v>
      </c>
    </row>
    <row r="409" spans="25:27" x14ac:dyDescent="0.3">
      <c r="Y409">
        <f t="shared" si="20"/>
        <v>40.700000000000308</v>
      </c>
      <c r="Z409">
        <f t="shared" si="18"/>
        <v>287.17920000000004</v>
      </c>
      <c r="AA409">
        <f t="shared" si="19"/>
        <v>36</v>
      </c>
    </row>
    <row r="410" spans="25:27" x14ac:dyDescent="0.3">
      <c r="Y410">
        <f t="shared" si="20"/>
        <v>40.80000000000031</v>
      </c>
      <c r="Z410">
        <f t="shared" si="18"/>
        <v>287.17920000000004</v>
      </c>
      <c r="AA410">
        <f t="shared" si="19"/>
        <v>36</v>
      </c>
    </row>
    <row r="411" spans="25:27" x14ac:dyDescent="0.3">
      <c r="Y411">
        <f t="shared" si="20"/>
        <v>40.900000000000311</v>
      </c>
      <c r="Z411">
        <f t="shared" si="18"/>
        <v>287.17920000000004</v>
      </c>
      <c r="AA411">
        <f t="shared" si="19"/>
        <v>36</v>
      </c>
    </row>
    <row r="412" spans="25:27" x14ac:dyDescent="0.3">
      <c r="Y412">
        <f t="shared" si="20"/>
        <v>41.000000000000313</v>
      </c>
      <c r="Z412">
        <f t="shared" si="18"/>
        <v>287.17920000000004</v>
      </c>
      <c r="AA412">
        <f t="shared" si="19"/>
        <v>36</v>
      </c>
    </row>
    <row r="413" spans="25:27" x14ac:dyDescent="0.3">
      <c r="Y413">
        <f t="shared" si="20"/>
        <v>41.100000000000314</v>
      </c>
      <c r="Z413">
        <f t="shared" si="18"/>
        <v>287.17920000000004</v>
      </c>
      <c r="AA413">
        <f t="shared" si="19"/>
        <v>36</v>
      </c>
    </row>
    <row r="414" spans="25:27" x14ac:dyDescent="0.3">
      <c r="Y414">
        <f t="shared" si="20"/>
        <v>41.200000000000315</v>
      </c>
      <c r="Z414">
        <f t="shared" si="18"/>
        <v>287.17920000000004</v>
      </c>
      <c r="AA414">
        <f t="shared" si="19"/>
        <v>36</v>
      </c>
    </row>
    <row r="415" spans="25:27" x14ac:dyDescent="0.3">
      <c r="Y415">
        <f t="shared" si="20"/>
        <v>41.300000000000317</v>
      </c>
      <c r="Z415">
        <f t="shared" si="18"/>
        <v>287.17920000000004</v>
      </c>
      <c r="AA415">
        <f t="shared" si="19"/>
        <v>36</v>
      </c>
    </row>
    <row r="416" spans="25:27" x14ac:dyDescent="0.3">
      <c r="Y416">
        <f t="shared" si="20"/>
        <v>41.400000000000318</v>
      </c>
      <c r="Z416">
        <f t="shared" si="18"/>
        <v>287.17920000000004</v>
      </c>
      <c r="AA416">
        <f t="shared" si="19"/>
        <v>36</v>
      </c>
    </row>
    <row r="417" spans="25:27" x14ac:dyDescent="0.3">
      <c r="Y417">
        <f t="shared" si="20"/>
        <v>41.50000000000032</v>
      </c>
      <c r="Z417">
        <f t="shared" si="18"/>
        <v>287.17920000000004</v>
      </c>
      <c r="AA417">
        <f t="shared" si="19"/>
        <v>36</v>
      </c>
    </row>
    <row r="418" spans="25:27" x14ac:dyDescent="0.3">
      <c r="Y418">
        <f t="shared" si="20"/>
        <v>41.600000000000321</v>
      </c>
      <c r="Z418">
        <f t="shared" si="18"/>
        <v>287.17920000000004</v>
      </c>
      <c r="AA418">
        <f t="shared" si="19"/>
        <v>36</v>
      </c>
    </row>
    <row r="419" spans="25:27" x14ac:dyDescent="0.3">
      <c r="Y419">
        <f t="shared" si="20"/>
        <v>41.700000000000323</v>
      </c>
      <c r="Z419">
        <f t="shared" si="18"/>
        <v>287.17920000000004</v>
      </c>
      <c r="AA419">
        <f t="shared" si="19"/>
        <v>36</v>
      </c>
    </row>
    <row r="420" spans="25:27" x14ac:dyDescent="0.3">
      <c r="Y420">
        <f t="shared" si="20"/>
        <v>41.800000000000324</v>
      </c>
      <c r="Z420">
        <f t="shared" si="18"/>
        <v>287.17920000000004</v>
      </c>
      <c r="AA420">
        <f t="shared" si="19"/>
        <v>36</v>
      </c>
    </row>
    <row r="421" spans="25:27" x14ac:dyDescent="0.3">
      <c r="Y421">
        <f t="shared" si="20"/>
        <v>41.900000000000325</v>
      </c>
      <c r="Z421">
        <f t="shared" si="18"/>
        <v>287.17920000000004</v>
      </c>
      <c r="AA421">
        <f t="shared" si="19"/>
        <v>36</v>
      </c>
    </row>
    <row r="422" spans="25:27" x14ac:dyDescent="0.3">
      <c r="Y422">
        <f t="shared" si="20"/>
        <v>42.000000000000327</v>
      </c>
      <c r="Z422">
        <f t="shared" si="18"/>
        <v>287.17920000000004</v>
      </c>
      <c r="AA422">
        <f t="shared" si="19"/>
        <v>36</v>
      </c>
    </row>
    <row r="423" spans="25:27" x14ac:dyDescent="0.3">
      <c r="Y423">
        <f t="shared" si="20"/>
        <v>42.100000000000328</v>
      </c>
      <c r="Z423">
        <f t="shared" si="18"/>
        <v>287.17920000000004</v>
      </c>
      <c r="AA423">
        <f t="shared" si="19"/>
        <v>36</v>
      </c>
    </row>
    <row r="424" spans="25:27" x14ac:dyDescent="0.3">
      <c r="Y424">
        <f t="shared" si="20"/>
        <v>42.20000000000033</v>
      </c>
      <c r="Z424">
        <f t="shared" si="18"/>
        <v>287.17920000000004</v>
      </c>
      <c r="AA424">
        <f t="shared" si="19"/>
        <v>36</v>
      </c>
    </row>
    <row r="425" spans="25:27" x14ac:dyDescent="0.3">
      <c r="Y425">
        <f t="shared" si="20"/>
        <v>42.300000000000331</v>
      </c>
      <c r="Z425">
        <f t="shared" si="18"/>
        <v>287.17920000000004</v>
      </c>
      <c r="AA425">
        <f t="shared" si="19"/>
        <v>36</v>
      </c>
    </row>
    <row r="426" spans="25:27" x14ac:dyDescent="0.3">
      <c r="Y426">
        <f t="shared" si="20"/>
        <v>42.400000000000333</v>
      </c>
      <c r="Z426">
        <f t="shared" si="18"/>
        <v>287.17920000000004</v>
      </c>
      <c r="AA426">
        <f t="shared" si="19"/>
        <v>36</v>
      </c>
    </row>
    <row r="427" spans="25:27" x14ac:dyDescent="0.3">
      <c r="Y427">
        <f t="shared" si="20"/>
        <v>42.500000000000334</v>
      </c>
      <c r="Z427">
        <f t="shared" si="18"/>
        <v>287.17920000000004</v>
      </c>
      <c r="AA427">
        <f t="shared" si="19"/>
        <v>36</v>
      </c>
    </row>
    <row r="428" spans="25:27" x14ac:dyDescent="0.3">
      <c r="Y428">
        <f t="shared" si="20"/>
        <v>42.600000000000335</v>
      </c>
      <c r="Z428">
        <f t="shared" si="18"/>
        <v>287.17920000000004</v>
      </c>
      <c r="AA428">
        <f t="shared" si="19"/>
        <v>36</v>
      </c>
    </row>
    <row r="429" spans="25:27" x14ac:dyDescent="0.3">
      <c r="Y429">
        <f t="shared" si="20"/>
        <v>42.700000000000337</v>
      </c>
      <c r="Z429">
        <f t="shared" si="18"/>
        <v>287.17920000000004</v>
      </c>
      <c r="AA429">
        <f t="shared" si="19"/>
        <v>36</v>
      </c>
    </row>
    <row r="430" spans="25:27" x14ac:dyDescent="0.3">
      <c r="Y430">
        <f t="shared" si="20"/>
        <v>42.800000000000338</v>
      </c>
      <c r="Z430">
        <f t="shared" si="18"/>
        <v>287.17920000000004</v>
      </c>
      <c r="AA430">
        <f t="shared" si="19"/>
        <v>36</v>
      </c>
    </row>
    <row r="431" spans="25:27" x14ac:dyDescent="0.3">
      <c r="Y431">
        <f t="shared" si="20"/>
        <v>42.90000000000034</v>
      </c>
      <c r="Z431">
        <f t="shared" si="18"/>
        <v>287.17920000000004</v>
      </c>
      <c r="AA431">
        <f t="shared" si="19"/>
        <v>36</v>
      </c>
    </row>
    <row r="432" spans="25:27" x14ac:dyDescent="0.3">
      <c r="Y432">
        <f t="shared" si="20"/>
        <v>43.000000000000341</v>
      </c>
      <c r="Z432">
        <f t="shared" si="18"/>
        <v>287.17920000000004</v>
      </c>
      <c r="AA432">
        <f t="shared" si="19"/>
        <v>36</v>
      </c>
    </row>
    <row r="433" spans="25:27" x14ac:dyDescent="0.3">
      <c r="Y433">
        <f t="shared" si="20"/>
        <v>43.100000000000342</v>
      </c>
      <c r="Z433">
        <f t="shared" si="18"/>
        <v>287.17920000000004</v>
      </c>
      <c r="AA433">
        <f t="shared" si="19"/>
        <v>36</v>
      </c>
    </row>
    <row r="434" spans="25:27" x14ac:dyDescent="0.3">
      <c r="Y434">
        <f t="shared" si="20"/>
        <v>43.200000000000344</v>
      </c>
      <c r="Z434">
        <f t="shared" si="18"/>
        <v>287.17920000000004</v>
      </c>
      <c r="AA434">
        <f t="shared" si="19"/>
        <v>36</v>
      </c>
    </row>
    <row r="435" spans="25:27" x14ac:dyDescent="0.3">
      <c r="Y435">
        <f t="shared" si="20"/>
        <v>43.300000000000345</v>
      </c>
      <c r="Z435">
        <f t="shared" si="18"/>
        <v>287.17920000000004</v>
      </c>
      <c r="AA435">
        <f t="shared" si="19"/>
        <v>36</v>
      </c>
    </row>
    <row r="436" spans="25:27" x14ac:dyDescent="0.3">
      <c r="Y436">
        <f t="shared" si="20"/>
        <v>43.400000000000347</v>
      </c>
      <c r="Z436">
        <f t="shared" si="18"/>
        <v>287.17920000000004</v>
      </c>
      <c r="AA436">
        <f t="shared" si="19"/>
        <v>36</v>
      </c>
    </row>
    <row r="437" spans="25:27" x14ac:dyDescent="0.3">
      <c r="Y437">
        <f t="shared" si="20"/>
        <v>43.500000000000348</v>
      </c>
      <c r="Z437">
        <f t="shared" si="18"/>
        <v>287.17920000000004</v>
      </c>
      <c r="AA437">
        <f t="shared" si="19"/>
        <v>36</v>
      </c>
    </row>
    <row r="438" spans="25:27" x14ac:dyDescent="0.3">
      <c r="Y438">
        <f t="shared" si="20"/>
        <v>43.60000000000035</v>
      </c>
      <c r="Z438">
        <f t="shared" si="18"/>
        <v>287.17920000000004</v>
      </c>
      <c r="AA438">
        <f t="shared" si="19"/>
        <v>36</v>
      </c>
    </row>
    <row r="439" spans="25:27" x14ac:dyDescent="0.3">
      <c r="Y439">
        <f t="shared" si="20"/>
        <v>43.700000000000351</v>
      </c>
      <c r="Z439">
        <f t="shared" si="18"/>
        <v>287.17920000000004</v>
      </c>
      <c r="AA439">
        <f t="shared" si="19"/>
        <v>36</v>
      </c>
    </row>
    <row r="440" spans="25:27" x14ac:dyDescent="0.3">
      <c r="Y440">
        <f t="shared" si="20"/>
        <v>43.800000000000352</v>
      </c>
      <c r="Z440">
        <f t="shared" si="18"/>
        <v>287.17920000000004</v>
      </c>
      <c r="AA440">
        <f t="shared" si="19"/>
        <v>36</v>
      </c>
    </row>
    <row r="441" spans="25:27" x14ac:dyDescent="0.3">
      <c r="Y441">
        <f t="shared" si="20"/>
        <v>43.900000000000354</v>
      </c>
      <c r="Z441">
        <f t="shared" si="18"/>
        <v>287.17920000000004</v>
      </c>
      <c r="AA441">
        <f t="shared" si="19"/>
        <v>36</v>
      </c>
    </row>
    <row r="442" spans="25:27" x14ac:dyDescent="0.3">
      <c r="Y442">
        <f t="shared" si="20"/>
        <v>44.000000000000355</v>
      </c>
      <c r="Z442">
        <f t="shared" si="18"/>
        <v>287.17920000000004</v>
      </c>
      <c r="AA442">
        <f t="shared" si="19"/>
        <v>36</v>
      </c>
    </row>
    <row r="443" spans="25:27" x14ac:dyDescent="0.3">
      <c r="Y443">
        <f t="shared" si="20"/>
        <v>44.100000000000357</v>
      </c>
      <c r="Z443">
        <f t="shared" si="18"/>
        <v>287.17920000000004</v>
      </c>
      <c r="AA443">
        <f t="shared" si="19"/>
        <v>36</v>
      </c>
    </row>
    <row r="444" spans="25:27" x14ac:dyDescent="0.3">
      <c r="Y444">
        <f t="shared" si="20"/>
        <v>44.200000000000358</v>
      </c>
      <c r="Z444">
        <f t="shared" si="18"/>
        <v>287.17920000000004</v>
      </c>
      <c r="AA444">
        <f t="shared" si="19"/>
        <v>36</v>
      </c>
    </row>
    <row r="445" spans="25:27" x14ac:dyDescent="0.3">
      <c r="Y445">
        <f t="shared" si="20"/>
        <v>44.30000000000036</v>
      </c>
      <c r="Z445">
        <f t="shared" si="18"/>
        <v>287.17920000000004</v>
      </c>
      <c r="AA445">
        <f t="shared" si="19"/>
        <v>36</v>
      </c>
    </row>
    <row r="446" spans="25:27" x14ac:dyDescent="0.3">
      <c r="Y446">
        <f t="shared" si="20"/>
        <v>44.400000000000361</v>
      </c>
      <c r="Z446">
        <f t="shared" si="18"/>
        <v>287.17920000000004</v>
      </c>
      <c r="AA446">
        <f t="shared" si="19"/>
        <v>36</v>
      </c>
    </row>
    <row r="447" spans="25:27" x14ac:dyDescent="0.3">
      <c r="Y447">
        <f t="shared" si="20"/>
        <v>44.500000000000362</v>
      </c>
      <c r="Z447">
        <f t="shared" si="18"/>
        <v>287.17920000000004</v>
      </c>
      <c r="AA447">
        <f t="shared" si="19"/>
        <v>36</v>
      </c>
    </row>
    <row r="448" spans="25:27" x14ac:dyDescent="0.3">
      <c r="Y448">
        <f t="shared" si="20"/>
        <v>44.600000000000364</v>
      </c>
      <c r="Z448">
        <f t="shared" si="18"/>
        <v>287.17920000000004</v>
      </c>
      <c r="AA448">
        <f t="shared" si="19"/>
        <v>36</v>
      </c>
    </row>
    <row r="449" spans="25:27" x14ac:dyDescent="0.3">
      <c r="Y449">
        <f t="shared" si="20"/>
        <v>44.700000000000365</v>
      </c>
      <c r="Z449">
        <f t="shared" si="18"/>
        <v>287.17920000000004</v>
      </c>
      <c r="AA449">
        <f t="shared" si="19"/>
        <v>36</v>
      </c>
    </row>
    <row r="450" spans="25:27" x14ac:dyDescent="0.3">
      <c r="Y450">
        <f t="shared" si="20"/>
        <v>44.800000000000367</v>
      </c>
      <c r="Z450">
        <f t="shared" si="18"/>
        <v>287.17920000000004</v>
      </c>
      <c r="AA450">
        <f t="shared" si="19"/>
        <v>36</v>
      </c>
    </row>
    <row r="451" spans="25:27" x14ac:dyDescent="0.3">
      <c r="Y451">
        <f t="shared" si="20"/>
        <v>44.900000000000368</v>
      </c>
      <c r="Z451">
        <f t="shared" ref="Z451:Z452" si="21">AA451*AA451*(-0.2113) + AA451*15.584</f>
        <v>287.17920000000004</v>
      </c>
      <c r="AA451">
        <f t="shared" ref="AA451:AA452" si="22">MIN(Y451,36)</f>
        <v>36</v>
      </c>
    </row>
    <row r="452" spans="25:27" x14ac:dyDescent="0.3">
      <c r="Y452">
        <f t="shared" ref="Y452" si="23">Y451+0.1</f>
        <v>45.000000000000369</v>
      </c>
      <c r="Z452">
        <f t="shared" si="21"/>
        <v>287.17920000000004</v>
      </c>
      <c r="AA452">
        <f t="shared" si="22"/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9" sqref="G9"/>
    </sheetView>
  </sheetViews>
  <sheetFormatPr defaultRowHeight="14.4" x14ac:dyDescent="0.3"/>
  <cols>
    <col min="1" max="1" width="12.5546875" customWidth="1"/>
    <col min="2" max="2" width="16.5546875" customWidth="1"/>
    <col min="3" max="3" width="23.5546875" customWidth="1"/>
    <col min="4" max="4" width="21.6640625" customWidth="1"/>
    <col min="5" max="5" width="18.88671875" customWidth="1"/>
    <col min="6" max="6" width="14.77734375" customWidth="1"/>
  </cols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>
        <v>0</v>
      </c>
      <c r="B2">
        <v>25</v>
      </c>
      <c r="C2">
        <v>2.1026E-3</v>
      </c>
      <c r="D2">
        <v>5.2564E-2</v>
      </c>
      <c r="E2">
        <v>-2.9188000000000001</v>
      </c>
      <c r="F2">
        <v>2.5257000000000001</v>
      </c>
      <c r="G2">
        <v>1.2417</v>
      </c>
    </row>
    <row r="3" spans="1:7" x14ac:dyDescent="0.3">
      <c r="A3">
        <v>25</v>
      </c>
      <c r="B3">
        <v>50</v>
      </c>
      <c r="C3">
        <v>1.4358999999999999E-3</v>
      </c>
      <c r="D3">
        <v>8.8461999999999999E-2</v>
      </c>
      <c r="E3">
        <v>-2.3792</v>
      </c>
      <c r="F3">
        <v>3.6242999999999999</v>
      </c>
      <c r="G3" t="s">
        <v>15</v>
      </c>
    </row>
    <row r="4" spans="1:7" x14ac:dyDescent="0.3">
      <c r="A4">
        <v>50</v>
      </c>
      <c r="B4">
        <v>75</v>
      </c>
      <c r="C4">
        <v>3.1795E-3</v>
      </c>
      <c r="D4">
        <v>0.16794999999999999</v>
      </c>
      <c r="E4">
        <v>-1.6936</v>
      </c>
      <c r="F4">
        <v>4.1352000000000002</v>
      </c>
      <c r="G4">
        <v>250.22900000000001</v>
      </c>
    </row>
    <row r="5" spans="1:7" x14ac:dyDescent="0.3">
      <c r="A5">
        <v>75</v>
      </c>
      <c r="B5">
        <v>100</v>
      </c>
      <c r="C5">
        <v>3.3846000000000002E-3</v>
      </c>
      <c r="D5">
        <v>0.25256000000000001</v>
      </c>
      <c r="E5">
        <v>-1.2341</v>
      </c>
      <c r="F5">
        <v>4.4715999999999996</v>
      </c>
    </row>
    <row r="6" spans="1:7" x14ac:dyDescent="0.3">
      <c r="A6">
        <v>100</v>
      </c>
      <c r="B6">
        <v>125</v>
      </c>
      <c r="C6">
        <v>2.6153999999999999E-3</v>
      </c>
      <c r="D6">
        <v>0.31795000000000001</v>
      </c>
      <c r="E6">
        <v>-0.96062999999999998</v>
      </c>
      <c r="F6">
        <v>4.7229999999999999</v>
      </c>
    </row>
    <row r="7" spans="1:7" x14ac:dyDescent="0.3">
      <c r="A7">
        <v>125</v>
      </c>
      <c r="B7">
        <v>150</v>
      </c>
      <c r="C7">
        <v>3.3333E-3</v>
      </c>
      <c r="D7">
        <v>0.40128000000000003</v>
      </c>
      <c r="E7">
        <v>-0.66754999999999998</v>
      </c>
      <c r="F7">
        <v>4.9236000000000004</v>
      </c>
    </row>
    <row r="8" spans="1:7" x14ac:dyDescent="0.3">
      <c r="A8">
        <v>150</v>
      </c>
      <c r="B8">
        <v>175</v>
      </c>
      <c r="C8">
        <v>2.7179000000000001E-3</v>
      </c>
      <c r="D8">
        <v>0.46922999999999998</v>
      </c>
      <c r="E8">
        <v>-0.45661000000000002</v>
      </c>
      <c r="F8">
        <v>5.0907</v>
      </c>
    </row>
    <row r="9" spans="1:7" x14ac:dyDescent="0.3">
      <c r="A9">
        <v>175</v>
      </c>
      <c r="B9">
        <v>200</v>
      </c>
      <c r="C9">
        <v>2.2051000000000002E-3</v>
      </c>
      <c r="D9">
        <v>0.52436000000000005</v>
      </c>
      <c r="E9">
        <v>-0.29693999999999998</v>
      </c>
      <c r="F9">
        <v>5.2337999999999996</v>
      </c>
    </row>
    <row r="10" spans="1:7" x14ac:dyDescent="0.3">
      <c r="A10">
        <v>200</v>
      </c>
      <c r="B10">
        <v>225</v>
      </c>
      <c r="C10">
        <v>2E-3</v>
      </c>
      <c r="D10">
        <v>0.57435999999999998</v>
      </c>
      <c r="E10">
        <v>-0.15764</v>
      </c>
      <c r="F10">
        <v>5.3589000000000002</v>
      </c>
    </row>
    <row r="11" spans="1:7" x14ac:dyDescent="0.3">
      <c r="A11">
        <v>225</v>
      </c>
      <c r="B11">
        <v>250</v>
      </c>
      <c r="C11">
        <v>1.7436000000000001E-3</v>
      </c>
      <c r="D11">
        <v>0.61795</v>
      </c>
      <c r="E11">
        <v>-3.8531999999999997E-2</v>
      </c>
      <c r="F11">
        <v>5.4702000000000002</v>
      </c>
    </row>
    <row r="12" spans="1:7" x14ac:dyDescent="0.3">
      <c r="A12">
        <v>250</v>
      </c>
      <c r="B12">
        <v>275</v>
      </c>
      <c r="C12">
        <v>1.4871999999999999E-3</v>
      </c>
      <c r="D12">
        <v>0.65512999999999999</v>
      </c>
      <c r="E12">
        <v>6.2583E-2</v>
      </c>
      <c r="F12">
        <v>5.5702999999999996</v>
      </c>
    </row>
    <row r="13" spans="1:7" x14ac:dyDescent="0.3">
      <c r="A13">
        <v>275</v>
      </c>
      <c r="B13">
        <v>300</v>
      </c>
      <c r="C13">
        <v>1.6923000000000001E-3</v>
      </c>
      <c r="D13">
        <v>0.69743999999999995</v>
      </c>
      <c r="E13">
        <v>0.17852999999999999</v>
      </c>
      <c r="F13">
        <v>5.6612</v>
      </c>
    </row>
    <row r="14" spans="1:7" x14ac:dyDescent="0.3">
      <c r="A14">
        <v>300</v>
      </c>
      <c r="B14">
        <v>325</v>
      </c>
      <c r="C14">
        <v>1.6923000000000001E-3</v>
      </c>
      <c r="D14">
        <v>0.73973999999999995</v>
      </c>
      <c r="E14">
        <v>0.29720000000000002</v>
      </c>
      <c r="F14">
        <v>5.7446000000000002</v>
      </c>
    </row>
    <row r="15" spans="1:7" x14ac:dyDescent="0.3">
      <c r="A15">
        <v>325</v>
      </c>
      <c r="B15">
        <v>350</v>
      </c>
      <c r="C15">
        <v>5.641E-4</v>
      </c>
      <c r="D15">
        <v>0.75385000000000002</v>
      </c>
      <c r="E15">
        <v>0.33776</v>
      </c>
      <c r="F15">
        <v>5.8216000000000001</v>
      </c>
    </row>
    <row r="16" spans="1:7" x14ac:dyDescent="0.3">
      <c r="A16">
        <v>350</v>
      </c>
      <c r="B16">
        <v>375</v>
      </c>
      <c r="C16">
        <v>1.0769E-3</v>
      </c>
      <c r="D16">
        <v>0.78076999999999996</v>
      </c>
      <c r="E16">
        <v>0.41715000000000002</v>
      </c>
      <c r="F16">
        <v>5.8929999999999998</v>
      </c>
    </row>
    <row r="17" spans="1:6" x14ac:dyDescent="0.3">
      <c r="A17">
        <v>375</v>
      </c>
      <c r="B17">
        <v>400</v>
      </c>
      <c r="C17">
        <v>8.2050999999999999E-4</v>
      </c>
      <c r="D17">
        <v>0.80127999999999999</v>
      </c>
      <c r="E17">
        <v>0.47987000000000002</v>
      </c>
      <c r="F17">
        <v>5.9596999999999998</v>
      </c>
    </row>
    <row r="18" spans="1:6" x14ac:dyDescent="0.3">
      <c r="A18">
        <v>400</v>
      </c>
      <c r="B18">
        <v>425</v>
      </c>
      <c r="C18">
        <v>7.6922999999999998E-4</v>
      </c>
      <c r="D18">
        <v>0.82050999999999996</v>
      </c>
      <c r="E18">
        <v>0.54096</v>
      </c>
      <c r="F18">
        <v>6.0221999999999998</v>
      </c>
    </row>
    <row r="19" spans="1:6" x14ac:dyDescent="0.3">
      <c r="A19">
        <v>425</v>
      </c>
      <c r="B19">
        <v>450</v>
      </c>
      <c r="C19">
        <v>6.1538000000000001E-4</v>
      </c>
      <c r="D19">
        <v>0.83589999999999998</v>
      </c>
      <c r="E19">
        <v>0.59180999999999995</v>
      </c>
      <c r="F19">
        <v>6.0811000000000002</v>
      </c>
    </row>
    <row r="20" spans="1:6" x14ac:dyDescent="0.3">
      <c r="A20">
        <v>450</v>
      </c>
      <c r="B20">
        <v>475</v>
      </c>
      <c r="C20">
        <v>8.2050999999999999E-4</v>
      </c>
      <c r="D20">
        <v>0.85641</v>
      </c>
      <c r="E20">
        <v>0.66310000000000002</v>
      </c>
      <c r="F20">
        <v>6.1365999999999996</v>
      </c>
    </row>
    <row r="21" spans="1:6" x14ac:dyDescent="0.3">
      <c r="A21">
        <v>475</v>
      </c>
      <c r="B21">
        <v>500</v>
      </c>
      <c r="C21">
        <v>6.1538000000000001E-4</v>
      </c>
      <c r="D21">
        <v>0.87178999999999995</v>
      </c>
      <c r="E21">
        <v>0.71984999999999999</v>
      </c>
      <c r="F21">
        <v>6.1893000000000002</v>
      </c>
    </row>
    <row r="22" spans="1:6" x14ac:dyDescent="0.3">
      <c r="A22">
        <v>500</v>
      </c>
      <c r="B22">
        <v>525</v>
      </c>
      <c r="C22">
        <v>6.6666999999999996E-4</v>
      </c>
      <c r="D22">
        <v>0.88846000000000003</v>
      </c>
      <c r="E22">
        <v>0.78544999999999998</v>
      </c>
      <c r="F22">
        <v>6.2393000000000001</v>
      </c>
    </row>
    <row r="23" spans="1:6" x14ac:dyDescent="0.3">
      <c r="A23">
        <v>525</v>
      </c>
      <c r="B23">
        <v>550</v>
      </c>
      <c r="C23">
        <v>6.6666999999999996E-4</v>
      </c>
      <c r="D23">
        <v>0.90512999999999999</v>
      </c>
      <c r="E23">
        <v>0.85663999999999996</v>
      </c>
      <c r="F23">
        <v>6.2869000000000002</v>
      </c>
    </row>
    <row r="24" spans="1:6" x14ac:dyDescent="0.3">
      <c r="A24">
        <v>550</v>
      </c>
      <c r="B24">
        <v>575</v>
      </c>
      <c r="C24">
        <v>8.2050999999999999E-4</v>
      </c>
      <c r="D24">
        <v>0.92564000000000002</v>
      </c>
      <c r="E24">
        <v>0.95506999999999997</v>
      </c>
      <c r="F24">
        <v>6.3323999999999998</v>
      </c>
    </row>
    <row r="25" spans="1:6" x14ac:dyDescent="0.3">
      <c r="A25">
        <v>575</v>
      </c>
      <c r="B25">
        <v>600</v>
      </c>
      <c r="C25">
        <v>3.5897000000000001E-4</v>
      </c>
      <c r="D25">
        <v>0.93462000000000001</v>
      </c>
      <c r="E25">
        <v>1.0034000000000001</v>
      </c>
      <c r="F25">
        <v>6.3758999999999997</v>
      </c>
    </row>
    <row r="26" spans="1:6" x14ac:dyDescent="0.3">
      <c r="A26">
        <v>600</v>
      </c>
      <c r="B26">
        <v>625</v>
      </c>
      <c r="C26">
        <v>5.1281999999999999E-4</v>
      </c>
      <c r="D26">
        <v>0.94743999999999995</v>
      </c>
      <c r="E26">
        <v>1.0804</v>
      </c>
      <c r="F26">
        <v>6.4175000000000004</v>
      </c>
    </row>
    <row r="27" spans="1:6" x14ac:dyDescent="0.3">
      <c r="A27">
        <v>625</v>
      </c>
      <c r="B27">
        <v>650</v>
      </c>
      <c r="C27">
        <v>3.0769E-4</v>
      </c>
      <c r="D27">
        <v>0.95513000000000003</v>
      </c>
      <c r="E27">
        <v>1.1327</v>
      </c>
      <c r="F27">
        <v>6.4576000000000002</v>
      </c>
    </row>
    <row r="28" spans="1:6" x14ac:dyDescent="0.3">
      <c r="A28">
        <v>650</v>
      </c>
      <c r="B28">
        <v>675</v>
      </c>
      <c r="C28">
        <v>2.5640999999999999E-4</v>
      </c>
      <c r="D28">
        <v>0.96153999999999995</v>
      </c>
      <c r="E28">
        <v>1.1811</v>
      </c>
      <c r="F28">
        <v>6.4960000000000004</v>
      </c>
    </row>
    <row r="29" spans="1:6" x14ac:dyDescent="0.3">
      <c r="A29">
        <v>675</v>
      </c>
      <c r="B29">
        <v>700</v>
      </c>
      <c r="C29">
        <v>1.0255999999999999E-4</v>
      </c>
      <c r="D29">
        <v>0.96409999999999996</v>
      </c>
      <c r="E29">
        <v>1.2020999999999999</v>
      </c>
      <c r="F29">
        <v>6.5331000000000001</v>
      </c>
    </row>
    <row r="30" spans="1:6" x14ac:dyDescent="0.3">
      <c r="A30">
        <v>700</v>
      </c>
      <c r="B30">
        <v>725</v>
      </c>
      <c r="C30">
        <v>3.0769E-4</v>
      </c>
      <c r="D30">
        <v>0.97179000000000004</v>
      </c>
      <c r="E30">
        <v>1.2721</v>
      </c>
      <c r="F30">
        <v>6.5688000000000004</v>
      </c>
    </row>
    <row r="31" spans="1:6" x14ac:dyDescent="0.3">
      <c r="A31">
        <v>725</v>
      </c>
      <c r="B31">
        <v>750</v>
      </c>
      <c r="C31">
        <v>1.0255999999999999E-4</v>
      </c>
      <c r="D31">
        <v>0.97436</v>
      </c>
      <c r="E31">
        <v>1.2984</v>
      </c>
      <c r="F31">
        <v>6.6032999999999999</v>
      </c>
    </row>
    <row r="32" spans="1:6" x14ac:dyDescent="0.3">
      <c r="A32">
        <v>750</v>
      </c>
      <c r="B32">
        <v>775</v>
      </c>
      <c r="C32">
        <v>3.5897000000000001E-4</v>
      </c>
      <c r="D32">
        <v>0.98333000000000004</v>
      </c>
      <c r="E32">
        <v>1.4096</v>
      </c>
      <c r="F32">
        <v>6.6365999999999996</v>
      </c>
    </row>
    <row r="33" spans="1:6" x14ac:dyDescent="0.3">
      <c r="A33">
        <v>775</v>
      </c>
      <c r="B33">
        <v>800</v>
      </c>
      <c r="C33" s="1">
        <v>5.1282000000000001E-5</v>
      </c>
      <c r="D33">
        <v>0.98462000000000005</v>
      </c>
      <c r="E33">
        <v>1.429</v>
      </c>
      <c r="F33">
        <v>6.6688999999999998</v>
      </c>
    </row>
    <row r="34" spans="1:6" x14ac:dyDescent="0.3">
      <c r="A34">
        <v>800</v>
      </c>
      <c r="B34">
        <v>825</v>
      </c>
      <c r="C34">
        <v>1.5385E-4</v>
      </c>
      <c r="D34">
        <v>0.98846000000000001</v>
      </c>
      <c r="E34">
        <v>1.4956</v>
      </c>
      <c r="F34">
        <v>6.7000999999999999</v>
      </c>
    </row>
    <row r="35" spans="1:6" x14ac:dyDescent="0.3">
      <c r="A35">
        <v>825</v>
      </c>
      <c r="B35">
        <v>850</v>
      </c>
      <c r="C35">
        <v>1.0255999999999999E-4</v>
      </c>
      <c r="D35">
        <v>0.99102999999999997</v>
      </c>
      <c r="E35">
        <v>1.5504</v>
      </c>
      <c r="F35">
        <v>6.7304000000000004</v>
      </c>
    </row>
    <row r="36" spans="1:6" x14ac:dyDescent="0.3">
      <c r="A36">
        <v>850</v>
      </c>
      <c r="B36">
        <v>875</v>
      </c>
      <c r="C36">
        <v>2.0513000000000001E-4</v>
      </c>
      <c r="D36">
        <v>0.99614999999999998</v>
      </c>
      <c r="E36">
        <v>1.7157</v>
      </c>
      <c r="F36">
        <v>6.7598000000000003</v>
      </c>
    </row>
    <row r="37" spans="1:6" x14ac:dyDescent="0.3">
      <c r="A37">
        <v>875</v>
      </c>
      <c r="B37">
        <v>900</v>
      </c>
      <c r="C37">
        <v>0</v>
      </c>
      <c r="D37">
        <v>0.99614999999999998</v>
      </c>
      <c r="E37">
        <v>1.7157</v>
      </c>
      <c r="F37">
        <v>6.7884000000000002</v>
      </c>
    </row>
    <row r="38" spans="1:6" x14ac:dyDescent="0.3">
      <c r="A38">
        <v>900</v>
      </c>
      <c r="B38">
        <v>925</v>
      </c>
      <c r="C38" s="1">
        <v>5.1282000000000001E-5</v>
      </c>
      <c r="D38">
        <v>0.99743999999999999</v>
      </c>
      <c r="E38">
        <v>1.7861</v>
      </c>
      <c r="F38">
        <v>6.8162000000000003</v>
      </c>
    </row>
    <row r="39" spans="1:6" x14ac:dyDescent="0.3">
      <c r="A39">
        <v>925</v>
      </c>
      <c r="B39">
        <v>950</v>
      </c>
      <c r="C39">
        <v>1.0255999999999999E-4</v>
      </c>
      <c r="D39">
        <v>1</v>
      </c>
      <c r="E39">
        <v>3.6038000000000001</v>
      </c>
      <c r="F39">
        <v>6.8432000000000004</v>
      </c>
    </row>
    <row r="40" spans="1:6" x14ac:dyDescent="0.3">
      <c r="A40">
        <v>950</v>
      </c>
      <c r="B40">
        <v>975</v>
      </c>
      <c r="C40">
        <v>0</v>
      </c>
      <c r="D40">
        <v>1</v>
      </c>
      <c r="E40">
        <v>3.6038000000000001</v>
      </c>
      <c r="F40">
        <v>6.8695000000000004</v>
      </c>
    </row>
    <row r="41" spans="1:6" x14ac:dyDescent="0.3">
      <c r="A41">
        <v>975</v>
      </c>
      <c r="B41">
        <v>1000</v>
      </c>
      <c r="C41">
        <v>0</v>
      </c>
      <c r="D41">
        <v>1</v>
      </c>
      <c r="E41">
        <v>3.6038000000000001</v>
      </c>
      <c r="F41">
        <v>6.8952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Kaufmann2003_Fig2a</vt:lpstr>
      <vt:lpstr>quadratic fit to CD4 reconstitu</vt:lpstr>
      <vt:lpstr>heterogeneity in CD4 reconstitu</vt:lpstr>
      <vt:lpstr>'heterogeneity in CD4 reconstitu'!Print_Area</vt:lpstr>
    </vt:vector>
  </TitlesOfParts>
  <Company>IV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abershteyn</dc:creator>
  <cp:lastModifiedBy>Anna Bershteyn</cp:lastModifiedBy>
  <cp:lastPrinted>2011-10-04T01:33:43Z</cp:lastPrinted>
  <dcterms:created xsi:type="dcterms:W3CDTF">2011-10-04T01:28:25Z</dcterms:created>
  <dcterms:modified xsi:type="dcterms:W3CDTF">2015-05-24T16:49:18Z</dcterms:modified>
</cp:coreProperties>
</file>