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v2.0Release\Regression\Scenarios\STIAndHIV\03_Transmission\D_Effect_of_Condoms\figs\"/>
    </mc:Choice>
  </mc:AlternateContent>
  <bookViews>
    <workbookView xWindow="0" yWindow="0" windowWidth="23040" windowHeight="9972"/>
  </bookViews>
  <sheets>
    <sheet name="ExploreWeibull" sheetId="1" r:id="rId1"/>
    <sheet name="OverlayWeibullPDF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6" i="1"/>
  <c r="E7" i="1" s="1"/>
  <c r="E8" i="1" s="1"/>
  <c r="E9" i="1" s="1"/>
  <c r="E5" i="1"/>
  <c r="E4" i="1"/>
  <c r="E3" i="1"/>
  <c r="F3" i="1"/>
  <c r="X102" i="3" l="1"/>
  <c r="W102" i="3"/>
  <c r="V102" i="3"/>
  <c r="U102" i="3"/>
  <c r="X101" i="3"/>
  <c r="W101" i="3"/>
  <c r="V101" i="3"/>
  <c r="U101" i="3"/>
  <c r="X100" i="3"/>
  <c r="W100" i="3"/>
  <c r="V100" i="3"/>
  <c r="U100" i="3"/>
  <c r="X99" i="3"/>
  <c r="W99" i="3"/>
  <c r="V99" i="3"/>
  <c r="U99" i="3"/>
  <c r="X98" i="3"/>
  <c r="W98" i="3"/>
  <c r="V98" i="3"/>
  <c r="U98" i="3"/>
  <c r="X97" i="3"/>
  <c r="W97" i="3"/>
  <c r="V97" i="3"/>
  <c r="U97" i="3"/>
  <c r="X96" i="3"/>
  <c r="W96" i="3"/>
  <c r="V96" i="3"/>
  <c r="U96" i="3"/>
  <c r="X95" i="3"/>
  <c r="W95" i="3"/>
  <c r="V95" i="3"/>
  <c r="U95" i="3"/>
  <c r="X94" i="3"/>
  <c r="W94" i="3"/>
  <c r="V94" i="3"/>
  <c r="U94" i="3"/>
  <c r="X93" i="3"/>
  <c r="W93" i="3"/>
  <c r="V93" i="3"/>
  <c r="U93" i="3"/>
  <c r="X92" i="3"/>
  <c r="W92" i="3"/>
  <c r="V92" i="3"/>
  <c r="U92" i="3"/>
  <c r="X91" i="3"/>
  <c r="W91" i="3"/>
  <c r="V91" i="3"/>
  <c r="U91" i="3"/>
  <c r="X90" i="3"/>
  <c r="W90" i="3"/>
  <c r="V90" i="3"/>
  <c r="U90" i="3"/>
  <c r="X89" i="3"/>
  <c r="W89" i="3"/>
  <c r="V89" i="3"/>
  <c r="U89" i="3"/>
  <c r="X88" i="3"/>
  <c r="W88" i="3"/>
  <c r="V88" i="3"/>
  <c r="U88" i="3"/>
  <c r="X87" i="3"/>
  <c r="W87" i="3"/>
  <c r="V87" i="3"/>
  <c r="U87" i="3"/>
  <c r="X86" i="3"/>
  <c r="W86" i="3"/>
  <c r="V86" i="3"/>
  <c r="U86" i="3"/>
  <c r="X85" i="3"/>
  <c r="W85" i="3"/>
  <c r="V85" i="3"/>
  <c r="U85" i="3"/>
  <c r="X84" i="3"/>
  <c r="W84" i="3"/>
  <c r="V84" i="3"/>
  <c r="U84" i="3"/>
  <c r="X83" i="3"/>
  <c r="W83" i="3"/>
  <c r="V83" i="3"/>
  <c r="U83" i="3"/>
  <c r="X82" i="3"/>
  <c r="W82" i="3"/>
  <c r="V82" i="3"/>
  <c r="U82" i="3"/>
  <c r="X81" i="3"/>
  <c r="W81" i="3"/>
  <c r="V81" i="3"/>
  <c r="U81" i="3"/>
  <c r="X80" i="3"/>
  <c r="W80" i="3"/>
  <c r="V80" i="3"/>
  <c r="U80" i="3"/>
  <c r="X79" i="3"/>
  <c r="W79" i="3"/>
  <c r="V79" i="3"/>
  <c r="U79" i="3"/>
  <c r="X78" i="3"/>
  <c r="W78" i="3"/>
  <c r="V78" i="3"/>
  <c r="U78" i="3"/>
  <c r="X77" i="3"/>
  <c r="W77" i="3"/>
  <c r="V77" i="3"/>
  <c r="U77" i="3"/>
  <c r="X76" i="3"/>
  <c r="W76" i="3"/>
  <c r="V76" i="3"/>
  <c r="U76" i="3"/>
  <c r="X75" i="3"/>
  <c r="W75" i="3"/>
  <c r="V75" i="3"/>
  <c r="U75" i="3"/>
  <c r="X74" i="3"/>
  <c r="W74" i="3"/>
  <c r="V74" i="3"/>
  <c r="U74" i="3"/>
  <c r="X73" i="3"/>
  <c r="W73" i="3"/>
  <c r="V73" i="3"/>
  <c r="U73" i="3"/>
  <c r="X72" i="3"/>
  <c r="W72" i="3"/>
  <c r="V72" i="3"/>
  <c r="U72" i="3"/>
  <c r="X71" i="3"/>
  <c r="W71" i="3"/>
  <c r="V71" i="3"/>
  <c r="U71" i="3"/>
  <c r="X70" i="3"/>
  <c r="W70" i="3"/>
  <c r="V70" i="3"/>
  <c r="U70" i="3"/>
  <c r="X69" i="3"/>
  <c r="W69" i="3"/>
  <c r="V69" i="3"/>
  <c r="U69" i="3"/>
  <c r="X68" i="3"/>
  <c r="W68" i="3"/>
  <c r="V68" i="3"/>
  <c r="U68" i="3"/>
  <c r="X67" i="3"/>
  <c r="W67" i="3"/>
  <c r="V67" i="3"/>
  <c r="U67" i="3"/>
  <c r="X66" i="3"/>
  <c r="W66" i="3"/>
  <c r="V66" i="3"/>
  <c r="U66" i="3"/>
  <c r="X65" i="3"/>
  <c r="W65" i="3"/>
  <c r="V65" i="3"/>
  <c r="U65" i="3"/>
  <c r="X64" i="3"/>
  <c r="W64" i="3"/>
  <c r="V64" i="3"/>
  <c r="U64" i="3"/>
  <c r="X63" i="3"/>
  <c r="W63" i="3"/>
  <c r="V63" i="3"/>
  <c r="U63" i="3"/>
  <c r="X62" i="3"/>
  <c r="W62" i="3"/>
  <c r="V62" i="3"/>
  <c r="U62" i="3"/>
  <c r="X61" i="3"/>
  <c r="W61" i="3"/>
  <c r="V61" i="3"/>
  <c r="U61" i="3"/>
  <c r="X60" i="3"/>
  <c r="W60" i="3"/>
  <c r="V60" i="3"/>
  <c r="U60" i="3"/>
  <c r="X59" i="3"/>
  <c r="W59" i="3"/>
  <c r="V59" i="3"/>
  <c r="U59" i="3"/>
  <c r="X58" i="3"/>
  <c r="W58" i="3"/>
  <c r="V58" i="3"/>
  <c r="U58" i="3"/>
  <c r="X57" i="3"/>
  <c r="W57" i="3"/>
  <c r="V57" i="3"/>
  <c r="U57" i="3"/>
  <c r="X56" i="3"/>
  <c r="W56" i="3"/>
  <c r="V56" i="3"/>
  <c r="U56" i="3"/>
  <c r="X55" i="3"/>
  <c r="W55" i="3"/>
  <c r="V55" i="3"/>
  <c r="U55" i="3"/>
  <c r="X54" i="3"/>
  <c r="W54" i="3"/>
  <c r="V54" i="3"/>
  <c r="U54" i="3"/>
  <c r="X53" i="3"/>
  <c r="W53" i="3"/>
  <c r="V53" i="3"/>
  <c r="U53" i="3"/>
  <c r="X52" i="3"/>
  <c r="W52" i="3"/>
  <c r="V52" i="3"/>
  <c r="U52" i="3"/>
  <c r="X51" i="3"/>
  <c r="W51" i="3"/>
  <c r="V51" i="3"/>
  <c r="U51" i="3"/>
  <c r="X50" i="3"/>
  <c r="W50" i="3"/>
  <c r="V50" i="3"/>
  <c r="U50" i="3"/>
  <c r="X49" i="3"/>
  <c r="W49" i="3"/>
  <c r="V49" i="3"/>
  <c r="U49" i="3"/>
  <c r="X48" i="3"/>
  <c r="W48" i="3"/>
  <c r="V48" i="3"/>
  <c r="U48" i="3"/>
  <c r="X47" i="3"/>
  <c r="W47" i="3"/>
  <c r="V47" i="3"/>
  <c r="U47" i="3"/>
  <c r="X46" i="3"/>
  <c r="W46" i="3"/>
  <c r="V46" i="3"/>
  <c r="U46" i="3"/>
  <c r="X45" i="3"/>
  <c r="W45" i="3"/>
  <c r="V45" i="3"/>
  <c r="U45" i="3"/>
  <c r="X44" i="3"/>
  <c r="W44" i="3"/>
  <c r="V44" i="3"/>
  <c r="U44" i="3"/>
  <c r="X43" i="3"/>
  <c r="W43" i="3"/>
  <c r="V43" i="3"/>
  <c r="U43" i="3"/>
  <c r="X42" i="3"/>
  <c r="W42" i="3"/>
  <c r="V42" i="3"/>
  <c r="U42" i="3"/>
  <c r="X41" i="3"/>
  <c r="W41" i="3"/>
  <c r="V41" i="3"/>
  <c r="U41" i="3"/>
  <c r="X40" i="3"/>
  <c r="W40" i="3"/>
  <c r="V40" i="3"/>
  <c r="U40" i="3"/>
  <c r="X39" i="3"/>
  <c r="W39" i="3"/>
  <c r="V39" i="3"/>
  <c r="U39" i="3"/>
  <c r="X38" i="3"/>
  <c r="W38" i="3"/>
  <c r="V38" i="3"/>
  <c r="U38" i="3"/>
  <c r="X37" i="3"/>
  <c r="W37" i="3"/>
  <c r="V37" i="3"/>
  <c r="U37" i="3"/>
  <c r="X36" i="3"/>
  <c r="W36" i="3"/>
  <c r="V36" i="3"/>
  <c r="U36" i="3"/>
  <c r="X35" i="3"/>
  <c r="W35" i="3"/>
  <c r="V35" i="3"/>
  <c r="U35" i="3"/>
  <c r="X34" i="3"/>
  <c r="W34" i="3"/>
  <c r="V34" i="3"/>
  <c r="U34" i="3"/>
  <c r="X33" i="3"/>
  <c r="W33" i="3"/>
  <c r="V33" i="3"/>
  <c r="U33" i="3"/>
  <c r="X32" i="3"/>
  <c r="W32" i="3"/>
  <c r="V32" i="3"/>
  <c r="U32" i="3"/>
  <c r="X31" i="3"/>
  <c r="W31" i="3"/>
  <c r="V31" i="3"/>
  <c r="U31" i="3"/>
  <c r="X30" i="3"/>
  <c r="W30" i="3"/>
  <c r="V30" i="3"/>
  <c r="U30" i="3"/>
  <c r="X29" i="3"/>
  <c r="W29" i="3"/>
  <c r="V29" i="3"/>
  <c r="U29" i="3"/>
  <c r="X28" i="3"/>
  <c r="W28" i="3"/>
  <c r="V28" i="3"/>
  <c r="U28" i="3"/>
  <c r="X27" i="3"/>
  <c r="W27" i="3"/>
  <c r="V27" i="3"/>
  <c r="U27" i="3"/>
  <c r="X26" i="3"/>
  <c r="W26" i="3"/>
  <c r="V26" i="3"/>
  <c r="U26" i="3"/>
  <c r="X25" i="3"/>
  <c r="W25" i="3"/>
  <c r="V25" i="3"/>
  <c r="U25" i="3"/>
  <c r="X24" i="3"/>
  <c r="W24" i="3"/>
  <c r="V24" i="3"/>
  <c r="U24" i="3"/>
  <c r="X23" i="3"/>
  <c r="W23" i="3"/>
  <c r="V23" i="3"/>
  <c r="U23" i="3"/>
  <c r="X22" i="3"/>
  <c r="W22" i="3"/>
  <c r="V22" i="3"/>
  <c r="U22" i="3"/>
  <c r="X21" i="3"/>
  <c r="W21" i="3"/>
  <c r="V21" i="3"/>
  <c r="U21" i="3"/>
  <c r="X20" i="3"/>
  <c r="W20" i="3"/>
  <c r="V20" i="3"/>
  <c r="U20" i="3"/>
  <c r="X19" i="3"/>
  <c r="W19" i="3"/>
  <c r="V19" i="3"/>
  <c r="U19" i="3"/>
  <c r="X18" i="3"/>
  <c r="W18" i="3"/>
  <c r="V18" i="3"/>
  <c r="U18" i="3"/>
  <c r="X17" i="3"/>
  <c r="W17" i="3"/>
  <c r="V17" i="3"/>
  <c r="U17" i="3"/>
  <c r="X16" i="3"/>
  <c r="W16" i="3"/>
  <c r="V16" i="3"/>
  <c r="U16" i="3"/>
  <c r="X15" i="3"/>
  <c r="W15" i="3"/>
  <c r="V15" i="3"/>
  <c r="U15" i="3"/>
  <c r="X14" i="3"/>
  <c r="W14" i="3"/>
  <c r="V14" i="3"/>
  <c r="U14" i="3"/>
  <c r="X13" i="3"/>
  <c r="W13" i="3"/>
  <c r="V13" i="3"/>
  <c r="U13" i="3"/>
  <c r="X12" i="3"/>
  <c r="W12" i="3"/>
  <c r="V12" i="3"/>
  <c r="U12" i="3"/>
  <c r="X11" i="3"/>
  <c r="W11" i="3"/>
  <c r="V11" i="3"/>
  <c r="U11" i="3"/>
  <c r="X10" i="3"/>
  <c r="W10" i="3"/>
  <c r="V10" i="3"/>
  <c r="U10" i="3"/>
  <c r="X9" i="3"/>
  <c r="W9" i="3"/>
  <c r="V9" i="3"/>
  <c r="U9" i="3"/>
  <c r="X8" i="3"/>
  <c r="W8" i="3"/>
  <c r="V8" i="3"/>
  <c r="U8" i="3"/>
  <c r="X7" i="3"/>
  <c r="W7" i="3"/>
  <c r="V7" i="3"/>
  <c r="U7" i="3"/>
  <c r="X6" i="3"/>
  <c r="W6" i="3"/>
  <c r="V6" i="3"/>
  <c r="U6" i="3"/>
  <c r="X5" i="3"/>
  <c r="W5" i="3"/>
  <c r="V5" i="3"/>
  <c r="U5" i="3"/>
  <c r="X4" i="3"/>
  <c r="W4" i="3"/>
  <c r="V4" i="3"/>
  <c r="U4" i="3"/>
  <c r="X3" i="3"/>
  <c r="W3" i="3"/>
  <c r="V3" i="3"/>
  <c r="U3" i="3"/>
  <c r="T102" i="3"/>
  <c r="S102" i="3"/>
  <c r="R102" i="3"/>
  <c r="Q102" i="3"/>
  <c r="T101" i="3"/>
  <c r="S101" i="3"/>
  <c r="R101" i="3"/>
  <c r="Q101" i="3"/>
  <c r="T100" i="3"/>
  <c r="S100" i="3"/>
  <c r="R100" i="3"/>
  <c r="Q100" i="3"/>
  <c r="T99" i="3"/>
  <c r="S99" i="3"/>
  <c r="R99" i="3"/>
  <c r="Q99" i="3"/>
  <c r="T98" i="3"/>
  <c r="S98" i="3"/>
  <c r="R98" i="3"/>
  <c r="Q98" i="3"/>
  <c r="T97" i="3"/>
  <c r="S97" i="3"/>
  <c r="R97" i="3"/>
  <c r="Q97" i="3"/>
  <c r="T96" i="3"/>
  <c r="S96" i="3"/>
  <c r="R96" i="3"/>
  <c r="Q96" i="3"/>
  <c r="T95" i="3"/>
  <c r="S95" i="3"/>
  <c r="R95" i="3"/>
  <c r="Q95" i="3"/>
  <c r="T94" i="3"/>
  <c r="S94" i="3"/>
  <c r="R94" i="3"/>
  <c r="Q94" i="3"/>
  <c r="T93" i="3"/>
  <c r="S93" i="3"/>
  <c r="R93" i="3"/>
  <c r="Q93" i="3"/>
  <c r="T92" i="3"/>
  <c r="S92" i="3"/>
  <c r="R92" i="3"/>
  <c r="Q92" i="3"/>
  <c r="T91" i="3"/>
  <c r="S91" i="3"/>
  <c r="R91" i="3"/>
  <c r="Q91" i="3"/>
  <c r="T90" i="3"/>
  <c r="S90" i="3"/>
  <c r="R90" i="3"/>
  <c r="Q90" i="3"/>
  <c r="T89" i="3"/>
  <c r="S89" i="3"/>
  <c r="R89" i="3"/>
  <c r="Q89" i="3"/>
  <c r="T88" i="3"/>
  <c r="S88" i="3"/>
  <c r="R88" i="3"/>
  <c r="Q88" i="3"/>
  <c r="T87" i="3"/>
  <c r="S87" i="3"/>
  <c r="R87" i="3"/>
  <c r="Q87" i="3"/>
  <c r="T86" i="3"/>
  <c r="S86" i="3"/>
  <c r="R86" i="3"/>
  <c r="Q86" i="3"/>
  <c r="T85" i="3"/>
  <c r="S85" i="3"/>
  <c r="R85" i="3"/>
  <c r="Q85" i="3"/>
  <c r="T84" i="3"/>
  <c r="S84" i="3"/>
  <c r="R84" i="3"/>
  <c r="Q84" i="3"/>
  <c r="T83" i="3"/>
  <c r="S83" i="3"/>
  <c r="R83" i="3"/>
  <c r="Q83" i="3"/>
  <c r="T82" i="3"/>
  <c r="S82" i="3"/>
  <c r="R82" i="3"/>
  <c r="Q82" i="3"/>
  <c r="T81" i="3"/>
  <c r="S81" i="3"/>
  <c r="R81" i="3"/>
  <c r="Q81" i="3"/>
  <c r="T80" i="3"/>
  <c r="S80" i="3"/>
  <c r="R80" i="3"/>
  <c r="Q80" i="3"/>
  <c r="T79" i="3"/>
  <c r="S79" i="3"/>
  <c r="R79" i="3"/>
  <c r="Q79" i="3"/>
  <c r="T78" i="3"/>
  <c r="S78" i="3"/>
  <c r="R78" i="3"/>
  <c r="Q78" i="3"/>
  <c r="T77" i="3"/>
  <c r="S77" i="3"/>
  <c r="R77" i="3"/>
  <c r="Q77" i="3"/>
  <c r="T76" i="3"/>
  <c r="S76" i="3"/>
  <c r="R76" i="3"/>
  <c r="Q76" i="3"/>
  <c r="T75" i="3"/>
  <c r="S75" i="3"/>
  <c r="R75" i="3"/>
  <c r="Q75" i="3"/>
  <c r="T74" i="3"/>
  <c r="S74" i="3"/>
  <c r="R74" i="3"/>
  <c r="Q74" i="3"/>
  <c r="T73" i="3"/>
  <c r="S73" i="3"/>
  <c r="R73" i="3"/>
  <c r="Q73" i="3"/>
  <c r="T72" i="3"/>
  <c r="S72" i="3"/>
  <c r="R72" i="3"/>
  <c r="Q72" i="3"/>
  <c r="T71" i="3"/>
  <c r="S71" i="3"/>
  <c r="R71" i="3"/>
  <c r="Q71" i="3"/>
  <c r="T70" i="3"/>
  <c r="S70" i="3"/>
  <c r="R70" i="3"/>
  <c r="Q70" i="3"/>
  <c r="T69" i="3"/>
  <c r="S69" i="3"/>
  <c r="R69" i="3"/>
  <c r="Q69" i="3"/>
  <c r="T68" i="3"/>
  <c r="S68" i="3"/>
  <c r="R68" i="3"/>
  <c r="Q68" i="3"/>
  <c r="T67" i="3"/>
  <c r="S67" i="3"/>
  <c r="R67" i="3"/>
  <c r="Q67" i="3"/>
  <c r="T66" i="3"/>
  <c r="S66" i="3"/>
  <c r="R66" i="3"/>
  <c r="Q66" i="3"/>
  <c r="T65" i="3"/>
  <c r="S65" i="3"/>
  <c r="R65" i="3"/>
  <c r="Q65" i="3"/>
  <c r="T64" i="3"/>
  <c r="S64" i="3"/>
  <c r="R64" i="3"/>
  <c r="Q64" i="3"/>
  <c r="T63" i="3"/>
  <c r="S63" i="3"/>
  <c r="R63" i="3"/>
  <c r="Q63" i="3"/>
  <c r="T62" i="3"/>
  <c r="S62" i="3"/>
  <c r="R62" i="3"/>
  <c r="Q62" i="3"/>
  <c r="T61" i="3"/>
  <c r="S61" i="3"/>
  <c r="R61" i="3"/>
  <c r="Q61" i="3"/>
  <c r="T60" i="3"/>
  <c r="S60" i="3"/>
  <c r="R60" i="3"/>
  <c r="Q60" i="3"/>
  <c r="T59" i="3"/>
  <c r="S59" i="3"/>
  <c r="R59" i="3"/>
  <c r="Q59" i="3"/>
  <c r="T58" i="3"/>
  <c r="S58" i="3"/>
  <c r="R58" i="3"/>
  <c r="Q58" i="3"/>
  <c r="T57" i="3"/>
  <c r="S57" i="3"/>
  <c r="R57" i="3"/>
  <c r="Q57" i="3"/>
  <c r="T56" i="3"/>
  <c r="S56" i="3"/>
  <c r="R56" i="3"/>
  <c r="Q56" i="3"/>
  <c r="T55" i="3"/>
  <c r="S55" i="3"/>
  <c r="R55" i="3"/>
  <c r="Q55" i="3"/>
  <c r="T54" i="3"/>
  <c r="S54" i="3"/>
  <c r="R54" i="3"/>
  <c r="Q54" i="3"/>
  <c r="T53" i="3"/>
  <c r="S53" i="3"/>
  <c r="R53" i="3"/>
  <c r="Q53" i="3"/>
  <c r="T52" i="3"/>
  <c r="S52" i="3"/>
  <c r="R52" i="3"/>
  <c r="Q52" i="3"/>
  <c r="T51" i="3"/>
  <c r="S51" i="3"/>
  <c r="R51" i="3"/>
  <c r="Q51" i="3"/>
  <c r="T50" i="3"/>
  <c r="S50" i="3"/>
  <c r="R50" i="3"/>
  <c r="Q50" i="3"/>
  <c r="T49" i="3"/>
  <c r="S49" i="3"/>
  <c r="R49" i="3"/>
  <c r="Q49" i="3"/>
  <c r="T48" i="3"/>
  <c r="S48" i="3"/>
  <c r="R48" i="3"/>
  <c r="Q48" i="3"/>
  <c r="T47" i="3"/>
  <c r="S47" i="3"/>
  <c r="R47" i="3"/>
  <c r="Q47" i="3"/>
  <c r="T46" i="3"/>
  <c r="S46" i="3"/>
  <c r="R46" i="3"/>
  <c r="Q46" i="3"/>
  <c r="T45" i="3"/>
  <c r="S45" i="3"/>
  <c r="R45" i="3"/>
  <c r="Q45" i="3"/>
  <c r="T44" i="3"/>
  <c r="S44" i="3"/>
  <c r="R44" i="3"/>
  <c r="Q44" i="3"/>
  <c r="T43" i="3"/>
  <c r="S43" i="3"/>
  <c r="R43" i="3"/>
  <c r="Q43" i="3"/>
  <c r="T42" i="3"/>
  <c r="S42" i="3"/>
  <c r="R42" i="3"/>
  <c r="Q42" i="3"/>
  <c r="T41" i="3"/>
  <c r="S41" i="3"/>
  <c r="R41" i="3"/>
  <c r="Q41" i="3"/>
  <c r="T40" i="3"/>
  <c r="S40" i="3"/>
  <c r="R40" i="3"/>
  <c r="Q40" i="3"/>
  <c r="T39" i="3"/>
  <c r="S39" i="3"/>
  <c r="R39" i="3"/>
  <c r="Q39" i="3"/>
  <c r="T38" i="3"/>
  <c r="S38" i="3"/>
  <c r="R38" i="3"/>
  <c r="Q38" i="3"/>
  <c r="T37" i="3"/>
  <c r="S37" i="3"/>
  <c r="R37" i="3"/>
  <c r="Q37" i="3"/>
  <c r="T36" i="3"/>
  <c r="S36" i="3"/>
  <c r="R36" i="3"/>
  <c r="Q36" i="3"/>
  <c r="T35" i="3"/>
  <c r="S35" i="3"/>
  <c r="R35" i="3"/>
  <c r="Q35" i="3"/>
  <c r="T34" i="3"/>
  <c r="S34" i="3"/>
  <c r="R34" i="3"/>
  <c r="Q34" i="3"/>
  <c r="T33" i="3"/>
  <c r="S33" i="3"/>
  <c r="R33" i="3"/>
  <c r="Q33" i="3"/>
  <c r="T32" i="3"/>
  <c r="S32" i="3"/>
  <c r="R32" i="3"/>
  <c r="Q32" i="3"/>
  <c r="T31" i="3"/>
  <c r="S31" i="3"/>
  <c r="R31" i="3"/>
  <c r="Q31" i="3"/>
  <c r="T30" i="3"/>
  <c r="S30" i="3"/>
  <c r="R30" i="3"/>
  <c r="Q30" i="3"/>
  <c r="T29" i="3"/>
  <c r="S29" i="3"/>
  <c r="R29" i="3"/>
  <c r="Q29" i="3"/>
  <c r="T28" i="3"/>
  <c r="S28" i="3"/>
  <c r="R28" i="3"/>
  <c r="Q28" i="3"/>
  <c r="T27" i="3"/>
  <c r="S27" i="3"/>
  <c r="R27" i="3"/>
  <c r="Q27" i="3"/>
  <c r="T26" i="3"/>
  <c r="S26" i="3"/>
  <c r="R26" i="3"/>
  <c r="Q26" i="3"/>
  <c r="T25" i="3"/>
  <c r="S25" i="3"/>
  <c r="R25" i="3"/>
  <c r="Q25" i="3"/>
  <c r="T24" i="3"/>
  <c r="S24" i="3"/>
  <c r="R24" i="3"/>
  <c r="Q24" i="3"/>
  <c r="T23" i="3"/>
  <c r="S23" i="3"/>
  <c r="R23" i="3"/>
  <c r="Q23" i="3"/>
  <c r="T22" i="3"/>
  <c r="S22" i="3"/>
  <c r="R22" i="3"/>
  <c r="Q22" i="3"/>
  <c r="T21" i="3"/>
  <c r="S21" i="3"/>
  <c r="R21" i="3"/>
  <c r="Q21" i="3"/>
  <c r="T20" i="3"/>
  <c r="S20" i="3"/>
  <c r="R20" i="3"/>
  <c r="Q20" i="3"/>
  <c r="T19" i="3"/>
  <c r="S19" i="3"/>
  <c r="R19" i="3"/>
  <c r="Q19" i="3"/>
  <c r="T18" i="3"/>
  <c r="S18" i="3"/>
  <c r="R18" i="3"/>
  <c r="Q18" i="3"/>
  <c r="T17" i="3"/>
  <c r="S17" i="3"/>
  <c r="R17" i="3"/>
  <c r="Q17" i="3"/>
  <c r="T16" i="3"/>
  <c r="S16" i="3"/>
  <c r="R16" i="3"/>
  <c r="Q16" i="3"/>
  <c r="T15" i="3"/>
  <c r="S15" i="3"/>
  <c r="R15" i="3"/>
  <c r="Q15" i="3"/>
  <c r="T14" i="3"/>
  <c r="S14" i="3"/>
  <c r="R14" i="3"/>
  <c r="Q14" i="3"/>
  <c r="T13" i="3"/>
  <c r="S13" i="3"/>
  <c r="R13" i="3"/>
  <c r="Q13" i="3"/>
  <c r="T12" i="3"/>
  <c r="S12" i="3"/>
  <c r="R12" i="3"/>
  <c r="Q12" i="3"/>
  <c r="T11" i="3"/>
  <c r="S11" i="3"/>
  <c r="R11" i="3"/>
  <c r="Q11" i="3"/>
  <c r="T10" i="3"/>
  <c r="S10" i="3"/>
  <c r="R10" i="3"/>
  <c r="Q10" i="3"/>
  <c r="T9" i="3"/>
  <c r="S9" i="3"/>
  <c r="R9" i="3"/>
  <c r="Q9" i="3"/>
  <c r="T8" i="3"/>
  <c r="S8" i="3"/>
  <c r="R8" i="3"/>
  <c r="Q8" i="3"/>
  <c r="T7" i="3"/>
  <c r="S7" i="3"/>
  <c r="R7" i="3"/>
  <c r="Q7" i="3"/>
  <c r="T6" i="3"/>
  <c r="S6" i="3"/>
  <c r="R6" i="3"/>
  <c r="Q6" i="3"/>
  <c r="T5" i="3"/>
  <c r="S5" i="3"/>
  <c r="R5" i="3"/>
  <c r="Q5" i="3"/>
  <c r="T4" i="3"/>
  <c r="S4" i="3"/>
  <c r="R4" i="3"/>
  <c r="Q4" i="3"/>
  <c r="T3" i="3"/>
  <c r="S3" i="3"/>
  <c r="R3" i="3"/>
  <c r="Q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F3" i="3"/>
  <c r="X1" i="3"/>
  <c r="W1" i="3"/>
  <c r="V1" i="3"/>
  <c r="U1" i="3"/>
  <c r="T1" i="3"/>
  <c r="S1" i="3"/>
  <c r="R1" i="3"/>
  <c r="Q1" i="3"/>
  <c r="X2" i="3"/>
  <c r="W2" i="3"/>
  <c r="V2" i="3"/>
  <c r="U2" i="3"/>
  <c r="T2" i="3"/>
  <c r="S2" i="3"/>
  <c r="R2" i="3"/>
  <c r="Q2" i="3"/>
  <c r="P2" i="3"/>
  <c r="E3" i="3" l="1"/>
  <c r="G3" i="3" s="1"/>
  <c r="L3" i="3" l="1"/>
  <c r="M3" i="3"/>
  <c r="H3" i="3"/>
  <c r="J3" i="3"/>
  <c r="E4" i="3"/>
  <c r="E5" i="3" s="1"/>
  <c r="I3" i="3"/>
  <c r="K3" i="3"/>
  <c r="F4" i="1" l="1"/>
  <c r="L5" i="3"/>
  <c r="K5" i="3"/>
  <c r="J5" i="3"/>
  <c r="I5" i="3"/>
  <c r="M5" i="3"/>
  <c r="H5" i="3"/>
  <c r="G5" i="3"/>
  <c r="F5" i="3"/>
  <c r="L4" i="3"/>
  <c r="J4" i="3"/>
  <c r="I4" i="3"/>
  <c r="G4" i="3"/>
  <c r="H4" i="3"/>
  <c r="M4" i="3"/>
  <c r="K4" i="3"/>
  <c r="F4" i="3"/>
  <c r="E6" i="3"/>
  <c r="F5" i="1" l="1"/>
  <c r="L6" i="3"/>
  <c r="M6" i="3"/>
  <c r="K6" i="3"/>
  <c r="J6" i="3"/>
  <c r="I6" i="3"/>
  <c r="G6" i="3"/>
  <c r="H6" i="3"/>
  <c r="F6" i="3"/>
  <c r="E7" i="3"/>
  <c r="F6" i="1" l="1"/>
  <c r="L7" i="3"/>
  <c r="M7" i="3"/>
  <c r="I7" i="3"/>
  <c r="K7" i="3"/>
  <c r="J7" i="3"/>
  <c r="H7" i="3"/>
  <c r="G7" i="3"/>
  <c r="F7" i="3"/>
  <c r="E8" i="3"/>
  <c r="F7" i="1" l="1"/>
  <c r="L8" i="3"/>
  <c r="J8" i="3"/>
  <c r="M8" i="3"/>
  <c r="I8" i="3"/>
  <c r="G8" i="3"/>
  <c r="K8" i="3"/>
  <c r="H8" i="3"/>
  <c r="F8" i="3"/>
  <c r="E9" i="3"/>
  <c r="F8" i="1" l="1"/>
  <c r="L9" i="3"/>
  <c r="K9" i="3"/>
  <c r="J9" i="3"/>
  <c r="I9" i="3"/>
  <c r="H9" i="3"/>
  <c r="G9" i="3"/>
  <c r="M9" i="3"/>
  <c r="F9" i="3"/>
  <c r="E10" i="3"/>
  <c r="F9" i="1" l="1"/>
  <c r="L10" i="3"/>
  <c r="M10" i="3"/>
  <c r="K10" i="3"/>
  <c r="I10" i="3"/>
  <c r="H10" i="3"/>
  <c r="J10" i="3"/>
  <c r="G10" i="3"/>
  <c r="F10" i="3"/>
  <c r="E11" i="3"/>
  <c r="F10" i="1" l="1"/>
  <c r="L11" i="3"/>
  <c r="M11" i="3"/>
  <c r="K11" i="3"/>
  <c r="I11" i="3"/>
  <c r="G11" i="3"/>
  <c r="J11" i="3"/>
  <c r="H11" i="3"/>
  <c r="F11" i="3"/>
  <c r="E12" i="3"/>
  <c r="F11" i="1" l="1"/>
  <c r="L12" i="3"/>
  <c r="H12" i="3"/>
  <c r="J12" i="3"/>
  <c r="M12" i="3"/>
  <c r="K12" i="3"/>
  <c r="I12" i="3"/>
  <c r="G12" i="3"/>
  <c r="F12" i="3"/>
  <c r="E13" i="3"/>
  <c r="F12" i="1" l="1"/>
  <c r="L13" i="3"/>
  <c r="H13" i="3"/>
  <c r="K13" i="3"/>
  <c r="J13" i="3"/>
  <c r="F13" i="3"/>
  <c r="M13" i="3"/>
  <c r="I13" i="3"/>
  <c r="G13" i="3"/>
  <c r="E14" i="3"/>
  <c r="F13" i="1" l="1"/>
  <c r="L14" i="3"/>
  <c r="H14" i="3"/>
  <c r="M14" i="3"/>
  <c r="K14" i="3"/>
  <c r="J14" i="3"/>
  <c r="G14" i="3"/>
  <c r="F14" i="3"/>
  <c r="I14" i="3"/>
  <c r="E15" i="3"/>
  <c r="F14" i="1" l="1"/>
  <c r="L15" i="3"/>
  <c r="H15" i="3"/>
  <c r="M15" i="3"/>
  <c r="I15" i="3"/>
  <c r="F15" i="3"/>
  <c r="G15" i="3"/>
  <c r="K15" i="3"/>
  <c r="J15" i="3"/>
  <c r="E16" i="3"/>
  <c r="F15" i="1" l="1"/>
  <c r="L16" i="3"/>
  <c r="H16" i="3"/>
  <c r="J16" i="3"/>
  <c r="M16" i="3"/>
  <c r="K16" i="3"/>
  <c r="I16" i="3"/>
  <c r="G16" i="3"/>
  <c r="F16" i="3"/>
  <c r="E17" i="3"/>
  <c r="F16" i="1" l="1"/>
  <c r="L17" i="3"/>
  <c r="H17" i="3"/>
  <c r="K17" i="3"/>
  <c r="J17" i="3"/>
  <c r="F17" i="3"/>
  <c r="I17" i="3"/>
  <c r="M17" i="3"/>
  <c r="G17" i="3"/>
  <c r="E18" i="3"/>
  <c r="F17" i="1" l="1"/>
  <c r="M18" i="3"/>
  <c r="L18" i="3"/>
  <c r="H18" i="3"/>
  <c r="K18" i="3"/>
  <c r="G18" i="3"/>
  <c r="J18" i="3"/>
  <c r="F18" i="3"/>
  <c r="I18" i="3"/>
  <c r="E19" i="3"/>
  <c r="F18" i="1" l="1"/>
  <c r="M19" i="3"/>
  <c r="H19" i="3"/>
  <c r="J19" i="3"/>
  <c r="L19" i="3"/>
  <c r="I19" i="3"/>
  <c r="F19" i="3"/>
  <c r="K19" i="3"/>
  <c r="G19" i="3"/>
  <c r="E20" i="3"/>
  <c r="F19" i="1" l="1"/>
  <c r="M20" i="3"/>
  <c r="J20" i="3"/>
  <c r="H20" i="3"/>
  <c r="L20" i="3"/>
  <c r="K20" i="3"/>
  <c r="I20" i="3"/>
  <c r="G20" i="3"/>
  <c r="F20" i="3"/>
  <c r="E21" i="3"/>
  <c r="F20" i="1" l="1"/>
  <c r="M21" i="3"/>
  <c r="K21" i="3"/>
  <c r="H21" i="3"/>
  <c r="F21" i="3"/>
  <c r="I21" i="3"/>
  <c r="J21" i="3"/>
  <c r="L21" i="3"/>
  <c r="G21" i="3"/>
  <c r="E22" i="3"/>
  <c r="F21" i="1" l="1"/>
  <c r="M22" i="3"/>
  <c r="L22" i="3"/>
  <c r="H22" i="3"/>
  <c r="K22" i="3"/>
  <c r="J22" i="3"/>
  <c r="G22" i="3"/>
  <c r="F22" i="3"/>
  <c r="I22" i="3"/>
  <c r="E23" i="3"/>
  <c r="F22" i="1" l="1"/>
  <c r="M23" i="3"/>
  <c r="H23" i="3"/>
  <c r="L23" i="3"/>
  <c r="K23" i="3"/>
  <c r="I23" i="3"/>
  <c r="J23" i="3"/>
  <c r="G23" i="3"/>
  <c r="F23" i="3"/>
  <c r="E24" i="3"/>
  <c r="F23" i="1" l="1"/>
  <c r="M24" i="3"/>
  <c r="J24" i="3"/>
  <c r="H24" i="3"/>
  <c r="K24" i="3"/>
  <c r="G24" i="3"/>
  <c r="I24" i="3"/>
  <c r="L24" i="3"/>
  <c r="F24" i="3"/>
  <c r="E25" i="3"/>
  <c r="F24" i="1" l="1"/>
  <c r="M25" i="3"/>
  <c r="K25" i="3"/>
  <c r="H25" i="3"/>
  <c r="L25" i="3"/>
  <c r="F25" i="3"/>
  <c r="J25" i="3"/>
  <c r="I25" i="3"/>
  <c r="G25" i="3"/>
  <c r="E26" i="3"/>
  <c r="F25" i="1" l="1"/>
  <c r="M26" i="3"/>
  <c r="L26" i="3"/>
  <c r="H26" i="3"/>
  <c r="J26" i="3"/>
  <c r="G26" i="3"/>
  <c r="K26" i="3"/>
  <c r="F26" i="3"/>
  <c r="I26" i="3"/>
  <c r="E27" i="3"/>
  <c r="F26" i="1" l="1"/>
  <c r="M27" i="3"/>
  <c r="H27" i="3"/>
  <c r="L27" i="3"/>
  <c r="K27" i="3"/>
  <c r="J27" i="3"/>
  <c r="I27" i="3"/>
  <c r="F27" i="3"/>
  <c r="G27" i="3"/>
  <c r="E28" i="3"/>
  <c r="F27" i="1" l="1"/>
  <c r="M28" i="3"/>
  <c r="J28" i="3"/>
  <c r="H28" i="3"/>
  <c r="K28" i="3"/>
  <c r="I28" i="3"/>
  <c r="L28" i="3"/>
  <c r="G28" i="3"/>
  <c r="F28" i="3"/>
  <c r="E29" i="3"/>
  <c r="F28" i="1" l="1"/>
  <c r="M29" i="3"/>
  <c r="K29" i="3"/>
  <c r="H29" i="3"/>
  <c r="L29" i="3"/>
  <c r="J29" i="3"/>
  <c r="F29" i="3"/>
  <c r="I29" i="3"/>
  <c r="G29" i="3"/>
  <c r="E30" i="3"/>
  <c r="F29" i="1" l="1"/>
  <c r="M30" i="3"/>
  <c r="L30" i="3"/>
  <c r="H30" i="3"/>
  <c r="K30" i="3"/>
  <c r="G30" i="3"/>
  <c r="J30" i="3"/>
  <c r="F30" i="3"/>
  <c r="I30" i="3"/>
  <c r="E31" i="3"/>
  <c r="F30" i="1" l="1"/>
  <c r="M31" i="3"/>
  <c r="H31" i="3"/>
  <c r="K31" i="3"/>
  <c r="J31" i="3"/>
  <c r="I31" i="3"/>
  <c r="G31" i="3"/>
  <c r="F31" i="3"/>
  <c r="L31" i="3"/>
  <c r="E32" i="3"/>
  <c r="F31" i="1" l="1"/>
  <c r="M32" i="3"/>
  <c r="J32" i="3"/>
  <c r="H32" i="3"/>
  <c r="L32" i="3"/>
  <c r="K32" i="3"/>
  <c r="G32" i="3"/>
  <c r="I32" i="3"/>
  <c r="F32" i="3"/>
  <c r="E33" i="3"/>
  <c r="F32" i="1" l="1"/>
  <c r="M33" i="3"/>
  <c r="K33" i="3"/>
  <c r="H33" i="3"/>
  <c r="J33" i="3"/>
  <c r="F33" i="3"/>
  <c r="L33" i="3"/>
  <c r="I33" i="3"/>
  <c r="G33" i="3"/>
  <c r="E34" i="3"/>
  <c r="F33" i="1" l="1"/>
  <c r="M34" i="3"/>
  <c r="L34" i="3"/>
  <c r="H34" i="3"/>
  <c r="K34" i="3"/>
  <c r="J34" i="3"/>
  <c r="G34" i="3"/>
  <c r="F34" i="3"/>
  <c r="I34" i="3"/>
  <c r="E35" i="3"/>
  <c r="F34" i="1" l="1"/>
  <c r="M35" i="3"/>
  <c r="H35" i="3"/>
  <c r="J35" i="3"/>
  <c r="I35" i="3"/>
  <c r="G35" i="3"/>
  <c r="L35" i="3"/>
  <c r="F35" i="3"/>
  <c r="K35" i="3"/>
  <c r="E36" i="3"/>
  <c r="F35" i="1" l="1"/>
  <c r="M36" i="3"/>
  <c r="J36" i="3"/>
  <c r="H36" i="3"/>
  <c r="L36" i="3"/>
  <c r="K36" i="3"/>
  <c r="G36" i="3"/>
  <c r="I36" i="3"/>
  <c r="F36" i="3"/>
  <c r="E37" i="3"/>
  <c r="F36" i="1" l="1"/>
  <c r="M37" i="3"/>
  <c r="K37" i="3"/>
  <c r="H37" i="3"/>
  <c r="L37" i="3"/>
  <c r="F37" i="3"/>
  <c r="J37" i="3"/>
  <c r="I37" i="3"/>
  <c r="G37" i="3"/>
  <c r="E38" i="3"/>
  <c r="F37" i="1" l="1"/>
  <c r="M38" i="3"/>
  <c r="L38" i="3"/>
  <c r="H38" i="3"/>
  <c r="K38" i="3"/>
  <c r="J38" i="3"/>
  <c r="G38" i="3"/>
  <c r="F38" i="3"/>
  <c r="I38" i="3"/>
  <c r="E39" i="3"/>
  <c r="F38" i="1" l="1"/>
  <c r="M39" i="3"/>
  <c r="H39" i="3"/>
  <c r="L39" i="3"/>
  <c r="I39" i="3"/>
  <c r="K39" i="3"/>
  <c r="F39" i="3"/>
  <c r="J39" i="3"/>
  <c r="G39" i="3"/>
  <c r="E40" i="3"/>
  <c r="F39" i="1" l="1"/>
  <c r="M40" i="3"/>
  <c r="J40" i="3"/>
  <c r="H40" i="3"/>
  <c r="K40" i="3"/>
  <c r="L40" i="3"/>
  <c r="I40" i="3"/>
  <c r="G40" i="3"/>
  <c r="F40" i="3"/>
  <c r="E41" i="3"/>
  <c r="F40" i="1" l="1"/>
  <c r="M41" i="3"/>
  <c r="K41" i="3"/>
  <c r="H41" i="3"/>
  <c r="L41" i="3"/>
  <c r="J41" i="3"/>
  <c r="F41" i="3"/>
  <c r="I41" i="3"/>
  <c r="G41" i="3"/>
  <c r="E42" i="3"/>
  <c r="F41" i="1" l="1"/>
  <c r="M42" i="3"/>
  <c r="L42" i="3"/>
  <c r="H42" i="3"/>
  <c r="J42" i="3"/>
  <c r="G42" i="3"/>
  <c r="F42" i="3"/>
  <c r="K42" i="3"/>
  <c r="I42" i="3"/>
  <c r="E43" i="3"/>
  <c r="F42" i="1" l="1"/>
  <c r="M43" i="3"/>
  <c r="H43" i="3"/>
  <c r="L43" i="3"/>
  <c r="K43" i="3"/>
  <c r="I43" i="3"/>
  <c r="G43" i="3"/>
  <c r="J43" i="3"/>
  <c r="F43" i="3"/>
  <c r="E44" i="3"/>
  <c r="F43" i="1" l="1"/>
  <c r="M44" i="3"/>
  <c r="J44" i="3"/>
  <c r="H44" i="3"/>
  <c r="L44" i="3"/>
  <c r="G44" i="3"/>
  <c r="K44" i="3"/>
  <c r="I44" i="3"/>
  <c r="F44" i="3"/>
  <c r="E45" i="3"/>
  <c r="F44" i="1" l="1"/>
  <c r="M45" i="3"/>
  <c r="K45" i="3"/>
  <c r="H45" i="3"/>
  <c r="L45" i="3"/>
  <c r="J45" i="3"/>
  <c r="F45" i="3"/>
  <c r="I45" i="3"/>
  <c r="G45" i="3"/>
  <c r="E46" i="3"/>
  <c r="F45" i="1" l="1"/>
  <c r="M46" i="3"/>
  <c r="L46" i="3"/>
  <c r="H46" i="3"/>
  <c r="G46" i="3"/>
  <c r="K46" i="3"/>
  <c r="F46" i="3"/>
  <c r="J46" i="3"/>
  <c r="I46" i="3"/>
  <c r="E47" i="3"/>
  <c r="F46" i="1" l="1"/>
  <c r="M47" i="3"/>
  <c r="H47" i="3"/>
  <c r="K47" i="3"/>
  <c r="J47" i="3"/>
  <c r="I47" i="3"/>
  <c r="L47" i="3"/>
  <c r="G47" i="3"/>
  <c r="F47" i="3"/>
  <c r="E48" i="3"/>
  <c r="F47" i="1" l="1"/>
  <c r="M48" i="3"/>
  <c r="J48" i="3"/>
  <c r="H48" i="3"/>
  <c r="L48" i="3"/>
  <c r="K48" i="3"/>
  <c r="G48" i="3"/>
  <c r="I48" i="3"/>
  <c r="F48" i="3"/>
  <c r="E49" i="3"/>
  <c r="F48" i="1" l="1"/>
  <c r="M49" i="3"/>
  <c r="K49" i="3"/>
  <c r="H49" i="3"/>
  <c r="J49" i="3"/>
  <c r="F49" i="3"/>
  <c r="I49" i="3"/>
  <c r="L49" i="3"/>
  <c r="G49" i="3"/>
  <c r="E50" i="3"/>
  <c r="F49" i="1" l="1"/>
  <c r="M50" i="3"/>
  <c r="L50" i="3"/>
  <c r="H50" i="3"/>
  <c r="K50" i="3"/>
  <c r="G50" i="3"/>
  <c r="F50" i="3"/>
  <c r="J50" i="3"/>
  <c r="I50" i="3"/>
  <c r="E51" i="3"/>
  <c r="F50" i="1" l="1"/>
  <c r="M51" i="3"/>
  <c r="H51" i="3"/>
  <c r="J51" i="3"/>
  <c r="L51" i="3"/>
  <c r="I51" i="3"/>
  <c r="F51" i="3"/>
  <c r="K51" i="3"/>
  <c r="G51" i="3"/>
  <c r="E52" i="3"/>
  <c r="F51" i="1" l="1"/>
  <c r="M52" i="3"/>
  <c r="J52" i="3"/>
  <c r="H52" i="3"/>
  <c r="L52" i="3"/>
  <c r="K52" i="3"/>
  <c r="I52" i="3"/>
  <c r="G52" i="3"/>
  <c r="F52" i="3"/>
  <c r="E53" i="3"/>
  <c r="F52" i="1" l="1"/>
  <c r="M53" i="3"/>
  <c r="K53" i="3"/>
  <c r="H53" i="3"/>
  <c r="F53" i="3"/>
  <c r="L53" i="3"/>
  <c r="I53" i="3"/>
  <c r="J53" i="3"/>
  <c r="G53" i="3"/>
  <c r="E54" i="3"/>
  <c r="F53" i="1" l="1"/>
  <c r="M54" i="3"/>
  <c r="L54" i="3"/>
  <c r="H54" i="3"/>
  <c r="K54" i="3"/>
  <c r="J54" i="3"/>
  <c r="G54" i="3"/>
  <c r="F54" i="3"/>
  <c r="I54" i="3"/>
  <c r="E55" i="3"/>
  <c r="F54" i="1" l="1"/>
  <c r="M55" i="3"/>
  <c r="H55" i="3"/>
  <c r="L55" i="3"/>
  <c r="K55" i="3"/>
  <c r="I55" i="3"/>
  <c r="F55" i="3"/>
  <c r="J55" i="3"/>
  <c r="G55" i="3"/>
  <c r="E56" i="3"/>
  <c r="F55" i="1" l="1"/>
  <c r="M56" i="3"/>
  <c r="J56" i="3"/>
  <c r="H56" i="3"/>
  <c r="K56" i="3"/>
  <c r="I56" i="3"/>
  <c r="G56" i="3"/>
  <c r="L56" i="3"/>
  <c r="F56" i="3"/>
  <c r="E57" i="3"/>
  <c r="F56" i="1" l="1"/>
  <c r="M57" i="3"/>
  <c r="K57" i="3"/>
  <c r="H57" i="3"/>
  <c r="L57" i="3"/>
  <c r="F57" i="3"/>
  <c r="I57" i="3"/>
  <c r="J57" i="3"/>
  <c r="G57" i="3"/>
  <c r="E58" i="3"/>
  <c r="F57" i="1" l="1"/>
  <c r="M58" i="3"/>
  <c r="L58" i="3"/>
  <c r="H58" i="3"/>
  <c r="J58" i="3"/>
  <c r="G58" i="3"/>
  <c r="K58" i="3"/>
  <c r="F58" i="3"/>
  <c r="I58" i="3"/>
  <c r="E59" i="3"/>
  <c r="F58" i="1" l="1"/>
  <c r="M59" i="3"/>
  <c r="H59" i="3"/>
  <c r="L59" i="3"/>
  <c r="K59" i="3"/>
  <c r="J59" i="3"/>
  <c r="I59" i="3"/>
  <c r="G59" i="3"/>
  <c r="F59" i="3"/>
  <c r="E60" i="3"/>
  <c r="F59" i="1" l="1"/>
  <c r="M60" i="3"/>
  <c r="J60" i="3"/>
  <c r="H60" i="3"/>
  <c r="G60" i="3"/>
  <c r="I60" i="3"/>
  <c r="L60" i="3"/>
  <c r="K60" i="3"/>
  <c r="F60" i="3"/>
  <c r="E61" i="3"/>
  <c r="F60" i="1" l="1"/>
  <c r="M61" i="3"/>
  <c r="K61" i="3"/>
  <c r="H61" i="3"/>
  <c r="L61" i="3"/>
  <c r="J61" i="3"/>
  <c r="F61" i="3"/>
  <c r="I61" i="3"/>
  <c r="G61" i="3"/>
  <c r="E62" i="3"/>
  <c r="F61" i="1" l="1"/>
  <c r="M62" i="3"/>
  <c r="L62" i="3"/>
  <c r="H62" i="3"/>
  <c r="K62" i="3"/>
  <c r="G62" i="3"/>
  <c r="J62" i="3"/>
  <c r="F62" i="3"/>
  <c r="I62" i="3"/>
  <c r="E63" i="3"/>
  <c r="F62" i="1" l="1"/>
  <c r="M63" i="3"/>
  <c r="H63" i="3"/>
  <c r="K63" i="3"/>
  <c r="J63" i="3"/>
  <c r="I63" i="3"/>
  <c r="F63" i="3"/>
  <c r="L63" i="3"/>
  <c r="G63" i="3"/>
  <c r="E64" i="3"/>
  <c r="F63" i="1" l="1"/>
  <c r="M64" i="3"/>
  <c r="J64" i="3"/>
  <c r="H64" i="3"/>
  <c r="L64" i="3"/>
  <c r="K64" i="3"/>
  <c r="I64" i="3"/>
  <c r="G64" i="3"/>
  <c r="F64" i="3"/>
  <c r="E65" i="3"/>
  <c r="F64" i="1" l="1"/>
  <c r="M65" i="3"/>
  <c r="K65" i="3"/>
  <c r="H65" i="3"/>
  <c r="J65" i="3"/>
  <c r="G65" i="3"/>
  <c r="F65" i="3"/>
  <c r="I65" i="3"/>
  <c r="L65" i="3"/>
  <c r="E66" i="3"/>
  <c r="F65" i="1" l="1"/>
  <c r="M66" i="3"/>
  <c r="L66" i="3"/>
  <c r="H66" i="3"/>
  <c r="I66" i="3"/>
  <c r="K66" i="3"/>
  <c r="J66" i="3"/>
  <c r="F66" i="3"/>
  <c r="G66" i="3"/>
  <c r="E67" i="3"/>
  <c r="F66" i="1" l="1"/>
  <c r="M67" i="3"/>
  <c r="H67" i="3"/>
  <c r="J67" i="3"/>
  <c r="F67" i="3"/>
  <c r="L67" i="3"/>
  <c r="I67" i="3"/>
  <c r="K67" i="3"/>
  <c r="G67" i="3"/>
  <c r="E68" i="3"/>
  <c r="F67" i="1" l="1"/>
  <c r="M68" i="3"/>
  <c r="J68" i="3"/>
  <c r="H68" i="3"/>
  <c r="L68" i="3"/>
  <c r="F68" i="3"/>
  <c r="K68" i="3"/>
  <c r="I68" i="3"/>
  <c r="G68" i="3"/>
  <c r="E69" i="3"/>
  <c r="F68" i="1" l="1"/>
  <c r="M69" i="3"/>
  <c r="K69" i="3"/>
  <c r="H69" i="3"/>
  <c r="G69" i="3"/>
  <c r="F69" i="3"/>
  <c r="L69" i="3"/>
  <c r="I69" i="3"/>
  <c r="J69" i="3"/>
  <c r="E70" i="3"/>
  <c r="F69" i="1" l="1"/>
  <c r="M70" i="3"/>
  <c r="L70" i="3"/>
  <c r="H70" i="3"/>
  <c r="K70" i="3"/>
  <c r="I70" i="3"/>
  <c r="J70" i="3"/>
  <c r="G70" i="3"/>
  <c r="F70" i="3"/>
  <c r="E71" i="3"/>
  <c r="F70" i="1" l="1"/>
  <c r="M71" i="3"/>
  <c r="H71" i="3"/>
  <c r="L71" i="3"/>
  <c r="I71" i="3"/>
  <c r="G71" i="3"/>
  <c r="K71" i="3"/>
  <c r="F71" i="3"/>
  <c r="J71" i="3"/>
  <c r="E72" i="3"/>
  <c r="F71" i="1" l="1"/>
  <c r="M72" i="3"/>
  <c r="J72" i="3"/>
  <c r="H72" i="3"/>
  <c r="K72" i="3"/>
  <c r="F72" i="3"/>
  <c r="L72" i="3"/>
  <c r="I72" i="3"/>
  <c r="G72" i="3"/>
  <c r="E73" i="3"/>
  <c r="F72" i="1" l="1"/>
  <c r="M73" i="3"/>
  <c r="K73" i="3"/>
  <c r="H73" i="3"/>
  <c r="G73" i="3"/>
  <c r="L73" i="3"/>
  <c r="F73" i="3"/>
  <c r="J73" i="3"/>
  <c r="I73" i="3"/>
  <c r="E74" i="3"/>
  <c r="F73" i="1" l="1"/>
  <c r="M74" i="3"/>
  <c r="L74" i="3"/>
  <c r="H74" i="3"/>
  <c r="J74" i="3"/>
  <c r="I74" i="3"/>
  <c r="G74" i="3"/>
  <c r="F74" i="3"/>
  <c r="K74" i="3"/>
  <c r="E75" i="3"/>
  <c r="F74" i="1" l="1"/>
  <c r="M75" i="3"/>
  <c r="H75" i="3"/>
  <c r="L75" i="3"/>
  <c r="K75" i="3"/>
  <c r="I75" i="3"/>
  <c r="G75" i="3"/>
  <c r="J75" i="3"/>
  <c r="F75" i="3"/>
  <c r="E76" i="3"/>
  <c r="F75" i="1" l="1"/>
  <c r="M76" i="3"/>
  <c r="J76" i="3"/>
  <c r="H76" i="3"/>
  <c r="F76" i="3"/>
  <c r="L76" i="3"/>
  <c r="I76" i="3"/>
  <c r="K76" i="3"/>
  <c r="G76" i="3"/>
  <c r="E77" i="3"/>
  <c r="F76" i="1" l="1"/>
  <c r="M77" i="3"/>
  <c r="K77" i="3"/>
  <c r="H77" i="3"/>
  <c r="L77" i="3"/>
  <c r="G77" i="3"/>
  <c r="J77" i="3"/>
  <c r="F77" i="3"/>
  <c r="I77" i="3"/>
  <c r="E78" i="3"/>
  <c r="F77" i="1" l="1"/>
  <c r="M78" i="3"/>
  <c r="L78" i="3"/>
  <c r="H78" i="3"/>
  <c r="I78" i="3"/>
  <c r="G78" i="3"/>
  <c r="K78" i="3"/>
  <c r="F78" i="3"/>
  <c r="J78" i="3"/>
  <c r="E79" i="3"/>
  <c r="F78" i="1" l="1"/>
  <c r="M79" i="3"/>
  <c r="H79" i="3"/>
  <c r="K79" i="3"/>
  <c r="J79" i="3"/>
  <c r="I79" i="3"/>
  <c r="G79" i="3"/>
  <c r="L79" i="3"/>
  <c r="F79" i="3"/>
  <c r="E80" i="3"/>
  <c r="F79" i="1" l="1"/>
  <c r="M80" i="3"/>
  <c r="J80" i="3"/>
  <c r="H80" i="3"/>
  <c r="F80" i="3"/>
  <c r="L80" i="3"/>
  <c r="K80" i="3"/>
  <c r="I80" i="3"/>
  <c r="G80" i="3"/>
  <c r="E81" i="3"/>
  <c r="F80" i="1" l="1"/>
  <c r="M81" i="3"/>
  <c r="K81" i="3"/>
  <c r="H81" i="3"/>
  <c r="J81" i="3"/>
  <c r="G81" i="3"/>
  <c r="F81" i="3"/>
  <c r="I81" i="3"/>
  <c r="L81" i="3"/>
  <c r="E82" i="3"/>
  <c r="F81" i="1" l="1"/>
  <c r="M82" i="3"/>
  <c r="L82" i="3"/>
  <c r="H82" i="3"/>
  <c r="I82" i="3"/>
  <c r="K82" i="3"/>
  <c r="G82" i="3"/>
  <c r="F82" i="3"/>
  <c r="J82" i="3"/>
  <c r="E83" i="3"/>
  <c r="F82" i="1" l="1"/>
  <c r="M83" i="3"/>
  <c r="H83" i="3"/>
  <c r="J83" i="3"/>
  <c r="I83" i="3"/>
  <c r="L83" i="3"/>
  <c r="F83" i="3"/>
  <c r="K83" i="3"/>
  <c r="G83" i="3"/>
  <c r="E84" i="3"/>
  <c r="F83" i="1" l="1"/>
  <c r="M84" i="3"/>
  <c r="J84" i="3"/>
  <c r="H84" i="3"/>
  <c r="L84" i="3"/>
  <c r="F84" i="3"/>
  <c r="K84" i="3"/>
  <c r="I84" i="3"/>
  <c r="G84" i="3"/>
  <c r="E85" i="3"/>
  <c r="F84" i="1" l="1"/>
  <c r="M85" i="3"/>
  <c r="K85" i="3"/>
  <c r="H85" i="3"/>
  <c r="G85" i="3"/>
  <c r="F85" i="3"/>
  <c r="L85" i="3"/>
  <c r="J85" i="3"/>
  <c r="I85" i="3"/>
  <c r="E86" i="3"/>
  <c r="F85" i="1" l="1"/>
  <c r="M86" i="3"/>
  <c r="L86" i="3"/>
  <c r="H86" i="3"/>
  <c r="K86" i="3"/>
  <c r="I86" i="3"/>
  <c r="J86" i="3"/>
  <c r="G86" i="3"/>
  <c r="F86" i="3"/>
  <c r="E87" i="3"/>
  <c r="F86" i="1" l="1"/>
  <c r="M87" i="3"/>
  <c r="H87" i="3"/>
  <c r="L87" i="3"/>
  <c r="I87" i="3"/>
  <c r="K87" i="3"/>
  <c r="G87" i="3"/>
  <c r="J87" i="3"/>
  <c r="F87" i="3"/>
  <c r="E88" i="3"/>
  <c r="F87" i="1" l="1"/>
  <c r="M88" i="3"/>
  <c r="J88" i="3"/>
  <c r="H88" i="3"/>
  <c r="K88" i="3"/>
  <c r="F88" i="3"/>
  <c r="G88" i="3"/>
  <c r="I88" i="3"/>
  <c r="L88" i="3"/>
  <c r="E89" i="3"/>
  <c r="F88" i="1" l="1"/>
  <c r="M89" i="3"/>
  <c r="K89" i="3"/>
  <c r="H89" i="3"/>
  <c r="G89" i="3"/>
  <c r="L89" i="3"/>
  <c r="F89" i="3"/>
  <c r="I89" i="3"/>
  <c r="J89" i="3"/>
  <c r="E90" i="3"/>
  <c r="F89" i="1" l="1"/>
  <c r="M90" i="3"/>
  <c r="L90" i="3"/>
  <c r="H90" i="3"/>
  <c r="J90" i="3"/>
  <c r="I90" i="3"/>
  <c r="G90" i="3"/>
  <c r="F90" i="3"/>
  <c r="K90" i="3"/>
  <c r="E91" i="3"/>
  <c r="F90" i="1" l="1"/>
  <c r="M91" i="3"/>
  <c r="H91" i="3"/>
  <c r="L91" i="3"/>
  <c r="K91" i="3"/>
  <c r="I91" i="3"/>
  <c r="J91" i="3"/>
  <c r="G91" i="3"/>
  <c r="F91" i="3"/>
  <c r="E92" i="3"/>
  <c r="F91" i="1" l="1"/>
  <c r="M92" i="3"/>
  <c r="J92" i="3"/>
  <c r="H92" i="3"/>
  <c r="F92" i="3"/>
  <c r="I92" i="3"/>
  <c r="L92" i="3"/>
  <c r="G92" i="3"/>
  <c r="K92" i="3"/>
  <c r="E93" i="3"/>
  <c r="F92" i="1" l="1"/>
  <c r="M93" i="3"/>
  <c r="K93" i="3"/>
  <c r="H93" i="3"/>
  <c r="L93" i="3"/>
  <c r="G93" i="3"/>
  <c r="J93" i="3"/>
  <c r="F93" i="3"/>
  <c r="I93" i="3"/>
  <c r="E94" i="3"/>
  <c r="F93" i="1" l="1"/>
  <c r="M94" i="3"/>
  <c r="L94" i="3"/>
  <c r="H94" i="3"/>
  <c r="I94" i="3"/>
  <c r="G94" i="3"/>
  <c r="K94" i="3"/>
  <c r="J94" i="3"/>
  <c r="F94" i="3"/>
  <c r="E95" i="3"/>
  <c r="F94" i="1" l="1"/>
  <c r="M95" i="3"/>
  <c r="H95" i="3"/>
  <c r="K95" i="3"/>
  <c r="J95" i="3"/>
  <c r="I95" i="3"/>
  <c r="G95" i="3"/>
  <c r="F95" i="3"/>
  <c r="L95" i="3"/>
  <c r="E96" i="3"/>
  <c r="F95" i="1" l="1"/>
  <c r="M96" i="3"/>
  <c r="J96" i="3"/>
  <c r="H96" i="3"/>
  <c r="F96" i="3"/>
  <c r="L96" i="3"/>
  <c r="I96" i="3"/>
  <c r="G96" i="3"/>
  <c r="K96" i="3"/>
  <c r="E97" i="3"/>
  <c r="F96" i="1" l="1"/>
  <c r="M97" i="3"/>
  <c r="K97" i="3"/>
  <c r="H97" i="3"/>
  <c r="J97" i="3"/>
  <c r="G97" i="3"/>
  <c r="F97" i="3"/>
  <c r="L97" i="3"/>
  <c r="I97" i="3"/>
  <c r="E98" i="3"/>
  <c r="F97" i="1" l="1"/>
  <c r="M98" i="3"/>
  <c r="L98" i="3"/>
  <c r="H98" i="3"/>
  <c r="I98" i="3"/>
  <c r="K98" i="3"/>
  <c r="G98" i="3"/>
  <c r="J98" i="3"/>
  <c r="F98" i="3"/>
  <c r="E99" i="3"/>
  <c r="F98" i="1" l="1"/>
  <c r="M99" i="3"/>
  <c r="H99" i="3"/>
  <c r="J99" i="3"/>
  <c r="I99" i="3"/>
  <c r="L99" i="3"/>
  <c r="G99" i="3"/>
  <c r="K99" i="3"/>
  <c r="F99" i="3"/>
  <c r="E100" i="3"/>
  <c r="F99" i="1" l="1"/>
  <c r="M100" i="3"/>
  <c r="J100" i="3"/>
  <c r="H100" i="3"/>
  <c r="L100" i="3"/>
  <c r="F100" i="3"/>
  <c r="K100" i="3"/>
  <c r="I100" i="3"/>
  <c r="G100" i="3"/>
  <c r="E101" i="3"/>
  <c r="F100" i="1" l="1"/>
  <c r="M101" i="3"/>
  <c r="K101" i="3"/>
  <c r="H101" i="3"/>
  <c r="G101" i="3"/>
  <c r="F101" i="3"/>
  <c r="L101" i="3"/>
  <c r="I101" i="3"/>
  <c r="J101" i="3"/>
  <c r="E102" i="3"/>
  <c r="F101" i="1" l="1"/>
  <c r="M102" i="3"/>
  <c r="L102" i="3"/>
  <c r="H102" i="3"/>
  <c r="K102" i="3"/>
  <c r="I102" i="3"/>
  <c r="J102" i="3"/>
  <c r="G102" i="3"/>
  <c r="F102" i="3"/>
  <c r="F102" i="1" l="1"/>
</calcChain>
</file>

<file path=xl/sharedStrings.xml><?xml version="1.0" encoding="utf-8"?>
<sst xmlns="http://schemas.openxmlformats.org/spreadsheetml/2006/main" count="20" uniqueCount="18">
  <si>
    <t>Set x-axis max:</t>
  </si>
  <si>
    <t>x</t>
  </si>
  <si>
    <t>Varying Shape</t>
  </si>
  <si>
    <t>Varying Scale</t>
  </si>
  <si>
    <t>Default shape parameter:</t>
  </si>
  <si>
    <t>Default scale parameter:</t>
  </si>
  <si>
    <t>Prob Density</t>
  </si>
  <si>
    <t>Cum Prob</t>
  </si>
  <si>
    <t>Sigmoid Curve</t>
  </si>
  <si>
    <t>Probability</t>
  </si>
  <si>
    <t>Year</t>
  </si>
  <si>
    <t>Set right asymptote:</t>
  </si>
  <si>
    <t>Set left asymptote:</t>
  </si>
  <si>
    <t>Set year of inflection point:</t>
  </si>
  <si>
    <t>Set x-axis min:</t>
  </si>
  <si>
    <t>Note on interpreting the 'rate' parameter: when the min-to-max difference is 1, a rate parameter of 1 corresponds to a  rate of 25% change in probability per year at the inflection point (the point of the highest rate of change). When the min-to-max difference is smaller, the slope at the inflection point is proportionally smaller.</t>
  </si>
  <si>
    <t>Set rate parameter:</t>
  </si>
  <si>
    <t>Slope at inflection point: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</si>
</sst>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8"/>
      <color theme="4" tint="-0.499984740745262"/>
      <name val="Calibri"/>
      <family val="2"/>
      <scheme val="minor"/>
    </font>
    <font>
      <sz val="18"/>
      <color theme="7" tint="-0.499984740745262"/>
      <name val="Calibri"/>
      <family val="2"/>
      <scheme val="minor"/>
    </font>
    <font>
      <sz val="18"/>
      <color theme="9" tint="-0.499984740745262"/>
      <name val="Calibri"/>
      <family val="2"/>
      <scheme val="minor"/>
    </font>
    <font>
      <sz val="18"/>
      <color theme="5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4C216D"/>
      <name val="Calibri"/>
      <family val="2"/>
      <scheme val="minor"/>
    </font>
    <font>
      <sz val="18"/>
      <color rgb="FF64000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8DDF7"/>
        <bgColor indexed="64"/>
      </patternFill>
    </fill>
    <fill>
      <patternFill patternType="solid">
        <fgColor rgb="FFF5D7D7"/>
        <bgColor indexed="64"/>
      </patternFill>
    </fill>
    <fill>
      <patternFill patternType="solid">
        <fgColor rgb="FFF8CA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4" borderId="0" xfId="0" applyFont="1" applyFill="1"/>
    <xf numFmtId="0" fontId="4" fillId="0" borderId="0" xfId="0" applyFont="1"/>
    <xf numFmtId="0" fontId="4" fillId="0" borderId="0" xfId="0" applyFont="1" applyFill="1"/>
    <xf numFmtId="0" fontId="5" fillId="0" borderId="0" xfId="0" applyFont="1"/>
    <xf numFmtId="0" fontId="5" fillId="5" borderId="0" xfId="0" applyFont="1" applyFill="1"/>
    <xf numFmtId="0" fontId="5" fillId="6" borderId="0" xfId="0" applyFont="1" applyFill="1"/>
    <xf numFmtId="0" fontId="6" fillId="0" borderId="0" xfId="0" applyFont="1"/>
    <xf numFmtId="0" fontId="6" fillId="7" borderId="0" xfId="0" applyFont="1" applyFill="1"/>
    <xf numFmtId="0" fontId="7" fillId="0" borderId="0" xfId="0" applyFont="1"/>
    <xf numFmtId="0" fontId="7" fillId="8" borderId="0" xfId="0" applyFont="1" applyFill="1"/>
    <xf numFmtId="0" fontId="2" fillId="9" borderId="0" xfId="0" applyFont="1" applyFill="1"/>
    <xf numFmtId="0" fontId="8" fillId="0" borderId="0" xfId="0" applyFont="1" applyAlignment="1">
      <alignment wrapText="1"/>
    </xf>
    <xf numFmtId="0" fontId="5" fillId="11" borderId="0" xfId="0" applyFont="1" applyFill="1"/>
    <xf numFmtId="0" fontId="5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CA92"/>
      <color rgb="FFF4AB52"/>
      <color rgb="FF9A7200"/>
      <color rgb="FFF5D7D7"/>
      <color rgb="FF640000"/>
      <color rgb="FF4C216D"/>
      <color rgb="FFE8DDF7"/>
      <color rgb="FFCCFFCC"/>
      <color rgb="FF99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 Probability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ExploreWeibull!$F$1</c:f>
              <c:strCache>
                <c:ptCount val="1"/>
                <c:pt idx="0">
                  <c:v>Sigmoid Curve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ExploreWeibull!$E$3:$E$102</c:f>
              <c:numCache>
                <c:formatCode>General</c:formatCode>
                <c:ptCount val="100"/>
                <c:pt idx="0">
                  <c:v>2000</c:v>
                </c:pt>
                <c:pt idx="1">
                  <c:v>2000.04</c:v>
                </c:pt>
                <c:pt idx="2">
                  <c:v>2000.08</c:v>
                </c:pt>
                <c:pt idx="3">
                  <c:v>2000.12</c:v>
                </c:pt>
                <c:pt idx="4">
                  <c:v>2000.1599999999999</c:v>
                </c:pt>
                <c:pt idx="5">
                  <c:v>2000.1999999999998</c:v>
                </c:pt>
                <c:pt idx="6">
                  <c:v>2000.2399999999998</c:v>
                </c:pt>
                <c:pt idx="7">
                  <c:v>2000.2799999999997</c:v>
                </c:pt>
                <c:pt idx="8">
                  <c:v>2000.3199999999997</c:v>
                </c:pt>
                <c:pt idx="9">
                  <c:v>2000.3599999999997</c:v>
                </c:pt>
                <c:pt idx="10">
                  <c:v>2000.3999999999996</c:v>
                </c:pt>
                <c:pt idx="11">
                  <c:v>2000.4399999999996</c:v>
                </c:pt>
                <c:pt idx="12">
                  <c:v>2000.4799999999996</c:v>
                </c:pt>
                <c:pt idx="13">
                  <c:v>2000.5199999999995</c:v>
                </c:pt>
                <c:pt idx="14">
                  <c:v>2000.5599999999995</c:v>
                </c:pt>
                <c:pt idx="15">
                  <c:v>2000.5999999999995</c:v>
                </c:pt>
                <c:pt idx="16">
                  <c:v>2000.6399999999994</c:v>
                </c:pt>
                <c:pt idx="17">
                  <c:v>2000.6799999999994</c:v>
                </c:pt>
                <c:pt idx="18">
                  <c:v>2000.7199999999993</c:v>
                </c:pt>
                <c:pt idx="19">
                  <c:v>2000.7599999999993</c:v>
                </c:pt>
                <c:pt idx="20">
                  <c:v>2000.7999999999993</c:v>
                </c:pt>
                <c:pt idx="21">
                  <c:v>2000.8399999999992</c:v>
                </c:pt>
                <c:pt idx="22">
                  <c:v>2000.8799999999992</c:v>
                </c:pt>
                <c:pt idx="23">
                  <c:v>2000.9199999999992</c:v>
                </c:pt>
                <c:pt idx="24">
                  <c:v>2000.9599999999991</c:v>
                </c:pt>
                <c:pt idx="25">
                  <c:v>2000.9999999999991</c:v>
                </c:pt>
                <c:pt idx="26">
                  <c:v>2001.0399999999991</c:v>
                </c:pt>
                <c:pt idx="27">
                  <c:v>2001.079999999999</c:v>
                </c:pt>
                <c:pt idx="28">
                  <c:v>2001.119999999999</c:v>
                </c:pt>
                <c:pt idx="29">
                  <c:v>2001.1599999999989</c:v>
                </c:pt>
                <c:pt idx="30">
                  <c:v>2001.1999999999989</c:v>
                </c:pt>
                <c:pt idx="31">
                  <c:v>2001.2399999999989</c:v>
                </c:pt>
                <c:pt idx="32">
                  <c:v>2001.2799999999988</c:v>
                </c:pt>
                <c:pt idx="33">
                  <c:v>2001.3199999999988</c:v>
                </c:pt>
                <c:pt idx="34">
                  <c:v>2001.3599999999988</c:v>
                </c:pt>
                <c:pt idx="35">
                  <c:v>2001.3999999999987</c:v>
                </c:pt>
                <c:pt idx="36">
                  <c:v>2001.4399999999987</c:v>
                </c:pt>
                <c:pt idx="37">
                  <c:v>2001.4799999999987</c:v>
                </c:pt>
                <c:pt idx="38">
                  <c:v>2001.5199999999986</c:v>
                </c:pt>
                <c:pt idx="39">
                  <c:v>2001.5599999999986</c:v>
                </c:pt>
                <c:pt idx="40">
                  <c:v>2001.5999999999985</c:v>
                </c:pt>
                <c:pt idx="41">
                  <c:v>2001.6399999999985</c:v>
                </c:pt>
                <c:pt idx="42">
                  <c:v>2001.6799999999985</c:v>
                </c:pt>
                <c:pt idx="43">
                  <c:v>2001.7199999999984</c:v>
                </c:pt>
                <c:pt idx="44">
                  <c:v>2001.7599999999984</c:v>
                </c:pt>
                <c:pt idx="45">
                  <c:v>2001.7999999999984</c:v>
                </c:pt>
                <c:pt idx="46">
                  <c:v>2001.8399999999983</c:v>
                </c:pt>
                <c:pt idx="47">
                  <c:v>2001.8799999999983</c:v>
                </c:pt>
                <c:pt idx="48">
                  <c:v>2001.9199999999983</c:v>
                </c:pt>
                <c:pt idx="49">
                  <c:v>2001.9599999999982</c:v>
                </c:pt>
                <c:pt idx="50">
                  <c:v>2001.9999999999982</c:v>
                </c:pt>
                <c:pt idx="51">
                  <c:v>2002.0399999999981</c:v>
                </c:pt>
                <c:pt idx="52">
                  <c:v>2002.0799999999981</c:v>
                </c:pt>
                <c:pt idx="53">
                  <c:v>2002.1199999999981</c:v>
                </c:pt>
                <c:pt idx="54">
                  <c:v>2002.159999999998</c:v>
                </c:pt>
                <c:pt idx="55">
                  <c:v>2002.199999999998</c:v>
                </c:pt>
                <c:pt idx="56">
                  <c:v>2002.239999999998</c:v>
                </c:pt>
                <c:pt idx="57">
                  <c:v>2002.2799999999979</c:v>
                </c:pt>
                <c:pt idx="58">
                  <c:v>2002.3199999999979</c:v>
                </c:pt>
                <c:pt idx="59">
                  <c:v>2002.3599999999979</c:v>
                </c:pt>
                <c:pt idx="60">
                  <c:v>2002.3999999999978</c:v>
                </c:pt>
                <c:pt idx="61">
                  <c:v>2002.4399999999978</c:v>
                </c:pt>
                <c:pt idx="62">
                  <c:v>2002.4799999999977</c:v>
                </c:pt>
                <c:pt idx="63">
                  <c:v>2002.5199999999977</c:v>
                </c:pt>
                <c:pt idx="64">
                  <c:v>2002.5599999999977</c:v>
                </c:pt>
                <c:pt idx="65">
                  <c:v>2002.5999999999976</c:v>
                </c:pt>
                <c:pt idx="66">
                  <c:v>2002.6399999999976</c:v>
                </c:pt>
                <c:pt idx="67">
                  <c:v>2002.6799999999976</c:v>
                </c:pt>
                <c:pt idx="68">
                  <c:v>2002.7199999999975</c:v>
                </c:pt>
                <c:pt idx="69">
                  <c:v>2002.7599999999975</c:v>
                </c:pt>
                <c:pt idx="70">
                  <c:v>2002.7999999999975</c:v>
                </c:pt>
                <c:pt idx="71">
                  <c:v>2002.8399999999974</c:v>
                </c:pt>
                <c:pt idx="72">
                  <c:v>2002.8799999999974</c:v>
                </c:pt>
                <c:pt idx="73">
                  <c:v>2002.9199999999973</c:v>
                </c:pt>
                <c:pt idx="74">
                  <c:v>2002.9599999999973</c:v>
                </c:pt>
                <c:pt idx="75">
                  <c:v>2002.9999999999973</c:v>
                </c:pt>
                <c:pt idx="76">
                  <c:v>2003.0399999999972</c:v>
                </c:pt>
                <c:pt idx="77">
                  <c:v>2003.0799999999972</c:v>
                </c:pt>
                <c:pt idx="78">
                  <c:v>2003.1199999999972</c:v>
                </c:pt>
                <c:pt idx="79">
                  <c:v>2003.1599999999971</c:v>
                </c:pt>
                <c:pt idx="80">
                  <c:v>2003.1999999999971</c:v>
                </c:pt>
                <c:pt idx="81">
                  <c:v>2003.2399999999971</c:v>
                </c:pt>
                <c:pt idx="82">
                  <c:v>2003.279999999997</c:v>
                </c:pt>
                <c:pt idx="83">
                  <c:v>2003.319999999997</c:v>
                </c:pt>
                <c:pt idx="84">
                  <c:v>2003.3599999999969</c:v>
                </c:pt>
                <c:pt idx="85">
                  <c:v>2003.3999999999969</c:v>
                </c:pt>
                <c:pt idx="86">
                  <c:v>2003.4399999999969</c:v>
                </c:pt>
                <c:pt idx="87">
                  <c:v>2003.4799999999968</c:v>
                </c:pt>
                <c:pt idx="88">
                  <c:v>2003.5199999999968</c:v>
                </c:pt>
                <c:pt idx="89">
                  <c:v>2003.5599999999968</c:v>
                </c:pt>
                <c:pt idx="90">
                  <c:v>2003.5999999999967</c:v>
                </c:pt>
                <c:pt idx="91">
                  <c:v>2003.6399999999967</c:v>
                </c:pt>
                <c:pt idx="92">
                  <c:v>2003.6799999999967</c:v>
                </c:pt>
                <c:pt idx="93">
                  <c:v>2003.7199999999966</c:v>
                </c:pt>
                <c:pt idx="94">
                  <c:v>2003.7599999999966</c:v>
                </c:pt>
                <c:pt idx="95">
                  <c:v>2003.7999999999965</c:v>
                </c:pt>
                <c:pt idx="96">
                  <c:v>2003.8399999999965</c:v>
                </c:pt>
                <c:pt idx="97">
                  <c:v>2003.8799999999965</c:v>
                </c:pt>
                <c:pt idx="98">
                  <c:v>2003.9199999999964</c:v>
                </c:pt>
                <c:pt idx="99">
                  <c:v>2003.9599999999964</c:v>
                </c:pt>
              </c:numCache>
            </c:numRef>
          </c:xVal>
          <c:yVal>
            <c:numRef>
              <c:f>ExploreWeibull!$F$3:$F$102</c:f>
              <c:numCache>
                <c:formatCode>General</c:formatCode>
                <c:ptCount val="100"/>
                <c:pt idx="0">
                  <c:v>3.3535013046647811E-4</c:v>
                </c:pt>
                <c:pt idx="1">
                  <c:v>3.935141263264258E-4</c:v>
                </c:pt>
                <c:pt idx="2">
                  <c:v>4.6176157652394093E-4</c:v>
                </c:pt>
                <c:pt idx="3">
                  <c:v>5.4183881737703292E-4</c:v>
                </c:pt>
                <c:pt idx="4">
                  <c:v>6.3579396839485861E-4</c:v>
                </c:pt>
                <c:pt idx="5">
                  <c:v>7.4602883383615478E-4</c:v>
                </c:pt>
                <c:pt idx="6">
                  <c:v>8.7535963642847376E-4</c:v>
                </c:pt>
                <c:pt idx="7">
                  <c:v>1.0270880507104753E-3</c:v>
                </c:pt>
                <c:pt idx="8">
                  <c:v>1.2050842337775463E-3</c:v>
                </c:pt>
                <c:pt idx="9">
                  <c:v>1.4138838124588E-3</c:v>
                </c:pt>
                <c:pt idx="10">
                  <c:v>1.6588010801720122E-3</c:v>
                </c:pt>
                <c:pt idx="11">
                  <c:v>1.9460609850824495E-3</c:v>
                </c:pt>
                <c:pt idx="12">
                  <c:v>2.2829528534990843E-3</c:v>
                </c:pt>
                <c:pt idx="13">
                  <c:v>2.6780091862080645E-3</c:v>
                </c:pt>
                <c:pt idx="14">
                  <c:v>3.1412132848230474E-3</c:v>
                </c:pt>
                <c:pt idx="15">
                  <c:v>3.6842398994279754E-3</c:v>
                </c:pt>
                <c:pt idx="16">
                  <c:v>4.3207335199019013E-3</c:v>
                </c:pt>
                <c:pt idx="17">
                  <c:v>5.066629333453785E-3</c:v>
                </c:pt>
                <c:pt idx="18">
                  <c:v>5.9405221983249027E-3</c:v>
                </c:pt>
                <c:pt idx="19">
                  <c:v>6.9640891777429693E-3</c:v>
                </c:pt>
                <c:pt idx="20">
                  <c:v>8.1625711531363339E-3</c:v>
                </c:pt>
                <c:pt idx="21">
                  <c:v>9.5653186720627194E-3</c:v>
                </c:pt>
                <c:pt idx="22">
                  <c:v>1.1206406321807397E-2</c:v>
                </c:pt>
                <c:pt idx="23">
                  <c:v>1.3125318337059448E-2</c:v>
                </c:pt>
                <c:pt idx="24">
                  <c:v>1.5367705565222706E-2</c:v>
                </c:pt>
                <c:pt idx="25">
                  <c:v>1.7986209962027301E-2</c:v>
                </c:pt>
                <c:pt idx="26">
                  <c:v>2.1041347020390344E-2</c:v>
                </c:pt>
                <c:pt idx="27">
                  <c:v>2.4602428402645152E-2</c:v>
                </c:pt>
                <c:pt idx="28">
                  <c:v>2.8748495926426202E-2</c:v>
                </c:pt>
                <c:pt idx="29">
                  <c:v>3.3569223281345609E-2</c:v>
                </c:pt>
                <c:pt idx="30">
                  <c:v>3.9165722796600071E-2</c:v>
                </c:pt>
                <c:pt idx="31">
                  <c:v>4.5651170784247193E-2</c:v>
                </c:pt>
                <c:pt idx="32">
                  <c:v>5.3151136397829375E-2</c:v>
                </c:pt>
                <c:pt idx="33">
                  <c:v>6.1803466263310139E-2</c:v>
                </c:pt>
                <c:pt idx="34">
                  <c:v>7.1757542263421778E-2</c:v>
                </c:pt>
                <c:pt idx="35">
                  <c:v>8.3172696493533996E-2</c:v>
                </c:pt>
                <c:pt idx="36">
                  <c:v>9.6215541710237301E-2</c:v>
                </c:pt>
                <c:pt idx="37">
                  <c:v>0.11105596671087603</c:v>
                </c:pt>
                <c:pt idx="38">
                  <c:v>0.12786156631846468</c:v>
                </c:pt>
                <c:pt idx="39">
                  <c:v>0.1467903398006716</c:v>
                </c:pt>
                <c:pt idx="40">
                  <c:v>0.16798161486526197</c:v>
                </c:pt>
                <c:pt idx="41">
                  <c:v>0.19154534856054356</c:v>
                </c:pt>
                <c:pt idx="42">
                  <c:v>0.21755022357584716</c:v>
                </c:pt>
                <c:pt idx="43">
                  <c:v>0.24601128354989124</c:v>
                </c:pt>
                <c:pt idx="44">
                  <c:v>0.27687819487432819</c:v>
                </c:pt>
                <c:pt idx="45">
                  <c:v>0.31002551887098684</c:v>
                </c:pt>
                <c:pt idx="46">
                  <c:v>0.3452465393921676</c:v>
                </c:pt>
                <c:pt idx="47">
                  <c:v>0.38225212522913599</c:v>
                </c:pt>
                <c:pt idx="48">
                  <c:v>0.42067574784954831</c:v>
                </c:pt>
                <c:pt idx="49">
                  <c:v>0.46008511544266306</c:v>
                </c:pt>
                <c:pt idx="50">
                  <c:v>0.49999999999818101</c:v>
                </c:pt>
                <c:pt idx="51">
                  <c:v>0.53991488455372205</c:v>
                </c:pt>
                <c:pt idx="52">
                  <c:v>0.57932425214690531</c:v>
                </c:pt>
                <c:pt idx="53">
                  <c:v>0.61774787476742776</c:v>
                </c:pt>
                <c:pt idx="54">
                  <c:v>0.65475346060454287</c:v>
                </c:pt>
                <c:pt idx="55">
                  <c:v>0.68997448112590043</c:v>
                </c:pt>
                <c:pt idx="56">
                  <c:v>0.72312180512275837</c:v>
                </c:pt>
                <c:pt idx="57">
                  <c:v>0.7539887164474095</c:v>
                </c:pt>
                <c:pt idx="58">
                  <c:v>0.78244977642167579</c:v>
                </c:pt>
                <c:pt idx="59">
                  <c:v>0.80845465143720285</c:v>
                </c:pt>
                <c:pt idx="60">
                  <c:v>0.8320183851327041</c:v>
                </c:pt>
                <c:pt idx="61">
                  <c:v>0.85320966019750588</c:v>
                </c:pt>
                <c:pt idx="62">
                  <c:v>0.87213843367991262</c:v>
                </c:pt>
                <c:pt idx="63">
                  <c:v>0.88894403328768734</c:v>
                </c:pt>
                <c:pt idx="64">
                  <c:v>0.90378445828849741</c:v>
                </c:pt>
                <c:pt idx="65">
                  <c:v>0.91682730350535624</c:v>
                </c:pt>
                <c:pt idx="66">
                  <c:v>0.92824245773560898</c:v>
                </c:pt>
                <c:pt idx="67">
                  <c:v>0.93819653373584611</c:v>
                </c:pt>
                <c:pt idx="68">
                  <c:v>0.94684886360143838</c:v>
                </c:pt>
                <c:pt idx="69">
                  <c:v>0.95434882921511877</c:v>
                </c:pt>
                <c:pt idx="70">
                  <c:v>0.9608342772028523</c:v>
                </c:pt>
                <c:pt idx="71">
                  <c:v>0.96643077671818223</c:v>
                </c:pt>
                <c:pt idx="72">
                  <c:v>0.97125150407316752</c:v>
                </c:pt>
                <c:pt idx="73">
                  <c:v>0.97539757159700569</c:v>
                </c:pt>
                <c:pt idx="74">
                  <c:v>0.97895865297930995</c:v>
                </c:pt>
                <c:pt idx="75">
                  <c:v>0.98201379003771572</c:v>
                </c:pt>
                <c:pt idx="76">
                  <c:v>0.98463229443455724</c:v>
                </c:pt>
                <c:pt idx="77">
                  <c:v>0.98687468166275205</c:v>
                </c:pt>
                <c:pt idx="78">
                  <c:v>0.98879359367803143</c:v>
                </c:pt>
                <c:pt idx="79">
                  <c:v>0.99043468132779944</c:v>
                </c:pt>
                <c:pt idx="80">
                  <c:v>0.99183742884674575</c:v>
                </c:pt>
                <c:pt idx="81">
                  <c:v>0.99303591082215648</c:v>
                </c:pt>
                <c:pt idx="82">
                  <c:v>0.99405947780158932</c:v>
                </c:pt>
                <c:pt idx="83">
                  <c:v>0.99493337066647292</c:v>
                </c:pt>
                <c:pt idx="84">
                  <c:v>0.99567926648003546</c:v>
                </c:pt>
                <c:pt idx="85">
                  <c:v>0.9963157601005187</c:v>
                </c:pt>
                <c:pt idx="86">
                  <c:v>0.9968587867151314</c:v>
                </c:pt>
                <c:pt idx="87">
                  <c:v>0.99732199081375295</c:v>
                </c:pt>
                <c:pt idx="88">
                  <c:v>0.99771704714646781</c:v>
                </c:pt>
                <c:pt idx="89">
                  <c:v>0.99805393901488937</c:v>
                </c:pt>
                <c:pt idx="90">
                  <c:v>0.99834119891980388</c:v>
                </c:pt>
                <c:pt idx="91">
                  <c:v>0.99858611618752058</c:v>
                </c:pt>
                <c:pt idx="92">
                  <c:v>0.99879491576620505</c:v>
                </c:pt>
                <c:pt idx="93">
                  <c:v>0.99897291194927451</c:v>
                </c:pt>
                <c:pt idx="94">
                  <c:v>0.99912464036355875</c:v>
                </c:pt>
                <c:pt idx="95">
                  <c:v>0.999253971166153</c:v>
                </c:pt>
                <c:pt idx="96">
                  <c:v>0.99936420603159593</c:v>
                </c:pt>
                <c:pt idx="97">
                  <c:v>0.9994581611826151</c:v>
                </c:pt>
                <c:pt idx="98">
                  <c:v>0.99953823842346945</c:v>
                </c:pt>
                <c:pt idx="99">
                  <c:v>0.99960648587366785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06384"/>
        <c:axId val="403006776"/>
      </c:scatterChart>
      <c:valAx>
        <c:axId val="40300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6776"/>
        <c:crosses val="autoZero"/>
        <c:crossBetween val="midCat"/>
      </c:valAx>
      <c:valAx>
        <c:axId val="40300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Weibull</a:t>
            </a:r>
            <a:r>
              <a:rPr lang="en-US" baseline="0"/>
              <a:t> Probability Density</a:t>
            </a:r>
          </a:p>
          <a:p>
            <a:pPr>
              <a:defRPr/>
            </a:pPr>
            <a:r>
              <a:rPr lang="en-US"/>
              <a:t>Scale = 2, Varying 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OverlayWeibullPDFs!$F$2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OverlayWeibullPDFs!$F$3:$F$102</c:f>
              <c:numCache>
                <c:formatCode>General</c:formatCode>
                <c:ptCount val="100"/>
                <c:pt idx="0">
                  <c:v>0.89401294674762488</c:v>
                </c:pt>
                <c:pt idx="1">
                  <c:v>0.57624084002099751</c:v>
                </c:pt>
                <c:pt idx="2">
                  <c:v>0.43822066096987655</c:v>
                </c:pt>
                <c:pt idx="3">
                  <c:v>0.35743955773922648</c:v>
                </c:pt>
                <c:pt idx="4">
                  <c:v>0.30326532985631671</c:v>
                </c:pt>
                <c:pt idx="5">
                  <c:v>0.26394078071755911</c:v>
                </c:pt>
                <c:pt idx="6">
                  <c:v>0.23386967173507028</c:v>
                </c:pt>
                <c:pt idx="7">
                  <c:v>0.21000907661626672</c:v>
                </c:pt>
                <c:pt idx="8">
                  <c:v>0.19054614052530891</c:v>
                </c:pt>
                <c:pt idx="9">
                  <c:v>0.1743261076381756</c:v>
                </c:pt>
                <c:pt idx="10">
                  <c:v>0.16057475052872758</c:v>
                </c:pt>
                <c:pt idx="11">
                  <c:v>0.14875148989906686</c:v>
                </c:pt>
                <c:pt idx="12">
                  <c:v>0.13846624826322521</c:v>
                </c:pt>
                <c:pt idx="13">
                  <c:v>0.12942976299359113</c:v>
                </c:pt>
                <c:pt idx="14">
                  <c:v>0.12142254263444527</c:v>
                </c:pt>
                <c:pt idx="15">
                  <c:v>0.11427473468822645</c:v>
                </c:pt>
                <c:pt idx="16">
                  <c:v>0.10785264926497259</c:v>
                </c:pt>
                <c:pt idx="17">
                  <c:v>0.10204948856594954</c:v>
                </c:pt>
                <c:pt idx="18">
                  <c:v>9.6778816311377941E-2</c:v>
                </c:pt>
                <c:pt idx="19">
                  <c:v>9.1969860292860584E-2</c:v>
                </c:pt>
                <c:pt idx="20">
                  <c:v>8.7564070454906009E-2</c:v>
                </c:pt>
                <c:pt idx="21">
                  <c:v>8.3512554996200944E-2</c:v>
                </c:pt>
                <c:pt idx="22">
                  <c:v>7.9774142027200984E-2</c:v>
                </c:pt>
                <c:pt idx="23">
                  <c:v>7.6313894439307473E-2</c:v>
                </c:pt>
                <c:pt idx="24">
                  <c:v>7.3101958133960296E-2</c:v>
                </c:pt>
                <c:pt idx="25">
                  <c:v>7.0112658853714149E-2</c:v>
                </c:pt>
                <c:pt idx="26">
                  <c:v>6.732378675230373E-2</c:v>
                </c:pt>
                <c:pt idx="27">
                  <c:v>6.4716024384257317E-2</c:v>
                </c:pt>
                <c:pt idx="28">
                  <c:v>6.2272485424787839E-2</c:v>
                </c:pt>
                <c:pt idx="29">
                  <c:v>5.9978339722339888E-2</c:v>
                </c:pt>
                <c:pt idx="30">
                  <c:v>5.7820506274691263E-2</c:v>
                </c:pt>
                <c:pt idx="31">
                  <c:v>5.5787400096762661E-2</c:v>
                </c:pt>
                <c:pt idx="32">
                  <c:v>5.3868722183580756E-2</c:v>
                </c:pt>
                <c:pt idx="33">
                  <c:v>5.2055284187964318E-2</c:v>
                </c:pt>
                <c:pt idx="34">
                  <c:v>5.0338861254376227E-2</c:v>
                </c:pt>
                <c:pt idx="35">
                  <c:v>4.8712067836623921E-2</c:v>
                </c:pt>
                <c:pt idx="36">
                  <c:v>4.7168252390828072E-2</c:v>
                </c:pt>
                <c:pt idx="37">
                  <c:v>4.5701407657854826E-2</c:v>
                </c:pt>
                <c:pt idx="38">
                  <c:v>4.4306093890585194E-2</c:v>
                </c:pt>
                <c:pt idx="39">
                  <c:v>4.2977372884590456E-2</c:v>
                </c:pt>
                <c:pt idx="40">
                  <c:v>4.1710751068329582E-2</c:v>
                </c:pt>
                <c:pt idx="41">
                  <c:v>4.0502130225048852E-2</c:v>
                </c:pt>
                <c:pt idx="42">
                  <c:v>3.9347764671350122E-2</c:v>
                </c:pt>
                <c:pt idx="43">
                  <c:v>3.8244223920720348E-2</c:v>
                </c:pt>
                <c:pt idx="44">
                  <c:v>3.7188360024738305E-2</c:v>
                </c:pt>
                <c:pt idx="45">
                  <c:v>3.6177278918322384E-2</c:v>
                </c:pt>
                <c:pt idx="46">
                  <c:v>3.5208315204545884E-2</c:v>
                </c:pt>
                <c:pt idx="47">
                  <c:v>3.4279009904124455E-2</c:v>
                </c:pt>
                <c:pt idx="48">
                  <c:v>3.3387090768514878E-2</c:v>
                </c:pt>
                <c:pt idx="49">
                  <c:v>3.2530454816681029E-2</c:v>
                </c:pt>
                <c:pt idx="50">
                  <c:v>3.1707152806377134E-2</c:v>
                </c:pt>
                <c:pt idx="51">
                  <c:v>3.091537539317837E-2</c:v>
                </c:pt>
                <c:pt idx="52">
                  <c:v>3.0153440765980415E-2</c:v>
                </c:pt>
                <c:pt idx="53">
                  <c:v>2.9419783577517896E-2</c:v>
                </c:pt>
                <c:pt idx="54">
                  <c:v>2.8712945013607574E-2</c:v>
                </c:pt>
                <c:pt idx="55">
                  <c:v>2.8031563866106217E-2</c:v>
                </c:pt>
                <c:pt idx="56">
                  <c:v>2.7374368492639644E-2</c:v>
                </c:pt>
                <c:pt idx="57">
                  <c:v>2.6740169561540801E-2</c:v>
                </c:pt>
                <c:pt idx="58">
                  <c:v>2.6127853493568932E-2</c:v>
                </c:pt>
                <c:pt idx="59">
                  <c:v>2.5536376523228654E-2</c:v>
                </c:pt>
                <c:pt idx="60">
                  <c:v>2.4964759312165172E-2</c:v>
                </c:pt>
                <c:pt idx="61">
                  <c:v>2.4412082055425704E-2</c:v>
                </c:pt>
                <c:pt idx="62">
                  <c:v>2.3877480028553048E-2</c:v>
                </c:pt>
                <c:pt idx="63">
                  <c:v>2.3360139529686182E-2</c:v>
                </c:pt>
                <c:pt idx="64">
                  <c:v>2.2859294176227334E-2</c:v>
                </c:pt>
                <c:pt idx="65">
                  <c:v>2.2374221520315943E-2</c:v>
                </c:pt>
                <c:pt idx="66">
                  <c:v>2.190423995142806E-2</c:v>
                </c:pt>
                <c:pt idx="67">
                  <c:v>2.1448705857979974E-2</c:v>
                </c:pt>
                <c:pt idx="68">
                  <c:v>2.1007011022930379E-2</c:v>
                </c:pt>
                <c:pt idx="69">
                  <c:v>2.0578580231105998E-2</c:v>
                </c:pt>
                <c:pt idx="70">
                  <c:v>2.0162869068374844E-2</c:v>
                </c:pt>
                <c:pt idx="71">
                  <c:v>1.9759361894902142E-2</c:v>
                </c:pt>
                <c:pt idx="72">
                  <c:v>1.9367569976585942E-2</c:v>
                </c:pt>
                <c:pt idx="73">
                  <c:v>1.89870297604132E-2</c:v>
                </c:pt>
                <c:pt idx="74">
                  <c:v>1.8617301280932166E-2</c:v>
                </c:pt>
                <c:pt idx="75">
                  <c:v>1.8257966686326517E-2</c:v>
                </c:pt>
                <c:pt idx="76">
                  <c:v>1.7908628873721154E-2</c:v>
                </c:pt>
                <c:pt idx="77">
                  <c:v>1.756891022436783E-2</c:v>
                </c:pt>
                <c:pt idx="78">
                  <c:v>1.7238451430265238E-2</c:v>
                </c:pt>
                <c:pt idx="79">
                  <c:v>1.6916910404576622E-2</c:v>
                </c:pt>
                <c:pt idx="80">
                  <c:v>1.6603961268930822E-2</c:v>
                </c:pt>
                <c:pt idx="81">
                  <c:v>1.6299293411338102E-2</c:v>
                </c:pt>
                <c:pt idx="82">
                  <c:v>1.6002610609031569E-2</c:v>
                </c:pt>
                <c:pt idx="83">
                  <c:v>1.5713630211063895E-2</c:v>
                </c:pt>
                <c:pt idx="84">
                  <c:v>1.5432082375955433E-2</c:v>
                </c:pt>
                <c:pt idx="85">
                  <c:v>1.5157709360109418E-2</c:v>
                </c:pt>
                <c:pt idx="86">
                  <c:v>1.4890264853087691E-2</c:v>
                </c:pt>
                <c:pt idx="87">
                  <c:v>1.4629513356180686E-2</c:v>
                </c:pt>
                <c:pt idx="88">
                  <c:v>1.4375229601013494E-2</c:v>
                </c:pt>
                <c:pt idx="89">
                  <c:v>1.4127198005206896E-2</c:v>
                </c:pt>
                <c:pt idx="90">
                  <c:v>1.3885212162364565E-2</c:v>
                </c:pt>
                <c:pt idx="91">
                  <c:v>1.3649074363884739E-2</c:v>
                </c:pt>
                <c:pt idx="92">
                  <c:v>1.3418595150301561E-2</c:v>
                </c:pt>
                <c:pt idx="93">
                  <c:v>1.3193592890048976E-2</c:v>
                </c:pt>
                <c:pt idx="94">
                  <c:v>1.2973893383709915E-2</c:v>
                </c:pt>
                <c:pt idx="95">
                  <c:v>1.2759329491969347E-2</c:v>
                </c:pt>
                <c:pt idx="96">
                  <c:v>1.2549740785630233E-2</c:v>
                </c:pt>
                <c:pt idx="97">
                  <c:v>1.2344973216180655E-2</c:v>
                </c:pt>
                <c:pt idx="98">
                  <c:v>1.214487880551751E-2</c:v>
                </c:pt>
                <c:pt idx="99">
                  <c:v>1.1949315353539621E-2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OverlayWeibullPDFs!$G$2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OverlayWeibullPDFs!$G$3:$G$102</c:f>
              <c:numCache>
                <c:formatCode>General</c:formatCode>
                <c:ptCount val="100"/>
                <c:pt idx="0">
                  <c:v>0.47561471225035701</c:v>
                </c:pt>
                <c:pt idx="1">
                  <c:v>0.45241870901797976</c:v>
                </c:pt>
                <c:pt idx="2">
                  <c:v>0.4303539882125289</c:v>
                </c:pt>
                <c:pt idx="3">
                  <c:v>0.40936537653899091</c:v>
                </c:pt>
                <c:pt idx="4">
                  <c:v>0.38940039153570244</c:v>
                </c:pt>
                <c:pt idx="5">
                  <c:v>0.37040911034085894</c:v>
                </c:pt>
                <c:pt idx="6">
                  <c:v>0.35234404485935672</c:v>
                </c:pt>
                <c:pt idx="7">
                  <c:v>0.33516002301781966</c:v>
                </c:pt>
                <c:pt idx="8">
                  <c:v>0.31881407581088667</c:v>
                </c:pt>
                <c:pt idx="9">
                  <c:v>0.30326532985631671</c:v>
                </c:pt>
                <c:pt idx="10">
                  <c:v>0.28847490519024338</c:v>
                </c:pt>
                <c:pt idx="11">
                  <c:v>0.27440581804701319</c:v>
                </c:pt>
                <c:pt idx="12">
                  <c:v>0.26102288838050802</c:v>
                </c:pt>
                <c:pt idx="13">
                  <c:v>0.24829265189570474</c:v>
                </c:pt>
                <c:pt idx="14">
                  <c:v>0.23618327637050732</c:v>
                </c:pt>
                <c:pt idx="15">
                  <c:v>0.22466448205861075</c:v>
                </c:pt>
                <c:pt idx="16">
                  <c:v>0.2137074659743633</c:v>
                </c:pt>
                <c:pt idx="17">
                  <c:v>0.2032848298702995</c:v>
                </c:pt>
                <c:pt idx="18">
                  <c:v>0.19337051172725056</c:v>
                </c:pt>
                <c:pt idx="19">
                  <c:v>0.18393972058572111</c:v>
                </c:pt>
                <c:pt idx="20">
                  <c:v>0.17496887455557764</c:v>
                </c:pt>
                <c:pt idx="21">
                  <c:v>0.16643554184903972</c:v>
                </c:pt>
                <c:pt idx="22">
                  <c:v>0.15831838468952655</c:v>
                </c:pt>
                <c:pt idx="23">
                  <c:v>0.15059710595610099</c:v>
                </c:pt>
                <c:pt idx="24">
                  <c:v>0.14325239843009499</c:v>
                </c:pt>
                <c:pt idx="25">
                  <c:v>0.13626589651700624</c:v>
                </c:pt>
                <c:pt idx="26">
                  <c:v>0.1296201303229457</c:v>
                </c:pt>
                <c:pt idx="27">
                  <c:v>0.12329848197080316</c:v>
                </c:pt>
                <c:pt idx="28">
                  <c:v>0.11728514404689876</c:v>
                </c:pt>
                <c:pt idx="29">
                  <c:v>0.11156508007421484</c:v>
                </c:pt>
                <c:pt idx="30">
                  <c:v>0.10612398691337145</c:v>
                </c:pt>
                <c:pt idx="31">
                  <c:v>0.10094825899732762</c:v>
                </c:pt>
                <c:pt idx="32">
                  <c:v>9.6024954310376984E-2</c:v>
                </c:pt>
                <c:pt idx="33">
                  <c:v>9.1341762026367249E-2</c:v>
                </c:pt>
                <c:pt idx="34">
                  <c:v>8.6886971725222487E-2</c:v>
                </c:pt>
                <c:pt idx="35">
                  <c:v>8.2649444110793197E-2</c:v>
                </c:pt>
                <c:pt idx="36">
                  <c:v>7.8618583156813734E-2</c:v>
                </c:pt>
                <c:pt idx="37">
                  <c:v>7.4784309611317448E-2</c:v>
                </c:pt>
                <c:pt idx="38">
                  <c:v>7.1137035793256712E-2</c:v>
                </c:pt>
                <c:pt idx="39">
                  <c:v>6.7667641618306282E-2</c:v>
                </c:pt>
                <c:pt idx="40">
                  <c:v>6.4367451793902061E-2</c:v>
                </c:pt>
                <c:pt idx="41">
                  <c:v>6.1228214126490925E-2</c:v>
                </c:pt>
                <c:pt idx="42">
                  <c:v>5.8242078886748455E-2</c:v>
                </c:pt>
                <c:pt idx="43">
                  <c:v>5.5401579181166935E-2</c:v>
                </c:pt>
                <c:pt idx="44">
                  <c:v>5.2699612280932166E-2</c:v>
                </c:pt>
                <c:pt idx="45">
                  <c:v>5.0129421861401874E-2</c:v>
                </c:pt>
                <c:pt idx="46">
                  <c:v>4.7684581107774827E-2</c:v>
                </c:pt>
                <c:pt idx="47">
                  <c:v>4.5358976644706277E-2</c:v>
                </c:pt>
                <c:pt idx="48">
                  <c:v>4.3146793249685289E-2</c:v>
                </c:pt>
                <c:pt idx="49">
                  <c:v>4.1042499311949435E-2</c:v>
                </c:pt>
                <c:pt idx="50">
                  <c:v>3.9040833000576619E-2</c:v>
                </c:pt>
                <c:pt idx="51">
                  <c:v>3.7136789107166987E-2</c:v>
                </c:pt>
                <c:pt idx="52">
                  <c:v>3.5325606530214847E-2</c:v>
                </c:pt>
                <c:pt idx="53">
                  <c:v>3.3602756369874934E-2</c:v>
                </c:pt>
                <c:pt idx="54">
                  <c:v>3.1963930603353841E-2</c:v>
                </c:pt>
                <c:pt idx="55">
                  <c:v>3.0405031312609056E-2</c:v>
                </c:pt>
                <c:pt idx="56">
                  <c:v>2.8922160437419304E-2</c:v>
                </c:pt>
                <c:pt idx="57">
                  <c:v>2.7511610028203678E-2</c:v>
                </c:pt>
                <c:pt idx="58">
                  <c:v>2.6169852974216274E-2</c:v>
                </c:pt>
                <c:pt idx="59">
                  <c:v>2.4893534183932028E-2</c:v>
                </c:pt>
                <c:pt idx="60">
                  <c:v>2.3679462195570527E-2</c:v>
                </c:pt>
                <c:pt idx="61">
                  <c:v>2.252460119677898E-2</c:v>
                </c:pt>
                <c:pt idx="62">
                  <c:v>2.1426063433520159E-2</c:v>
                </c:pt>
                <c:pt idx="63">
                  <c:v>2.0381101989183175E-2</c:v>
                </c:pt>
                <c:pt idx="64">
                  <c:v>1.9387103915861074E-2</c:v>
                </c:pt>
                <c:pt idx="65">
                  <c:v>1.844158370062007E-2</c:v>
                </c:pt>
                <c:pt idx="66">
                  <c:v>1.7542177050422575E-2</c:v>
                </c:pt>
                <c:pt idx="67">
                  <c:v>1.6686634980163109E-2</c:v>
                </c:pt>
                <c:pt idx="68">
                  <c:v>1.5872818189034046E-2</c:v>
                </c:pt>
                <c:pt idx="69">
                  <c:v>1.5098691711159318E-2</c:v>
                </c:pt>
                <c:pt idx="70">
                  <c:v>1.4362319827119788E-2</c:v>
                </c:pt>
                <c:pt idx="71">
                  <c:v>1.3661861223646352E-2</c:v>
                </c:pt>
                <c:pt idx="72">
                  <c:v>1.2995564389377736E-2</c:v>
                </c:pt>
                <c:pt idx="73">
                  <c:v>1.236176323516976E-2</c:v>
                </c:pt>
                <c:pt idx="74">
                  <c:v>1.1758872928004621E-2</c:v>
                </c:pt>
                <c:pt idx="75">
                  <c:v>1.118538592808286E-2</c:v>
                </c:pt>
                <c:pt idx="76">
                  <c:v>1.063986821918865E-2</c:v>
                </c:pt>
                <c:pt idx="77">
                  <c:v>1.0120955722902253E-2</c:v>
                </c:pt>
                <c:pt idx="78">
                  <c:v>9.6273508876935244E-3</c:v>
                </c:pt>
                <c:pt idx="79">
                  <c:v>9.1578194443671466E-3</c:v>
                </c:pt>
                <c:pt idx="80">
                  <c:v>8.7111873197468111E-3</c:v>
                </c:pt>
                <c:pt idx="81">
                  <c:v>8.2863377008806777E-3</c:v>
                </c:pt>
                <c:pt idx="82">
                  <c:v>7.8822082424272917E-3</c:v>
                </c:pt>
                <c:pt idx="83">
                  <c:v>7.4977884102389054E-3</c:v>
                </c:pt>
                <c:pt idx="84">
                  <c:v>7.1321169544996781E-3</c:v>
                </c:pt>
                <c:pt idx="85">
                  <c:v>6.7842795061005094E-3</c:v>
                </c:pt>
                <c:pt idx="86">
                  <c:v>6.4534062902399823E-3</c:v>
                </c:pt>
                <c:pt idx="87">
                  <c:v>6.1386699515342674E-3</c:v>
                </c:pt>
                <c:pt idx="88">
                  <c:v>5.839283485197768E-3</c:v>
                </c:pt>
                <c:pt idx="89">
                  <c:v>5.5544982691211973E-3</c:v>
                </c:pt>
                <c:pt idx="90">
                  <c:v>5.2836021919263699E-3</c:v>
                </c:pt>
                <c:pt idx="91">
                  <c:v>5.0259178723168372E-3</c:v>
                </c:pt>
                <c:pt idx="92">
                  <c:v>4.7808009652717948E-3</c:v>
                </c:pt>
                <c:pt idx="93">
                  <c:v>4.5476385508479485E-3</c:v>
                </c:pt>
                <c:pt idx="94">
                  <c:v>4.3258476015603552E-3</c:v>
                </c:pt>
                <c:pt idx="95">
                  <c:v>4.114873524510055E-3</c:v>
                </c:pt>
                <c:pt idx="96">
                  <c:v>3.9141887746129223E-3</c:v>
                </c:pt>
                <c:pt idx="97">
                  <c:v>3.7232915354622055E-3</c:v>
                </c:pt>
                <c:pt idx="98">
                  <c:v>3.5417044645260939E-3</c:v>
                </c:pt>
                <c:pt idx="99">
                  <c:v>3.3689734995427665E-3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OverlayWeibullPDFs!$H$2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OverlayWeibullPDFs!$H$3:$H$102</c:f>
              <c:numCache>
                <c:formatCode>General</c:formatCode>
                <c:ptCount val="100"/>
                <c:pt idx="0">
                  <c:v>4.9875156119873011E-2</c:v>
                </c:pt>
                <c:pt idx="1">
                  <c:v>9.9004983374916811E-2</c:v>
                </c:pt>
                <c:pt idx="2">
                  <c:v>0.14666268557900047</c:v>
                </c:pt>
                <c:pt idx="3">
                  <c:v>0.19215788783046464</c:v>
                </c:pt>
                <c:pt idx="4">
                  <c:v>0.23485326570336895</c:v>
                </c:pt>
                <c:pt idx="5">
                  <c:v>0.27417935558136847</c:v>
                </c:pt>
                <c:pt idx="6">
                  <c:v>0.30964706673021924</c:v>
                </c:pt>
                <c:pt idx="7">
                  <c:v>0.34085751558648453</c:v>
                </c:pt>
                <c:pt idx="8">
                  <c:v>0.36750891716914985</c:v>
                </c:pt>
                <c:pt idx="9">
                  <c:v>0.38940039153570238</c:v>
                </c:pt>
                <c:pt idx="10">
                  <c:v>0.40643266854241927</c:v>
                </c:pt>
                <c:pt idx="11">
                  <c:v>0.41860579564261863</c:v>
                </c:pt>
                <c:pt idx="12">
                  <c:v>0.42601406531244634</c:v>
                </c:pt>
                <c:pt idx="13">
                  <c:v>0.42883847592909125</c:v>
                </c:pt>
                <c:pt idx="14">
                  <c:v>0.42733711854819223</c:v>
                </c:pt>
                <c:pt idx="15">
                  <c:v>0.42183393923443885</c:v>
                </c:pt>
                <c:pt idx="16">
                  <c:v>0.41270636088096746</c:v>
                </c:pt>
                <c:pt idx="17">
                  <c:v>0.40037225960064693</c:v>
                </c:pt>
                <c:pt idx="18">
                  <c:v>0.38527677981015446</c:v>
                </c:pt>
                <c:pt idx="19">
                  <c:v>0.36787944117144222</c:v>
                </c:pt>
                <c:pt idx="20">
                  <c:v>0.34864194261189357</c:v>
                </c:pt>
                <c:pt idx="21">
                  <c:v>0.32801700737287598</c:v>
                </c:pt>
                <c:pt idx="22">
                  <c:v>0.30643854248555258</c:v>
                </c:pt>
                <c:pt idx="23">
                  <c:v>0.28431331041854596</c:v>
                </c:pt>
                <c:pt idx="24">
                  <c:v>0.26201423393887208</c:v>
                </c:pt>
                <c:pt idx="25">
                  <c:v>0.23987538119088583</c:v>
                </c:pt>
                <c:pt idx="26">
                  <c:v>0.21818860982820776</c:v>
                </c:pt>
                <c:pt idx="27">
                  <c:v>0.19720178928946275</c:v>
                </c:pt>
                <c:pt idx="28">
                  <c:v>0.17711847083298524</c:v>
                </c:pt>
                <c:pt idx="29">
                  <c:v>0.15809883684279624</c:v>
                </c:pt>
                <c:pt idx="30">
                  <c:v>0.14026173457872845</c:v>
                </c:pt>
                <c:pt idx="31">
                  <c:v>0.12368758470927937</c:v>
                </c:pt>
                <c:pt idx="32">
                  <c:v>0.10842195082537953</c:v>
                </c:pt>
                <c:pt idx="33">
                  <c:v>9.4479561439520951E-2</c:v>
                </c:pt>
                <c:pt idx="34">
                  <c:v>8.1848589171928013E-2</c:v>
                </c:pt>
                <c:pt idx="35">
                  <c:v>7.0495011178176539E-2</c:v>
                </c:pt>
                <c:pt idx="36">
                  <c:v>6.0366898586857488E-2</c:v>
                </c:pt>
                <c:pt idx="37">
                  <c:v>5.1398509046065584E-2</c:v>
                </c:pt>
                <c:pt idx="38">
                  <c:v>4.3514083815084335E-2</c:v>
                </c:pt>
                <c:pt idx="39">
                  <c:v>3.6631277777468246E-2</c:v>
                </c:pt>
                <c:pt idx="40">
                  <c:v>3.0664176136183764E-2</c:v>
                </c:pt>
                <c:pt idx="41">
                  <c:v>2.5525874492821326E-2</c:v>
                </c:pt>
                <c:pt idx="42">
                  <c:v>2.1130618896066281E-2</c:v>
                </c:pt>
                <c:pt idx="43">
                  <c:v>1.7395518913505558E-2</c:v>
                </c:pt>
                <c:pt idx="44">
                  <c:v>1.4241859711842931E-2</c:v>
                </c:pt>
                <c:pt idx="45">
                  <c:v>1.1596048597289261E-2</c:v>
                </c:pt>
                <c:pt idx="46">
                  <c:v>9.3902377006989009E-3</c:v>
                </c:pt>
                <c:pt idx="47">
                  <c:v>7.56266783626667E-3</c:v>
                </c:pt>
                <c:pt idx="48">
                  <c:v>6.0577794378917967E-3</c:v>
                </c:pt>
                <c:pt idx="49">
                  <c:v>4.8261353405692972E-3</c:v>
                </c:pt>
                <c:pt idx="50">
                  <c:v>3.8241974877911283E-3</c:v>
                </c:pt>
                <c:pt idx="51">
                  <c:v>3.0139958521519547E-3</c:v>
                </c:pt>
                <c:pt idx="52">
                  <c:v>2.3627233579873474E-3</c:v>
                </c:pt>
                <c:pt idx="53">
                  <c:v>1.842285742442232E-3</c:v>
                </c:pt>
                <c:pt idx="54">
                  <c:v>1.4288303759258201E-3</c:v>
                </c:pt>
                <c:pt idx="55">
                  <c:v>1.102273313834232E-3</c:v>
                </c:pt>
                <c:pt idx="56">
                  <c:v>8.458394382106618E-4</c:v>
                </c:pt>
                <c:pt idx="57">
                  <c:v>6.4562658506478541E-4</c:v>
                </c:pt>
                <c:pt idx="58">
                  <c:v>4.9020110649147645E-4</c:v>
                </c:pt>
                <c:pt idx="59">
                  <c:v>3.7022941226004356E-4</c:v>
                </c:pt>
                <c:pt idx="60">
                  <c:v>2.7814766690491564E-4</c:v>
                </c:pt>
                <c:pt idx="61">
                  <c:v>2.0786995533871836E-4</c:v>
                </c:pt>
                <c:pt idx="62">
                  <c:v>1.5453382598705747E-4</c:v>
                </c:pt>
                <c:pt idx="63">
                  <c:v>1.1428111885323518E-4</c:v>
                </c:pt>
                <c:pt idx="64">
                  <c:v>8.4071325723627732E-5</c:v>
                </c:pt>
                <c:pt idx="65">
                  <c:v>6.1524349694006976E-5</c:v>
                </c:pt>
                <c:pt idx="66">
                  <c:v>4.4789373104827803E-5</c:v>
                </c:pt>
                <c:pt idx="67">
                  <c:v>3.2436553768470206E-5</c:v>
                </c:pt>
                <c:pt idx="68">
                  <c:v>2.3368402492078655E-5</c:v>
                </c:pt>
                <c:pt idx="69">
                  <c:v>1.6747910872452047E-5</c:v>
                </c:pt>
                <c:pt idx="70">
                  <c:v>1.1940764823131411E-5</c:v>
                </c:pt>
                <c:pt idx="71">
                  <c:v>8.4692707200354797E-6</c:v>
                </c:pt>
                <c:pt idx="72">
                  <c:v>5.9759179962663185E-6</c:v>
                </c:pt>
                <c:pt idx="73">
                  <c:v>4.1947904133676325E-6</c:v>
                </c:pt>
                <c:pt idx="74">
                  <c:v>2.9293085281143046E-6</c:v>
                </c:pt>
                <c:pt idx="75">
                  <c:v>2.0350321650614612E-6</c:v>
                </c:pt>
                <c:pt idx="76">
                  <c:v>1.4064709663649553E-6</c:v>
                </c:pt>
                <c:pt idx="77">
                  <c:v>9.6704244703760227E-7</c:v>
                </c:pt>
                <c:pt idx="78">
                  <c:v>6.6148110273934064E-7</c:v>
                </c:pt>
                <c:pt idx="79">
                  <c:v>4.5014069887705897E-7</c:v>
                </c:pt>
                <c:pt idx="80">
                  <c:v>3.0474724193463031E-7</c:v>
                </c:pt>
                <c:pt idx="81">
                  <c:v>2.0525493885145958E-7</c:v>
                </c:pt>
                <c:pt idx="82">
                  <c:v>1.3753441424230872E-7</c:v>
                </c:pt>
                <c:pt idx="83">
                  <c:v>9.1684227395275447E-8</c:v>
                </c:pt>
                <c:pt idx="84">
                  <c:v>6.0805778153916234E-8</c:v>
                </c:pt>
                <c:pt idx="85">
                  <c:v>4.0120236570373749E-8</c:v>
                </c:pt>
                <c:pt idx="86">
                  <c:v>2.6336127928810824E-8</c:v>
                </c:pt>
                <c:pt idx="87">
                  <c:v>1.7199329110766475E-8</c:v>
                </c:pt>
                <c:pt idx="88">
                  <c:v>1.1174897108058041E-8</c:v>
                </c:pt>
                <c:pt idx="89">
                  <c:v>7.2235262483357285E-9</c:v>
                </c:pt>
                <c:pt idx="90">
                  <c:v>4.6454724095752927E-9</c:v>
                </c:pt>
                <c:pt idx="91">
                  <c:v>2.9722586156290472E-9</c:v>
                </c:pt>
                <c:pt idx="92">
                  <c:v>1.8919973245550844E-9</c:v>
                </c:pt>
                <c:pt idx="93">
                  <c:v>1.1982094837843254E-9</c:v>
                </c:pt>
                <c:pt idx="94">
                  <c:v>7.5496072948959026E-10</c:v>
                </c:pt>
                <c:pt idx="95">
                  <c:v>4.7325626764763566E-10</c:v>
                </c:pt>
                <c:pt idx="96">
                  <c:v>2.9515475761766469E-10</c:v>
                </c:pt>
                <c:pt idx="97">
                  <c:v>1.831409950692851E-10</c:v>
                </c:pt>
                <c:pt idx="98">
                  <c:v>1.1305887407069929E-10</c:v>
                </c:pt>
                <c:pt idx="99">
                  <c:v>6.9439719324826389E-11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OverlayWeibullPDFs!$I$2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OverlayWeibullPDFs!$I$3:$I$102</c:f>
              <c:numCache>
                <c:formatCode>General</c:formatCode>
                <c:ptCount val="100"/>
                <c:pt idx="0">
                  <c:v>9.7656249999990519E-12</c:v>
                </c:pt>
                <c:pt idx="1">
                  <c:v>4.9999999995000075E-9</c:v>
                </c:pt>
                <c:pt idx="2">
                  <c:v>1.9221679576658126E-7</c:v>
                </c:pt>
                <c:pt idx="3">
                  <c:v>2.5599997378560147E-6</c:v>
                </c:pt>
                <c:pt idx="4">
                  <c:v>1.9073468138239638E-5</c:v>
                </c:pt>
                <c:pt idx="5">
                  <c:v>9.8414418870982235E-5</c:v>
                </c:pt>
                <c:pt idx="6">
                  <c:v>3.9406732267573819E-4</c:v>
                </c:pt>
                <c:pt idx="7">
                  <c:v>1.3105825682520342E-3</c:v>
                </c:pt>
                <c:pt idx="8">
                  <c:v>3.7821151596097698E-3</c:v>
                </c:pt>
                <c:pt idx="9">
                  <c:v>9.7560929119333457E-3</c:v>
                </c:pt>
                <c:pt idx="10">
                  <c:v>2.2968580872100582E-2</c:v>
                </c:pt>
                <c:pt idx="11">
                  <c:v>5.0084719417533584E-2</c:v>
                </c:pt>
                <c:pt idx="12">
                  <c:v>0.10217471123231747</c:v>
                </c:pt>
                <c:pt idx="13">
                  <c:v>0.19614833242061905</c:v>
                </c:pt>
                <c:pt idx="14">
                  <c:v>0.35486627367695928</c:v>
                </c:pt>
                <c:pt idx="15">
                  <c:v>0.60276478571543912</c:v>
                </c:pt>
                <c:pt idx="16">
                  <c:v>0.95112778404097287</c:v>
                </c:pt>
                <c:pt idx="17">
                  <c:v>1.3668582134630483</c:v>
                </c:pt>
                <c:pt idx="18">
                  <c:v>1.7316268177082557</c:v>
                </c:pt>
                <c:pt idx="19">
                  <c:v>1.8393972058572108</c:v>
                </c:pt>
                <c:pt idx="20">
                  <c:v>1.5214362091430522</c:v>
                </c:pt>
                <c:pt idx="21">
                  <c:v>0.8811627565403447</c:v>
                </c:pt>
                <c:pt idx="22">
                  <c:v>0.3078131481671082</c:v>
                </c:pt>
                <c:pt idx="23">
                  <c:v>5.2791531002215175E-2</c:v>
                </c:pt>
                <c:pt idx="24">
                  <c:v>3.3610701056331926E-3</c:v>
                </c:pt>
                <c:pt idx="25">
                  <c:v>5.4618773776203807E-5</c:v>
                </c:pt>
                <c:pt idx="26">
                  <c:v>1.379773046832593E-7</c:v>
                </c:pt>
                <c:pt idx="27">
                  <c:v>2.8310808579958023E-11</c:v>
                </c:pt>
                <c:pt idx="28">
                  <c:v>2.0343587450902193E-16</c:v>
                </c:pt>
                <c:pt idx="29">
                  <c:v>1.7385335347795166E-23</c:v>
                </c:pt>
                <c:pt idx="30">
                  <c:v>4.4692269826877134E-33</c:v>
                </c:pt>
                <c:pt idx="31">
                  <c:v>6.0934966271869105E-46</c:v>
                </c:pt>
                <c:pt idx="32">
                  <c:v>5.0078970803550765E-63</c:v>
                </c:pt>
                <c:pt idx="33">
                  <c:v>1.6577065183174488E-85</c:v>
                </c:pt>
                <c:pt idx="34">
                  <c:v>7.7980656270443425E-115</c:v>
                </c:pt>
                <c:pt idx="35">
                  <c:v>8.5704004822924802E-153</c:v>
                </c:pt>
                <c:pt idx="36">
                  <c:v>1.4584799119128275E-201</c:v>
                </c:pt>
                <c:pt idx="37">
                  <c:v>8.6881641623425371E-264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07560"/>
        <c:axId val="3925280"/>
      </c:scatterChart>
      <c:valAx>
        <c:axId val="40300756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280"/>
        <c:crosses val="autoZero"/>
        <c:crossBetween val="midCat"/>
      </c:valAx>
      <c:valAx>
        <c:axId val="3925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Weibull</a:t>
            </a:r>
            <a:r>
              <a:rPr lang="en-US" baseline="0"/>
              <a:t> Probability Density</a:t>
            </a:r>
          </a:p>
          <a:p>
            <a:pPr>
              <a:defRPr/>
            </a:pPr>
            <a:r>
              <a:rPr lang="en-US" baseline="0"/>
              <a:t>Shape = 2, </a:t>
            </a:r>
            <a:r>
              <a:rPr lang="en-US"/>
              <a:t>Varying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OverlayWeibullPDFs!$J$2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OverlayWeibullPDFs!$J$3:$J$102</c:f>
              <c:numCache>
                <c:formatCode>General</c:formatCode>
                <c:ptCount val="100"/>
                <c:pt idx="0">
                  <c:v>0.76863155132185867</c:v>
                </c:pt>
                <c:pt idx="1">
                  <c:v>1.3634300623459383</c:v>
                </c:pt>
                <c:pt idx="2">
                  <c:v>1.6744231825704745</c:v>
                </c:pt>
                <c:pt idx="3">
                  <c:v>1.6873357569377554</c:v>
                </c:pt>
                <c:pt idx="4">
                  <c:v>1.4715177646857693</c:v>
                </c:pt>
                <c:pt idx="5">
                  <c:v>1.1372532416741845</c:v>
                </c:pt>
                <c:pt idx="6">
                  <c:v>0.78880715715785199</c:v>
                </c:pt>
                <c:pt idx="7">
                  <c:v>0.49475033883711855</c:v>
                </c:pt>
                <c:pt idx="8">
                  <c:v>0.28198004471270693</c:v>
                </c:pt>
                <c:pt idx="9">
                  <c:v>0.14652511110987354</c:v>
                </c:pt>
                <c:pt idx="10">
                  <c:v>6.9582075654022343E-2</c:v>
                </c:pt>
                <c:pt idx="11">
                  <c:v>3.0250671345066663E-2</c:v>
                </c:pt>
                <c:pt idx="12">
                  <c:v>1.2055983408607751E-2</c:v>
                </c:pt>
                <c:pt idx="13">
                  <c:v>4.409093255336869E-3</c:v>
                </c:pt>
                <c:pt idx="14">
                  <c:v>1.4809176490401521E-3</c:v>
                </c:pt>
                <c:pt idx="15">
                  <c:v>4.5712447541292913E-4</c:v>
                </c:pt>
                <c:pt idx="16">
                  <c:v>1.2974621507387711E-4</c:v>
                </c:pt>
                <c:pt idx="17">
                  <c:v>3.3877082880140415E-5</c:v>
                </c:pt>
                <c:pt idx="18">
                  <c:v>8.1401286602454401E-6</c:v>
                </c:pt>
                <c:pt idx="19">
                  <c:v>1.8005627955081334E-6</c:v>
                </c:pt>
                <c:pt idx="20">
                  <c:v>3.6673690958107648E-7</c:v>
                </c:pt>
                <c:pt idx="21">
                  <c:v>6.8797316443060897E-8</c:v>
                </c:pt>
                <c:pt idx="22">
                  <c:v>1.1889034462515074E-8</c:v>
                </c:pt>
                <c:pt idx="23">
                  <c:v>1.8930250705903516E-9</c:v>
                </c:pt>
                <c:pt idx="24">
                  <c:v>2.7775887729927557E-10</c:v>
                </c:pt>
                <c:pt idx="25">
                  <c:v>3.7561293900274131E-11</c:v>
                </c:pt>
                <c:pt idx="26">
                  <c:v>4.6819487864568594E-12</c:v>
                </c:pt>
                <c:pt idx="27">
                  <c:v>5.3798859108308005E-13</c:v>
                </c:pt>
                <c:pt idx="28">
                  <c:v>5.6993012555976108E-14</c:v>
                </c:pt>
                <c:pt idx="29">
                  <c:v>5.5668547925844117E-15</c:v>
                </c:pt>
                <c:pt idx="30">
                  <c:v>5.0138553047642482E-16</c:v>
                </c:pt>
                <c:pt idx="31">
                  <c:v>4.1642614309201267E-17</c:v>
                </c:pt>
                <c:pt idx="32">
                  <c:v>3.1896005325357885E-18</c:v>
                </c:pt>
                <c:pt idx="33">
                  <c:v>2.2531601460896427E-19</c:v>
                </c:pt>
                <c:pt idx="34">
                  <c:v>1.468007985741687E-20</c:v>
                </c:pt>
                <c:pt idx="35">
                  <c:v>8.8219896899826262E-22</c:v>
                </c:pt>
                <c:pt idx="36">
                  <c:v>4.8901916756499001E-23</c:v>
                </c:pt>
                <c:pt idx="37">
                  <c:v>2.5004853180882381E-24</c:v>
                </c:pt>
                <c:pt idx="38">
                  <c:v>1.1794466875700513E-25</c:v>
                </c:pt>
                <c:pt idx="39">
                  <c:v>5.1321948497554972E-27</c:v>
                </c:pt>
                <c:pt idx="40">
                  <c:v>2.0602165924146295E-28</c:v>
                </c:pt>
                <c:pt idx="41">
                  <c:v>7.6299314180082433E-30</c:v>
                </c:pt>
                <c:pt idx="42">
                  <c:v>2.6069851720606294E-31</c:v>
                </c:pt>
                <c:pt idx="43">
                  <c:v>8.2182241978749666E-33</c:v>
                </c:pt>
                <c:pt idx="44">
                  <c:v>2.3902837918489961E-34</c:v>
                </c:pt>
                <c:pt idx="45">
                  <c:v>6.4145008996547633E-36</c:v>
                </c:pt>
                <c:pt idx="46">
                  <c:v>1.5882813047335998E-37</c:v>
                </c:pt>
                <c:pt idx="47">
                  <c:v>3.6287059109728332E-39</c:v>
                </c:pt>
                <c:pt idx="48">
                  <c:v>7.6496933307582651E-41</c:v>
                </c:pt>
                <c:pt idx="49">
                  <c:v>1.4880303904083972E-42</c:v>
                </c:pt>
                <c:pt idx="50">
                  <c:v>2.670928522379999E-44</c:v>
                </c:pt>
                <c:pt idx="51">
                  <c:v>4.4238680817082656E-46</c:v>
                </c:pt>
                <c:pt idx="52">
                  <c:v>6.7614193156434007E-48</c:v>
                </c:pt>
                <c:pt idx="53">
                  <c:v>9.5362005883361094E-50</c:v>
                </c:pt>
                <c:pt idx="54">
                  <c:v>1.241138838922688E-51</c:v>
                </c:pt>
                <c:pt idx="55">
                  <c:v>1.4906586482742168E-53</c:v>
                </c:pt>
                <c:pt idx="56">
                  <c:v>1.6521671183201821E-55</c:v>
                </c:pt>
                <c:pt idx="57">
                  <c:v>1.6898668855618313E-57</c:v>
                </c:pt>
                <c:pt idx="58">
                  <c:v>1.5950648269081366E-59</c:v>
                </c:pt>
                <c:pt idx="59">
                  <c:v>1.3894273495915384E-61</c:v>
                </c:pt>
                <c:pt idx="60">
                  <c:v>1.1169381773215829E-63</c:v>
                </c:pt>
                <c:pt idx="61">
                  <c:v>8.2863283614869887E-66</c:v>
                </c:pt>
                <c:pt idx="62">
                  <c:v>5.6733371015379638E-68</c:v>
                </c:pt>
                <c:pt idx="63">
                  <c:v>3.5847761867515979E-70</c:v>
                </c:pt>
                <c:pt idx="64">
                  <c:v>2.0904313121871957E-72</c:v>
                </c:pt>
                <c:pt idx="65">
                  <c:v>1.125028166545083E-74</c:v>
                </c:pt>
                <c:pt idx="66">
                  <c:v>5.5878870521494243E-77</c:v>
                </c:pt>
                <c:pt idx="67">
                  <c:v>2.5614832888152731E-79</c:v>
                </c:pt>
                <c:pt idx="68">
                  <c:v>1.0836722293018355E-81</c:v>
                </c:pt>
                <c:pt idx="69">
                  <c:v>4.2312586510404968E-84</c:v>
                </c:pt>
                <c:pt idx="70">
                  <c:v>1.5247863825261147E-86</c:v>
                </c:pt>
                <c:pt idx="71">
                  <c:v>5.071293149593753E-89</c:v>
                </c:pt>
                <c:pt idx="72">
                  <c:v>1.5566862329690768E-91</c:v>
                </c:pt>
                <c:pt idx="73">
                  <c:v>4.4102010735599257E-94</c:v>
                </c:pt>
                <c:pt idx="74">
                  <c:v>1.1531686366949961E-96</c:v>
                </c:pt>
                <c:pt idx="75">
                  <c:v>2.7829568995663006E-99</c:v>
                </c:pt>
                <c:pt idx="76">
                  <c:v>6.1987109300942576E-102</c:v>
                </c:pt>
                <c:pt idx="77">
                  <c:v>1.2743228592620351E-104</c:v>
                </c:pt>
                <c:pt idx="78">
                  <c:v>2.41792383256467E-107</c:v>
                </c:pt>
                <c:pt idx="79">
                  <c:v>4.2344070762971929E-110</c:v>
                </c:pt>
                <c:pt idx="80">
                  <c:v>6.8443336918459275E-113</c:v>
                </c:pt>
                <c:pt idx="81">
                  <c:v>1.02108051013051E-115</c:v>
                </c:pt>
                <c:pt idx="82">
                  <c:v>1.405984866448815E-118</c:v>
                </c:pt>
                <c:pt idx="83">
                  <c:v>1.7868771723323253E-121</c:v>
                </c:pt>
                <c:pt idx="84">
                  <c:v>2.0960596739274084E-124</c:v>
                </c:pt>
                <c:pt idx="85">
                  <c:v>2.2693888250694827E-127</c:v>
                </c:pt>
                <c:pt idx="86">
                  <c:v>2.2678373237864212E-130</c:v>
                </c:pt>
                <c:pt idx="87">
                  <c:v>2.0917700708128405E-133</c:v>
                </c:pt>
                <c:pt idx="88">
                  <c:v>1.7808049222627409E-136</c:v>
                </c:pt>
                <c:pt idx="89">
                  <c:v>1.3993306920372384E-139</c:v>
                </c:pt>
                <c:pt idx="90">
                  <c:v>1.0149092101432618E-142</c:v>
                </c:pt>
                <c:pt idx="91">
                  <c:v>6.794195215678221E-146</c:v>
                </c:pt>
                <c:pt idx="92">
                  <c:v>4.1981115698595935E-149</c:v>
                </c:pt>
                <c:pt idx="93">
                  <c:v>2.3942867200139693E-152</c:v>
                </c:pt>
                <c:pt idx="94">
                  <c:v>1.2603919630394589E-155</c:v>
                </c:pt>
                <c:pt idx="95">
                  <c:v>6.1241160411802558E-159</c:v>
                </c:pt>
                <c:pt idx="96">
                  <c:v>2.7465689886220694E-162</c:v>
                </c:pt>
                <c:pt idx="97">
                  <c:v>1.1369670918384081E-165</c:v>
                </c:pt>
                <c:pt idx="98">
                  <c:v>4.3442668696048045E-169</c:v>
                </c:pt>
                <c:pt idx="99">
                  <c:v>1.5321356773735531E-172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OverlayWeibullPDFs!$K$2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OverlayWeibullPDFs!$K$3:$K$102</c:f>
              <c:numCache>
                <c:formatCode>General</c:formatCode>
                <c:ptCount val="100"/>
                <c:pt idx="0">
                  <c:v>0.19800996674983365</c:v>
                </c:pt>
                <c:pt idx="1">
                  <c:v>0.38431577566092928</c:v>
                </c:pt>
                <c:pt idx="2">
                  <c:v>0.54835871116273704</c:v>
                </c:pt>
                <c:pt idx="3">
                  <c:v>0.68171503117296917</c:v>
                </c:pt>
                <c:pt idx="4">
                  <c:v>0.77880078307140488</c:v>
                </c:pt>
                <c:pt idx="5">
                  <c:v>0.83721159128523726</c:v>
                </c:pt>
                <c:pt idx="6">
                  <c:v>0.85767695185818249</c:v>
                </c:pt>
                <c:pt idx="7">
                  <c:v>0.84366787846887781</c:v>
                </c:pt>
                <c:pt idx="8">
                  <c:v>0.80074451920129408</c:v>
                </c:pt>
                <c:pt idx="9">
                  <c:v>0.73575888234288467</c:v>
                </c:pt>
                <c:pt idx="10">
                  <c:v>0.65603401474575229</c:v>
                </c:pt>
                <c:pt idx="11">
                  <c:v>0.56862662083709226</c:v>
                </c:pt>
                <c:pt idx="12">
                  <c:v>0.47975076238177211</c:v>
                </c:pt>
                <c:pt idx="13">
                  <c:v>0.39440357857892594</c:v>
                </c:pt>
                <c:pt idx="14">
                  <c:v>0.31619767368559282</c:v>
                </c:pt>
                <c:pt idx="15">
                  <c:v>0.247375169418559</c:v>
                </c:pt>
                <c:pt idx="16">
                  <c:v>0.18895912287904229</c:v>
                </c:pt>
                <c:pt idx="17">
                  <c:v>0.14099002235635322</c:v>
                </c:pt>
                <c:pt idx="18">
                  <c:v>0.10279701809213143</c:v>
                </c:pt>
                <c:pt idx="19">
                  <c:v>7.3262555554936604E-2</c:v>
                </c:pt>
                <c:pt idx="20">
                  <c:v>5.1051748985642652E-2</c:v>
                </c:pt>
                <c:pt idx="21">
                  <c:v>3.4791037827011033E-2</c:v>
                </c:pt>
                <c:pt idx="22">
                  <c:v>2.3192097194578428E-2</c:v>
                </c:pt>
                <c:pt idx="23">
                  <c:v>1.5125335672533255E-2</c:v>
                </c:pt>
                <c:pt idx="24">
                  <c:v>9.652270681138506E-3</c:v>
                </c:pt>
                <c:pt idx="25">
                  <c:v>6.02799170430384E-3</c:v>
                </c:pt>
                <c:pt idx="26">
                  <c:v>3.6845714848844158E-3</c:v>
                </c:pt>
                <c:pt idx="27">
                  <c:v>2.2045466276684272E-3</c:v>
                </c:pt>
                <c:pt idx="28">
                  <c:v>1.2912531701295496E-3</c:v>
                </c:pt>
                <c:pt idx="29">
                  <c:v>7.4045882452007119E-4</c:v>
                </c:pt>
                <c:pt idx="30">
                  <c:v>4.1573991067742554E-4</c:v>
                </c:pt>
                <c:pt idx="31">
                  <c:v>2.2856223770646342E-4</c:v>
                </c:pt>
                <c:pt idx="32">
                  <c:v>1.2304869938800997E-4</c:v>
                </c:pt>
                <c:pt idx="33">
                  <c:v>6.4873107536938217E-5</c:v>
                </c:pt>
                <c:pt idx="34">
                  <c:v>3.3495821744902664E-5</c:v>
                </c:pt>
                <c:pt idx="35">
                  <c:v>1.6938541440070119E-5</c:v>
                </c:pt>
                <c:pt idx="36">
                  <c:v>8.3895808267348212E-6</c:v>
                </c:pt>
                <c:pt idx="37">
                  <c:v>4.0700643301226997E-6</c:v>
                </c:pt>
                <c:pt idx="38">
                  <c:v>1.9340848940750919E-6</c:v>
                </c:pt>
                <c:pt idx="39">
                  <c:v>9.0028139775406054E-7</c:v>
                </c:pt>
                <c:pt idx="40">
                  <c:v>4.1050987770289231E-7</c:v>
                </c:pt>
                <c:pt idx="41">
                  <c:v>1.8336845479053824E-7</c:v>
                </c:pt>
                <c:pt idx="42">
                  <c:v>8.0240473140742496E-8</c:v>
                </c:pt>
                <c:pt idx="43">
                  <c:v>3.439865822153068E-8</c:v>
                </c:pt>
                <c:pt idx="44">
                  <c:v>1.4447052496670453E-8</c:v>
                </c:pt>
                <c:pt idx="45">
                  <c:v>5.944517231257661E-9</c:v>
                </c:pt>
                <c:pt idx="46">
                  <c:v>2.3964189675684679E-9</c:v>
                </c:pt>
                <c:pt idx="47">
                  <c:v>9.4651253529519542E-10</c:v>
                </c:pt>
                <c:pt idx="48">
                  <c:v>3.6628199013854352E-10</c:v>
                </c:pt>
                <c:pt idx="49">
                  <c:v>1.3887943864964213E-10</c:v>
                </c:pt>
                <c:pt idx="50">
                  <c:v>5.1594177977008057E-11</c:v>
                </c:pt>
                <c:pt idx="51">
                  <c:v>1.8780646950137918E-11</c:v>
                </c:pt>
                <c:pt idx="52">
                  <c:v>6.6984430382860769E-12</c:v>
                </c:pt>
                <c:pt idx="53">
                  <c:v>2.3409743932285521E-12</c:v>
                </c:pt>
                <c:pt idx="54">
                  <c:v>8.0164965054019703E-13</c:v>
                </c:pt>
                <c:pt idx="55">
                  <c:v>2.6899429554155891E-13</c:v>
                </c:pt>
                <c:pt idx="56">
                  <c:v>8.8445783662939355E-14</c:v>
                </c:pt>
                <c:pt idx="57">
                  <c:v>2.8496506277990654E-14</c:v>
                </c:pt>
                <c:pt idx="58">
                  <c:v>8.9968626883604405E-15</c:v>
                </c:pt>
                <c:pt idx="59">
                  <c:v>2.7834273962924587E-15</c:v>
                </c:pt>
                <c:pt idx="60">
                  <c:v>8.4384398501612125E-16</c:v>
                </c:pt>
                <c:pt idx="61">
                  <c:v>2.5069276523824056E-16</c:v>
                </c:pt>
                <c:pt idx="62">
                  <c:v>7.2983142355981011E-17</c:v>
                </c:pt>
                <c:pt idx="63">
                  <c:v>2.0821307154603262E-17</c:v>
                </c:pt>
                <c:pt idx="64">
                  <c:v>5.8210521742343632E-18</c:v>
                </c:pt>
                <c:pt idx="65">
                  <c:v>1.5948002662681071E-18</c:v>
                </c:pt>
                <c:pt idx="66">
                  <c:v>4.2817914017832308E-19</c:v>
                </c:pt>
                <c:pt idx="67">
                  <c:v>1.1265800730450033E-19</c:v>
                </c:pt>
                <c:pt idx="68">
                  <c:v>2.9048171701091827E-20</c:v>
                </c:pt>
                <c:pt idx="69">
                  <c:v>7.3400399287096764E-21</c:v>
                </c:pt>
                <c:pt idx="70">
                  <c:v>1.817621753053568E-21</c:v>
                </c:pt>
                <c:pt idx="71">
                  <c:v>4.4109948449921199E-22</c:v>
                </c:pt>
                <c:pt idx="72">
                  <c:v>1.0490590028418614E-22</c:v>
                </c:pt>
                <c:pt idx="73">
                  <c:v>2.4450958378255357E-23</c:v>
                </c:pt>
                <c:pt idx="74">
                  <c:v>5.5850446826266705E-24</c:v>
                </c:pt>
                <c:pt idx="75">
                  <c:v>1.2502426590444361E-24</c:v>
                </c:pt>
                <c:pt idx="76">
                  <c:v>2.742842617526329E-25</c:v>
                </c:pt>
                <c:pt idx="77">
                  <c:v>5.8972334378518359E-26</c:v>
                </c:pt>
                <c:pt idx="78">
                  <c:v>1.2426203778513397E-26</c:v>
                </c:pt>
                <c:pt idx="79">
                  <c:v>2.5660974248783089E-27</c:v>
                </c:pt>
                <c:pt idx="80">
                  <c:v>5.1934273039010007E-28</c:v>
                </c:pt>
                <c:pt idx="81">
                  <c:v>1.0301082962076199E-28</c:v>
                </c:pt>
                <c:pt idx="82">
                  <c:v>2.0024479201171585E-29</c:v>
                </c:pt>
                <c:pt idx="83">
                  <c:v>3.8149657090053065E-30</c:v>
                </c:pt>
                <c:pt idx="84">
                  <c:v>7.1231584306422842E-31</c:v>
                </c:pt>
                <c:pt idx="85">
                  <c:v>1.303492586030646E-31</c:v>
                </c:pt>
                <c:pt idx="86">
                  <c:v>2.3377599441007701E-32</c:v>
                </c:pt>
                <c:pt idx="87">
                  <c:v>4.1091120989385863E-33</c:v>
                </c:pt>
                <c:pt idx="88">
                  <c:v>7.0787095142668898E-34</c:v>
                </c:pt>
                <c:pt idx="89">
                  <c:v>1.1951418959248361E-34</c:v>
                </c:pt>
                <c:pt idx="90">
                  <c:v>1.9776313661582949E-35</c:v>
                </c:pt>
                <c:pt idx="91">
                  <c:v>3.2072504498283331E-36</c:v>
                </c:pt>
                <c:pt idx="92">
                  <c:v>5.0978048295855008E-37</c:v>
                </c:pt>
                <c:pt idx="93">
                  <c:v>7.9414065236705786E-38</c:v>
                </c:pt>
                <c:pt idx="94">
                  <c:v>1.2124856551319956E-38</c:v>
                </c:pt>
                <c:pt idx="95">
                  <c:v>1.8143529554868776E-39</c:v>
                </c:pt>
                <c:pt idx="96">
                  <c:v>2.6609329272427522E-40</c:v>
                </c:pt>
                <c:pt idx="97">
                  <c:v>3.8248466653804305E-41</c:v>
                </c:pt>
                <c:pt idx="98">
                  <c:v>5.3884395973878117E-42</c:v>
                </c:pt>
                <c:pt idx="99">
                  <c:v>7.4401519520446177E-43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OverlayWeibullPDFs!$L$2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OverlayWeibullPDFs!$L$3:$L$102</c:f>
              <c:numCache>
                <c:formatCode>General</c:formatCode>
                <c:ptCount val="100"/>
                <c:pt idx="0">
                  <c:v>4.9875156119873011E-2</c:v>
                </c:pt>
                <c:pt idx="1">
                  <c:v>9.9004983374916811E-2</c:v>
                </c:pt>
                <c:pt idx="2">
                  <c:v>0.14666268557900047</c:v>
                </c:pt>
                <c:pt idx="3">
                  <c:v>0.19215788783046464</c:v>
                </c:pt>
                <c:pt idx="4">
                  <c:v>0.23485326570336895</c:v>
                </c:pt>
                <c:pt idx="5">
                  <c:v>0.27417935558136847</c:v>
                </c:pt>
                <c:pt idx="6">
                  <c:v>0.30964706673021924</c:v>
                </c:pt>
                <c:pt idx="7">
                  <c:v>0.34085751558648453</c:v>
                </c:pt>
                <c:pt idx="8">
                  <c:v>0.36750891716914985</c:v>
                </c:pt>
                <c:pt idx="9">
                  <c:v>0.38940039153570238</c:v>
                </c:pt>
                <c:pt idx="10">
                  <c:v>0.40643266854241927</c:v>
                </c:pt>
                <c:pt idx="11">
                  <c:v>0.41860579564261863</c:v>
                </c:pt>
                <c:pt idx="12">
                  <c:v>0.42601406531244634</c:v>
                </c:pt>
                <c:pt idx="13">
                  <c:v>0.42883847592909125</c:v>
                </c:pt>
                <c:pt idx="14">
                  <c:v>0.42733711854819223</c:v>
                </c:pt>
                <c:pt idx="15">
                  <c:v>0.42183393923443885</c:v>
                </c:pt>
                <c:pt idx="16">
                  <c:v>0.41270636088096746</c:v>
                </c:pt>
                <c:pt idx="17">
                  <c:v>0.40037225960064693</c:v>
                </c:pt>
                <c:pt idx="18">
                  <c:v>0.38527677981015446</c:v>
                </c:pt>
                <c:pt idx="19">
                  <c:v>0.36787944117144222</c:v>
                </c:pt>
                <c:pt idx="20">
                  <c:v>0.34864194261189357</c:v>
                </c:pt>
                <c:pt idx="21">
                  <c:v>0.32801700737287598</c:v>
                </c:pt>
                <c:pt idx="22">
                  <c:v>0.30643854248555258</c:v>
                </c:pt>
                <c:pt idx="23">
                  <c:v>0.28431331041854596</c:v>
                </c:pt>
                <c:pt idx="24">
                  <c:v>0.26201423393887208</c:v>
                </c:pt>
                <c:pt idx="25">
                  <c:v>0.23987538119088583</c:v>
                </c:pt>
                <c:pt idx="26">
                  <c:v>0.21818860982820776</c:v>
                </c:pt>
                <c:pt idx="27">
                  <c:v>0.19720178928946275</c:v>
                </c:pt>
                <c:pt idx="28">
                  <c:v>0.17711847083298524</c:v>
                </c:pt>
                <c:pt idx="29">
                  <c:v>0.15809883684279624</c:v>
                </c:pt>
                <c:pt idx="30">
                  <c:v>0.14026173457872845</c:v>
                </c:pt>
                <c:pt idx="31">
                  <c:v>0.12368758470927937</c:v>
                </c:pt>
                <c:pt idx="32">
                  <c:v>0.10842195082537953</c:v>
                </c:pt>
                <c:pt idx="33">
                  <c:v>9.4479561439520951E-2</c:v>
                </c:pt>
                <c:pt idx="34">
                  <c:v>8.1848589171928013E-2</c:v>
                </c:pt>
                <c:pt idx="35">
                  <c:v>7.0495011178176539E-2</c:v>
                </c:pt>
                <c:pt idx="36">
                  <c:v>6.0366898586857488E-2</c:v>
                </c:pt>
                <c:pt idx="37">
                  <c:v>5.1398509046065584E-2</c:v>
                </c:pt>
                <c:pt idx="38">
                  <c:v>4.3514083815084335E-2</c:v>
                </c:pt>
                <c:pt idx="39">
                  <c:v>3.6631277777468246E-2</c:v>
                </c:pt>
                <c:pt idx="40">
                  <c:v>3.0664176136183764E-2</c:v>
                </c:pt>
                <c:pt idx="41">
                  <c:v>2.5525874492821326E-2</c:v>
                </c:pt>
                <c:pt idx="42">
                  <c:v>2.1130618896066281E-2</c:v>
                </c:pt>
                <c:pt idx="43">
                  <c:v>1.7395518913505558E-2</c:v>
                </c:pt>
                <c:pt idx="44">
                  <c:v>1.4241859711842931E-2</c:v>
                </c:pt>
                <c:pt idx="45">
                  <c:v>1.1596048597289261E-2</c:v>
                </c:pt>
                <c:pt idx="46">
                  <c:v>9.3902377006989009E-3</c:v>
                </c:pt>
                <c:pt idx="47">
                  <c:v>7.56266783626667E-3</c:v>
                </c:pt>
                <c:pt idx="48">
                  <c:v>6.0577794378917967E-3</c:v>
                </c:pt>
                <c:pt idx="49">
                  <c:v>4.8261353405692972E-3</c:v>
                </c:pt>
                <c:pt idx="50">
                  <c:v>3.8241974877911283E-3</c:v>
                </c:pt>
                <c:pt idx="51">
                  <c:v>3.0139958521519547E-3</c:v>
                </c:pt>
                <c:pt idx="52">
                  <c:v>2.3627233579873474E-3</c:v>
                </c:pt>
                <c:pt idx="53">
                  <c:v>1.842285742442232E-3</c:v>
                </c:pt>
                <c:pt idx="54">
                  <c:v>1.4288303759258201E-3</c:v>
                </c:pt>
                <c:pt idx="55">
                  <c:v>1.102273313834232E-3</c:v>
                </c:pt>
                <c:pt idx="56">
                  <c:v>8.458394382106618E-4</c:v>
                </c:pt>
                <c:pt idx="57">
                  <c:v>6.4562658506478541E-4</c:v>
                </c:pt>
                <c:pt idx="58">
                  <c:v>4.9020110649147645E-4</c:v>
                </c:pt>
                <c:pt idx="59">
                  <c:v>3.7022941226004356E-4</c:v>
                </c:pt>
                <c:pt idx="60">
                  <c:v>2.7814766690491564E-4</c:v>
                </c:pt>
                <c:pt idx="61">
                  <c:v>2.0786995533871836E-4</c:v>
                </c:pt>
                <c:pt idx="62">
                  <c:v>1.5453382598705747E-4</c:v>
                </c:pt>
                <c:pt idx="63">
                  <c:v>1.1428111885323518E-4</c:v>
                </c:pt>
                <c:pt idx="64">
                  <c:v>8.4071325723627732E-5</c:v>
                </c:pt>
                <c:pt idx="65">
                  <c:v>6.1524349694006976E-5</c:v>
                </c:pt>
                <c:pt idx="66">
                  <c:v>4.4789373104827803E-5</c:v>
                </c:pt>
                <c:pt idx="67">
                  <c:v>3.2436553768470206E-5</c:v>
                </c:pt>
                <c:pt idx="68">
                  <c:v>2.3368402492078655E-5</c:v>
                </c:pt>
                <c:pt idx="69">
                  <c:v>1.6747910872452047E-5</c:v>
                </c:pt>
                <c:pt idx="70">
                  <c:v>1.1940764823131411E-5</c:v>
                </c:pt>
                <c:pt idx="71">
                  <c:v>8.4692707200354797E-6</c:v>
                </c:pt>
                <c:pt idx="72">
                  <c:v>5.9759179962663185E-6</c:v>
                </c:pt>
                <c:pt idx="73">
                  <c:v>4.1947904133676325E-6</c:v>
                </c:pt>
                <c:pt idx="74">
                  <c:v>2.9293085281143046E-6</c:v>
                </c:pt>
                <c:pt idx="75">
                  <c:v>2.0350321650614612E-6</c:v>
                </c:pt>
                <c:pt idx="76">
                  <c:v>1.4064709663649553E-6</c:v>
                </c:pt>
                <c:pt idx="77">
                  <c:v>9.6704244703760227E-7</c:v>
                </c:pt>
                <c:pt idx="78">
                  <c:v>6.6148110273934064E-7</c:v>
                </c:pt>
                <c:pt idx="79">
                  <c:v>4.5014069887705897E-7</c:v>
                </c:pt>
                <c:pt idx="80">
                  <c:v>3.0474724193463031E-7</c:v>
                </c:pt>
                <c:pt idx="81">
                  <c:v>2.0525493885145958E-7</c:v>
                </c:pt>
                <c:pt idx="82">
                  <c:v>1.3753441424230872E-7</c:v>
                </c:pt>
                <c:pt idx="83">
                  <c:v>9.1684227395275447E-8</c:v>
                </c:pt>
                <c:pt idx="84">
                  <c:v>6.0805778153916234E-8</c:v>
                </c:pt>
                <c:pt idx="85">
                  <c:v>4.0120236570373749E-8</c:v>
                </c:pt>
                <c:pt idx="86">
                  <c:v>2.6336127928810824E-8</c:v>
                </c:pt>
                <c:pt idx="87">
                  <c:v>1.7199329110766475E-8</c:v>
                </c:pt>
                <c:pt idx="88">
                  <c:v>1.1174897108058041E-8</c:v>
                </c:pt>
                <c:pt idx="89">
                  <c:v>7.2235262483357285E-9</c:v>
                </c:pt>
                <c:pt idx="90">
                  <c:v>4.6454724095752927E-9</c:v>
                </c:pt>
                <c:pt idx="91">
                  <c:v>2.9722586156290472E-9</c:v>
                </c:pt>
                <c:pt idx="92">
                  <c:v>1.8919973245550844E-9</c:v>
                </c:pt>
                <c:pt idx="93">
                  <c:v>1.1982094837843254E-9</c:v>
                </c:pt>
                <c:pt idx="94">
                  <c:v>7.5496072948959026E-10</c:v>
                </c:pt>
                <c:pt idx="95">
                  <c:v>4.7325626764763566E-10</c:v>
                </c:pt>
                <c:pt idx="96">
                  <c:v>2.9515475761766469E-10</c:v>
                </c:pt>
                <c:pt idx="97">
                  <c:v>1.831409950692851E-10</c:v>
                </c:pt>
                <c:pt idx="98">
                  <c:v>1.1305887407069929E-10</c:v>
                </c:pt>
                <c:pt idx="99">
                  <c:v>6.9439719324826389E-11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OverlayWeibullPDFs!$M$2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OverlayWeibullPDFs!$M$3:$M$102</c:f>
              <c:numCache>
                <c:formatCode>General</c:formatCode>
                <c:ptCount val="100"/>
                <c:pt idx="0">
                  <c:v>1.999800009999666E-3</c:v>
                </c:pt>
                <c:pt idx="1">
                  <c:v>3.9984003199573358E-3</c:v>
                </c:pt>
                <c:pt idx="2">
                  <c:v>5.9946024292711619E-3</c:v>
                </c:pt>
                <c:pt idx="3">
                  <c:v>7.9872102345408483E-3</c:v>
                </c:pt>
                <c:pt idx="4">
                  <c:v>9.9750312239745963E-3</c:v>
                </c:pt>
                <c:pt idx="5">
                  <c:v>1.1956877666771913E-2</c:v>
                </c:pt>
                <c:pt idx="6">
                  <c:v>1.3931567795821609E-2</c:v>
                </c:pt>
                <c:pt idx="7">
                  <c:v>1.5897926982066372E-2</c:v>
                </c:pt>
                <c:pt idx="8">
                  <c:v>1.785478889890027E-2</c:v>
                </c:pt>
                <c:pt idx="9">
                  <c:v>1.9800996674983348E-2</c:v>
                </c:pt>
                <c:pt idx="10">
                  <c:v>2.1735404033878428E-2</c:v>
                </c:pt>
                <c:pt idx="11">
                  <c:v>2.3656876418938617E-2</c:v>
                </c:pt>
                <c:pt idx="12">
                  <c:v>2.5564292101900629E-2</c:v>
                </c:pt>
                <c:pt idx="13">
                  <c:v>2.7456543273667984E-2</c:v>
                </c:pt>
                <c:pt idx="14">
                  <c:v>2.933253711580008E-2</c:v>
                </c:pt>
                <c:pt idx="15">
                  <c:v>3.1191196851257392E-2</c:v>
                </c:pt>
                <c:pt idx="16">
                  <c:v>3.3031462772990038E-2</c:v>
                </c:pt>
                <c:pt idx="17">
                  <c:v>3.4852293248996247E-2</c:v>
                </c:pt>
                <c:pt idx="18">
                  <c:v>3.6652665702518981E-2</c:v>
                </c:pt>
                <c:pt idx="19">
                  <c:v>3.8431577566092917E-2</c:v>
                </c:pt>
                <c:pt idx="20">
                  <c:v>4.0188047208200198E-2</c:v>
                </c:pt>
                <c:pt idx="21">
                  <c:v>4.1921114831341276E-2</c:v>
                </c:pt>
                <c:pt idx="22">
                  <c:v>4.3629843340377797E-2</c:v>
                </c:pt>
                <c:pt idx="23">
                  <c:v>4.53133191800561E-2</c:v>
                </c:pt>
                <c:pt idx="24">
                  <c:v>4.6970653140673779E-2</c:v>
                </c:pt>
                <c:pt idx="25">
                  <c:v>4.8600981130907321E-2</c:v>
                </c:pt>
                <c:pt idx="26">
                  <c:v>5.020346491687553E-2</c:v>
                </c:pt>
                <c:pt idx="27">
                  <c:v>5.1777292826571779E-2</c:v>
                </c:pt>
                <c:pt idx="28">
                  <c:v>5.3321680418858042E-2</c:v>
                </c:pt>
                <c:pt idx="29">
                  <c:v>5.4835871116273686E-2</c:v>
                </c:pt>
                <c:pt idx="30">
                  <c:v>5.6319136800974612E-2</c:v>
                </c:pt>
                <c:pt idx="31">
                  <c:v>5.7770778373180287E-2</c:v>
                </c:pt>
                <c:pt idx="32">
                  <c:v>5.9190126271569929E-2</c:v>
                </c:pt>
                <c:pt idx="33">
                  <c:v>6.0576540955132985E-2</c:v>
                </c:pt>
                <c:pt idx="34">
                  <c:v>6.1929413346043849E-2</c:v>
                </c:pt>
                <c:pt idx="35">
                  <c:v>6.3248165233195042E-2</c:v>
                </c:pt>
                <c:pt idx="36">
                  <c:v>6.4532249636089195E-2</c:v>
                </c:pt>
                <c:pt idx="37">
                  <c:v>6.5781151128854201E-2</c:v>
                </c:pt>
                <c:pt idx="38">
                  <c:v>6.6994386124212102E-2</c:v>
                </c:pt>
                <c:pt idx="39">
                  <c:v>6.8171503117296903E-2</c:v>
                </c:pt>
                <c:pt idx="40">
                  <c:v>6.9312082889281104E-2</c:v>
                </c:pt>
                <c:pt idx="41">
                  <c:v>7.0415738670835587E-2</c:v>
                </c:pt>
                <c:pt idx="42">
                  <c:v>7.1482116265510653E-2</c:v>
                </c:pt>
                <c:pt idx="43">
                  <c:v>7.251089413318984E-2</c:v>
                </c:pt>
                <c:pt idx="44">
                  <c:v>7.3501783433829931E-2</c:v>
                </c:pt>
                <c:pt idx="45">
                  <c:v>7.4454528031762501E-2</c:v>
                </c:pt>
                <c:pt idx="46">
                  <c:v>7.536890446089245E-2</c:v>
                </c:pt>
                <c:pt idx="47">
                  <c:v>7.6244721851188441E-2</c:v>
                </c:pt>
                <c:pt idx="48">
                  <c:v>7.7081821816918528E-2</c:v>
                </c:pt>
                <c:pt idx="49">
                  <c:v>7.788007830714043E-2</c:v>
                </c:pt>
                <c:pt idx="50">
                  <c:v>7.8639397419011714E-2</c:v>
                </c:pt>
                <c:pt idx="51">
                  <c:v>7.9359717174538894E-2</c:v>
                </c:pt>
                <c:pt idx="52">
                  <c:v>8.0041007261436439E-2</c:v>
                </c:pt>
                <c:pt idx="53">
                  <c:v>8.0683268738817079E-2</c:v>
                </c:pt>
                <c:pt idx="54">
                  <c:v>8.1286533708483807E-2</c:v>
                </c:pt>
                <c:pt idx="55">
                  <c:v>8.1850864952640379E-2</c:v>
                </c:pt>
                <c:pt idx="56">
                  <c:v>8.2376355538881993E-2</c:v>
                </c:pt>
                <c:pt idx="57">
                  <c:v>8.2863128393370983E-2</c:v>
                </c:pt>
                <c:pt idx="58">
                  <c:v>8.3311335843142417E-2</c:v>
                </c:pt>
                <c:pt idx="59">
                  <c:v>8.3721159128523667E-2</c:v>
                </c:pt>
                <c:pt idx="60">
                  <c:v>8.4092807886688353E-2</c:v>
                </c:pt>
                <c:pt idx="61">
                  <c:v>8.4426519607398595E-2</c:v>
                </c:pt>
                <c:pt idx="62">
                  <c:v>8.4722559062022279E-2</c:v>
                </c:pt>
                <c:pt idx="63">
                  <c:v>8.4981217706940559E-2</c:v>
                </c:pt>
                <c:pt idx="64">
                  <c:v>8.520281306248921E-2</c:v>
                </c:pt>
                <c:pt idx="65">
                  <c:v>8.53876880686011E-2</c:v>
                </c:pt>
                <c:pt idx="66">
                  <c:v>8.5536210418340003E-2</c:v>
                </c:pt>
                <c:pt idx="67">
                  <c:v>8.5648771870536364E-2</c:v>
                </c:pt>
                <c:pt idx="68">
                  <c:v>8.572578754275216E-2</c:v>
                </c:pt>
                <c:pt idx="69">
                  <c:v>8.5767695185818213E-2</c:v>
                </c:pt>
                <c:pt idx="70">
                  <c:v>8.577495444119955E-2</c:v>
                </c:pt>
                <c:pt idx="71">
                  <c:v>8.5748046082454815E-2</c:v>
                </c:pt>
                <c:pt idx="72">
                  <c:v>8.5687471242063329E-2</c:v>
                </c:pt>
                <c:pt idx="73">
                  <c:v>8.5593750624899698E-2</c:v>
                </c:pt>
                <c:pt idx="74">
                  <c:v>8.5467423709638446E-2</c:v>
                </c:pt>
                <c:pt idx="75">
                  <c:v>8.5309047939371677E-2</c:v>
                </c:pt>
                <c:pt idx="76">
                  <c:v>8.5119197902722654E-2</c:v>
                </c:pt>
                <c:pt idx="77">
                  <c:v>8.4898464506732316E-2</c:v>
                </c:pt>
                <c:pt idx="78">
                  <c:v>8.4647454142792372E-2</c:v>
                </c:pt>
                <c:pt idx="79">
                  <c:v>8.4366787846887767E-2</c:v>
                </c:pt>
                <c:pt idx="80">
                  <c:v>8.4057100455403294E-2</c:v>
                </c:pt>
                <c:pt idx="81">
                  <c:v>8.3719039757735425E-2</c:v>
                </c:pt>
                <c:pt idx="82">
                  <c:v>8.3353265646936597E-2</c:v>
                </c:pt>
                <c:pt idx="83">
                  <c:v>8.2960449269602138E-2</c:v>
                </c:pt>
                <c:pt idx="84">
                  <c:v>8.2541272176193517E-2</c:v>
                </c:pt>
                <c:pt idx="85">
                  <c:v>8.209642547296872E-2</c:v>
                </c:pt>
                <c:pt idx="86">
                  <c:v>8.1626608976671608E-2</c:v>
                </c:pt>
                <c:pt idx="87">
                  <c:v>8.1132530373106762E-2</c:v>
                </c:pt>
                <c:pt idx="88">
                  <c:v>8.0614904380701291E-2</c:v>
                </c:pt>
                <c:pt idx="89">
                  <c:v>8.0074451920129477E-2</c:v>
                </c:pt>
                <c:pt idx="90">
                  <c:v>7.9511899291046489E-2</c:v>
                </c:pt>
                <c:pt idx="91">
                  <c:v>7.892797735694948E-2</c:v>
                </c:pt>
                <c:pt idx="92">
                  <c:v>7.8323420739151689E-2</c:v>
                </c:pt>
                <c:pt idx="93">
                  <c:v>7.7698967020824766E-2</c:v>
                </c:pt>
                <c:pt idx="94">
                  <c:v>7.7055355962030975E-2</c:v>
                </c:pt>
                <c:pt idx="95">
                  <c:v>7.639332872663139E-2</c:v>
                </c:pt>
                <c:pt idx="96">
                  <c:v>7.5713627121923172E-2</c:v>
                </c:pt>
                <c:pt idx="97">
                  <c:v>7.5016992851821618E-2</c:v>
                </c:pt>
                <c:pt idx="98">
                  <c:v>7.430416678436555E-2</c:v>
                </c:pt>
                <c:pt idx="99">
                  <c:v>7.3575888234288581E-2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064"/>
        <c:axId val="3926456"/>
      </c:scatterChart>
      <c:valAx>
        <c:axId val="392606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456"/>
        <c:crosses val="autoZero"/>
        <c:crossBetween val="midCat"/>
      </c:valAx>
      <c:valAx>
        <c:axId val="3926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Weibull</a:t>
            </a:r>
            <a:r>
              <a:rPr lang="en-US" baseline="0"/>
              <a:t> Cumulative Prob.</a:t>
            </a:r>
          </a:p>
          <a:p>
            <a:pPr>
              <a:defRPr/>
            </a:pPr>
            <a:r>
              <a:rPr lang="en-US"/>
              <a:t>Scale = 2, Varying 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OverlayWeibullPDFs!$Q$2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OverlayWeibullPDFs!$Q$3:$Q$102</c:f>
              <c:numCache>
                <c:formatCode>General</c:formatCode>
                <c:ptCount val="100"/>
                <c:pt idx="0">
                  <c:v>0.20037051132296463</c:v>
                </c:pt>
                <c:pt idx="1">
                  <c:v>0.27110658588997544</c:v>
                </c:pt>
                <c:pt idx="2">
                  <c:v>0.32111147123986455</c:v>
                </c:pt>
                <c:pt idx="3">
                  <c:v>0.36059268083810292</c:v>
                </c:pt>
                <c:pt idx="4">
                  <c:v>0.39346934028736658</c:v>
                </c:pt>
                <c:pt idx="5">
                  <c:v>0.42173472222187314</c:v>
                </c:pt>
                <c:pt idx="6">
                  <c:v>0.44656334526720282</c:v>
                </c:pt>
                <c:pt idx="7">
                  <c:v>0.4687143908670322</c:v>
                </c:pt>
                <c:pt idx="8">
                  <c:v>0.48871105232221823</c:v>
                </c:pt>
                <c:pt idx="9">
                  <c:v>0.50693130860476021</c:v>
                </c:pt>
                <c:pt idx="10">
                  <c:v>0.52365831122523487</c:v>
                </c:pt>
                <c:pt idx="11">
                  <c:v>0.5391103655178987</c:v>
                </c:pt>
                <c:pt idx="12">
                  <c:v>0.55345976682479281</c:v>
                </c:pt>
                <c:pt idx="13">
                  <c:v>0.56684516423793174</c:v>
                </c:pt>
                <c:pt idx="14">
                  <c:v>0.57937997394588525</c:v>
                </c:pt>
                <c:pt idx="15">
                  <c:v>0.59115828020219596</c:v>
                </c:pt>
                <c:pt idx="16">
                  <c:v>0.60225908210590717</c:v>
                </c:pt>
                <c:pt idx="17">
                  <c:v>0.61274941849154707</c:v>
                </c:pt>
                <c:pt idx="18">
                  <c:v>0.62268671219158234</c:v>
                </c:pt>
                <c:pt idx="19">
                  <c:v>0.63212055882855767</c:v>
                </c:pt>
                <c:pt idx="20">
                  <c:v>0.64109411247262416</c:v>
                </c:pt>
                <c:pt idx="21">
                  <c:v>0.64964517354675211</c:v>
                </c:pt>
                <c:pt idx="22">
                  <c:v>0.6578070533373912</c:v>
                </c:pt>
                <c:pt idx="23">
                  <c:v>0.66560926851618585</c:v>
                </c:pt>
                <c:pt idx="24">
                  <c:v>0.67307810464824214</c:v>
                </c:pt>
                <c:pt idx="25">
                  <c:v>0.6802370775465425</c:v>
                </c:pt>
                <c:pt idx="26">
                  <c:v>0.68710731412564974</c:v>
                </c:pt>
                <c:pt idx="27">
                  <c:v>0.69370786919817073</c:v>
                </c:pt>
                <c:pt idx="28">
                  <c:v>0.70005599084038095</c:v>
                </c:pt>
                <c:pt idx="29">
                  <c:v>0.70616734412192717</c:v>
                </c:pt>
                <c:pt idx="30">
                  <c:v>0.71205620087008648</c:v>
                </c:pt>
                <c:pt idx="31">
                  <c:v>0.71773560152821148</c:v>
                </c:pt>
                <c:pt idx="32">
                  <c:v>0.72321749393456303</c:v>
                </c:pt>
                <c:pt idx="33">
                  <c:v>0.72851285289465251</c:v>
                </c:pt>
                <c:pt idx="34">
                  <c:v>0.73363178367747106</c:v>
                </c:pt>
                <c:pt idx="35">
                  <c:v>0.73858361198254663</c:v>
                </c:pt>
                <c:pt idx="36">
                  <c:v>0.74337696246302465</c:v>
                </c:pt>
                <c:pt idx="37">
                  <c:v>0.74801982752199181</c:v>
                </c:pt>
                <c:pt idx="38">
                  <c:v>0.75251962780404147</c:v>
                </c:pt>
                <c:pt idx="39">
                  <c:v>0.75688326556578589</c:v>
                </c:pt>
                <c:pt idx="40">
                  <c:v>0.76111717191551753</c:v>
                </c:pt>
                <c:pt idx="41">
                  <c:v>0.76522734875423626</c:v>
                </c:pt>
                <c:pt idx="42">
                  <c:v>0.76921940612057726</c:v>
                </c:pt>
                <c:pt idx="43">
                  <c:v>0.77309859553520477</c:v>
                </c:pt>
                <c:pt idx="44">
                  <c:v>0.77686983985157021</c:v>
                </c:pt>
                <c:pt idx="45">
                  <c:v>0.78053776004611952</c:v>
                </c:pt>
                <c:pt idx="46">
                  <c:v>0.78410669931930754</c:v>
                </c:pt>
                <c:pt idx="47">
                  <c:v>0.78758074482695506</c:v>
                </c:pt>
                <c:pt idx="48">
                  <c:v>0.79096374731780617</c:v>
                </c:pt>
                <c:pt idx="49">
                  <c:v>0.7942593389161855</c:v>
                </c:pt>
                <c:pt idx="50">
                  <c:v>0.79747094925727935</c:v>
                </c:pt>
                <c:pt idx="51">
                  <c:v>0.80060182015583159</c:v>
                </c:pt>
                <c:pt idx="52">
                  <c:v>0.80365501896619429</c:v>
                </c:pt>
                <c:pt idx="53">
                  <c:v>0.80663345077208104</c:v>
                </c:pt>
                <c:pt idx="54">
                  <c:v>0.80953986952751533</c:v>
                </c:pt>
                <c:pt idx="55">
                  <c:v>0.81237688825593557</c:v>
                </c:pt>
                <c:pt idx="56">
                  <c:v>0.81514698840184008</c:v>
                </c:pt>
                <c:pt idx="57">
                  <c:v>0.81785252841845479</c:v>
                </c:pt>
                <c:pt idx="58">
                  <c:v>0.8204957516654211</c:v>
                </c:pt>
                <c:pt idx="59">
                  <c:v>0.82307879368223569</c:v>
                </c:pt>
                <c:pt idx="60">
                  <c:v>0.8256036888959527</c:v>
                </c:pt>
                <c:pt idx="61">
                  <c:v>0.82807237681533108</c:v>
                </c:pt>
                <c:pt idx="62">
                  <c:v>0.83048670775805511</c:v>
                </c:pt>
                <c:pt idx="63">
                  <c:v>0.83284844815277359</c:v>
                </c:pt>
                <c:pt idx="64">
                  <c:v>0.83515928545339413</c:v>
                </c:pt>
                <c:pt idx="65">
                  <c:v>0.83742083269926337</c:v>
                </c:pt>
                <c:pt idx="66">
                  <c:v>0.83963463275150119</c:v>
                </c:pt>
                <c:pt idx="67">
                  <c:v>0.84180216223276427</c:v>
                </c:pt>
                <c:pt idx="68">
                  <c:v>0.843924835195067</c:v>
                </c:pt>
                <c:pt idx="69">
                  <c:v>0.84600400653792418</c:v>
                </c:pt>
                <c:pt idx="70">
                  <c:v>0.84804097519697419</c:v>
                </c:pt>
                <c:pt idx="71">
                  <c:v>0.85003698712136477</c:v>
                </c:pt>
                <c:pt idx="72">
                  <c:v>0.85199323805649807</c:v>
                </c:pt>
                <c:pt idx="73">
                  <c:v>0.85391087614722749</c:v>
                </c:pt>
                <c:pt idx="74">
                  <c:v>0.85579100437524747</c:v>
                </c:pt>
                <c:pt idx="75">
                  <c:v>0.85763468284320199</c:v>
                </c:pt>
                <c:pt idx="76">
                  <c:v>0.85944293091694246</c:v>
                </c:pt>
                <c:pt idx="77">
                  <c:v>0.86121672923638704</c:v>
                </c:pt>
                <c:pt idx="78">
                  <c:v>0.86295702160453325</c:v>
                </c:pt>
                <c:pt idx="79">
                  <c:v>0.86466471676338708</c:v>
                </c:pt>
                <c:pt idx="80">
                  <c:v>0.86634069006482939</c:v>
                </c:pt>
                <c:pt idx="81">
                  <c:v>0.86798578504379487</c:v>
                </c:pt>
                <c:pt idx="82">
                  <c:v>0.86960081490053398</c:v>
                </c:pt>
                <c:pt idx="83">
                  <c:v>0.87118656389818649</c:v>
                </c:pt>
                <c:pt idx="84">
                  <c:v>0.87274378868140612</c:v>
                </c:pt>
                <c:pt idx="85">
                  <c:v>0.87427321952132186</c:v>
                </c:pt>
                <c:pt idx="86">
                  <c:v>0.87577556149171443</c:v>
                </c:pt>
                <c:pt idx="87">
                  <c:v>0.87725149558091442</c:v>
                </c:pt>
                <c:pt idx="88">
                  <c:v>0.87870167974358415</c:v>
                </c:pt>
                <c:pt idx="89">
                  <c:v>0.88012674989623774</c:v>
                </c:pt>
                <c:pt idx="90">
                  <c:v>0.88152732086006402</c:v>
                </c:pt>
                <c:pt idx="91">
                  <c:v>0.88290398725436059</c:v>
                </c:pt>
                <c:pt idx="92">
                  <c:v>0.88425732434364324</c:v>
                </c:pt>
                <c:pt idx="93">
                  <c:v>0.88558788884127715</c:v>
                </c:pt>
                <c:pt idx="94">
                  <c:v>0.88689621967227517</c:v>
                </c:pt>
                <c:pt idx="95">
                  <c:v>0.88818283869771941</c:v>
                </c:pt>
                <c:pt idx="96">
                  <c:v>0.88944825140309525</c:v>
                </c:pt>
                <c:pt idx="97">
                  <c:v>0.89069294755266593</c:v>
                </c:pt>
                <c:pt idx="98">
                  <c:v>0.89191740181187318</c:v>
                </c:pt>
                <c:pt idx="99">
                  <c:v>0.89312207433961399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OverlayWeibullPDFs!$R$2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OverlayWeibullPDFs!$R$3:$R$102</c:f>
              <c:numCache>
                <c:formatCode>General</c:formatCode>
                <c:ptCount val="100"/>
                <c:pt idx="0">
                  <c:v>4.8770575499285991E-2</c:v>
                </c:pt>
                <c:pt idx="1">
                  <c:v>9.5162581964040455E-2</c:v>
                </c:pt>
                <c:pt idx="2">
                  <c:v>0.13929202357494222</c:v>
                </c:pt>
                <c:pt idx="3">
                  <c:v>0.18126924692201815</c:v>
                </c:pt>
                <c:pt idx="4">
                  <c:v>0.22119921692859512</c:v>
                </c:pt>
                <c:pt idx="5">
                  <c:v>0.25918177931828212</c:v>
                </c:pt>
                <c:pt idx="6">
                  <c:v>0.2953119102812865</c:v>
                </c:pt>
                <c:pt idx="7">
                  <c:v>0.32967995396436067</c:v>
                </c:pt>
                <c:pt idx="8">
                  <c:v>0.36237184837822667</c:v>
                </c:pt>
                <c:pt idx="9">
                  <c:v>0.39346934028736652</c:v>
                </c:pt>
                <c:pt idx="10">
                  <c:v>0.42305018961951324</c:v>
                </c:pt>
                <c:pt idx="11">
                  <c:v>0.4511883639059735</c:v>
                </c:pt>
                <c:pt idx="12">
                  <c:v>0.47795422323898396</c:v>
                </c:pt>
                <c:pt idx="13">
                  <c:v>0.50341469620859058</c:v>
                </c:pt>
                <c:pt idx="14">
                  <c:v>0.52763344725898542</c:v>
                </c:pt>
                <c:pt idx="15">
                  <c:v>0.55067103588277844</c:v>
                </c:pt>
                <c:pt idx="16">
                  <c:v>0.5725850680512734</c:v>
                </c:pt>
                <c:pt idx="17">
                  <c:v>0.593430340259401</c:v>
                </c:pt>
                <c:pt idx="18">
                  <c:v>0.61325897654549899</c:v>
                </c:pt>
                <c:pt idx="19">
                  <c:v>0.63212055882855778</c:v>
                </c:pt>
                <c:pt idx="20">
                  <c:v>0.65006225088884473</c:v>
                </c:pt>
                <c:pt idx="21">
                  <c:v>0.6671289163019205</c:v>
                </c:pt>
                <c:pt idx="22">
                  <c:v>0.68336323062094695</c:v>
                </c:pt>
                <c:pt idx="23">
                  <c:v>0.69880578808779803</c:v>
                </c:pt>
                <c:pt idx="24">
                  <c:v>0.71349520313981007</c:v>
                </c:pt>
                <c:pt idx="25">
                  <c:v>0.72746820696598746</c:v>
                </c:pt>
                <c:pt idx="26">
                  <c:v>0.74075973935410855</c:v>
                </c:pt>
                <c:pt idx="27">
                  <c:v>0.75340303605839365</c:v>
                </c:pt>
                <c:pt idx="28">
                  <c:v>0.76542971190620246</c:v>
                </c:pt>
                <c:pt idx="29">
                  <c:v>0.77686983985157032</c:v>
                </c:pt>
                <c:pt idx="30">
                  <c:v>0.78775202617325712</c:v>
                </c:pt>
                <c:pt idx="31">
                  <c:v>0.79810348200534476</c:v>
                </c:pt>
                <c:pt idx="32">
                  <c:v>0.807950091379246</c:v>
                </c:pt>
                <c:pt idx="33">
                  <c:v>0.81731647594726553</c:v>
                </c:pt>
                <c:pt idx="34">
                  <c:v>0.82622605654955505</c:v>
                </c:pt>
                <c:pt idx="35">
                  <c:v>0.83470111177841355</c:v>
                </c:pt>
                <c:pt idx="36">
                  <c:v>0.8427628336863725</c:v>
                </c:pt>
                <c:pt idx="37">
                  <c:v>0.85043138077736513</c:v>
                </c:pt>
                <c:pt idx="38">
                  <c:v>0.8577259284134866</c:v>
                </c:pt>
                <c:pt idx="39">
                  <c:v>0.86466471676338741</c:v>
                </c:pt>
                <c:pt idx="40">
                  <c:v>0.87126509641219585</c:v>
                </c:pt>
                <c:pt idx="41">
                  <c:v>0.87754357174701814</c:v>
                </c:pt>
                <c:pt idx="42">
                  <c:v>0.88351584222650303</c:v>
                </c:pt>
                <c:pt idx="43">
                  <c:v>0.8891968416376661</c:v>
                </c:pt>
                <c:pt idx="44">
                  <c:v>0.89460077543813565</c:v>
                </c:pt>
                <c:pt idx="45">
                  <c:v>0.8997411562771962</c:v>
                </c:pt>
                <c:pt idx="46">
                  <c:v>0.9046308377844503</c:v>
                </c:pt>
                <c:pt idx="47">
                  <c:v>0.90928204671058743</c:v>
                </c:pt>
                <c:pt idx="48">
                  <c:v>0.91370641350062942</c:v>
                </c:pt>
                <c:pt idx="49">
                  <c:v>0.91791500137610116</c:v>
                </c:pt>
                <c:pt idx="50">
                  <c:v>0.92191833399884682</c:v>
                </c:pt>
                <c:pt idx="51">
                  <c:v>0.925726421785666</c:v>
                </c:pt>
                <c:pt idx="52">
                  <c:v>0.92934878693957035</c:v>
                </c:pt>
                <c:pt idx="53">
                  <c:v>0.93279448726025016</c:v>
                </c:pt>
                <c:pt idx="54">
                  <c:v>0.93607213879329232</c:v>
                </c:pt>
                <c:pt idx="55">
                  <c:v>0.93918993737478185</c:v>
                </c:pt>
                <c:pt idx="56">
                  <c:v>0.9421556791251614</c:v>
                </c:pt>
                <c:pt idx="57">
                  <c:v>0.94497677994359264</c:v>
                </c:pt>
                <c:pt idx="58">
                  <c:v>0.94766029405156749</c:v>
                </c:pt>
                <c:pt idx="59">
                  <c:v>0.95021293163213594</c:v>
                </c:pt>
                <c:pt idx="60">
                  <c:v>0.95264107560885891</c:v>
                </c:pt>
                <c:pt idx="61">
                  <c:v>0.95495079760644208</c:v>
                </c:pt>
                <c:pt idx="62">
                  <c:v>0.95714787313295968</c:v>
                </c:pt>
                <c:pt idx="63">
                  <c:v>0.95923779602163362</c:v>
                </c:pt>
                <c:pt idx="64">
                  <c:v>0.96122579216827786</c:v>
                </c:pt>
                <c:pt idx="65">
                  <c:v>0.96311683259875991</c:v>
                </c:pt>
                <c:pt idx="66">
                  <c:v>0.96491564589915479</c:v>
                </c:pt>
                <c:pt idx="67">
                  <c:v>0.96662673003967381</c:v>
                </c:pt>
                <c:pt idx="68">
                  <c:v>0.96825436362193196</c:v>
                </c:pt>
                <c:pt idx="69">
                  <c:v>0.96980261657768141</c:v>
                </c:pt>
                <c:pt idx="70">
                  <c:v>0.97127536034576045</c:v>
                </c:pt>
                <c:pt idx="71">
                  <c:v>0.97267627755270725</c:v>
                </c:pt>
                <c:pt idx="72">
                  <c:v>0.97400887122124458</c:v>
                </c:pt>
                <c:pt idx="73">
                  <c:v>0.97527647352966051</c:v>
                </c:pt>
                <c:pt idx="74">
                  <c:v>0.97648225414399081</c:v>
                </c:pt>
                <c:pt idx="75">
                  <c:v>0.97762922814383424</c:v>
                </c:pt>
                <c:pt idx="76">
                  <c:v>0.97872026356162267</c:v>
                </c:pt>
                <c:pt idx="77">
                  <c:v>0.97975808855419544</c:v>
                </c:pt>
                <c:pt idx="78">
                  <c:v>0.98074529822461298</c:v>
                </c:pt>
                <c:pt idx="79">
                  <c:v>0.98168436111126567</c:v>
                </c:pt>
                <c:pt idx="80">
                  <c:v>0.98257762536050641</c:v>
                </c:pt>
                <c:pt idx="81">
                  <c:v>0.98342732459823867</c:v>
                </c:pt>
                <c:pt idx="82">
                  <c:v>0.9842355835151454</c:v>
                </c:pt>
                <c:pt idx="83">
                  <c:v>0.98500442317952219</c:v>
                </c:pt>
                <c:pt idx="84">
                  <c:v>0.98573576609100066</c:v>
                </c:pt>
                <c:pt idx="85">
                  <c:v>0.986431440987799</c:v>
                </c:pt>
                <c:pt idx="86">
                  <c:v>0.98709318741952001</c:v>
                </c:pt>
                <c:pt idx="87">
                  <c:v>0.98772266009693144</c:v>
                </c:pt>
                <c:pt idx="88">
                  <c:v>0.98832143302960451</c:v>
                </c:pt>
                <c:pt idx="89">
                  <c:v>0.98889100346175762</c:v>
                </c:pt>
                <c:pt idx="90">
                  <c:v>0.98943279561614728</c:v>
                </c:pt>
                <c:pt idx="91">
                  <c:v>0.98994816425536636</c:v>
                </c:pt>
                <c:pt idx="92">
                  <c:v>0.99043839806945644</c:v>
                </c:pt>
                <c:pt idx="93">
                  <c:v>0.99090472289830411</c:v>
                </c:pt>
                <c:pt idx="94">
                  <c:v>0.9913483047968793</c:v>
                </c:pt>
                <c:pt idx="95">
                  <c:v>0.99177025295097987</c:v>
                </c:pt>
                <c:pt idx="96">
                  <c:v>0.99217162245077417</c:v>
                </c:pt>
                <c:pt idx="97">
                  <c:v>0.99255341692907562</c:v>
                </c:pt>
                <c:pt idx="98">
                  <c:v>0.99291659107094776</c:v>
                </c:pt>
                <c:pt idx="99">
                  <c:v>0.99326205300091441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OverlayWeibullPDFs!$S$2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OverlayWeibullPDFs!$S$3:$S$102</c:f>
              <c:numCache>
                <c:formatCode>General</c:formatCode>
                <c:ptCount val="100"/>
                <c:pt idx="0">
                  <c:v>2.4968776025398763E-3</c:v>
                </c:pt>
                <c:pt idx="1">
                  <c:v>9.9501662508319488E-3</c:v>
                </c:pt>
                <c:pt idx="2">
                  <c:v>2.2248762806663647E-2</c:v>
                </c:pt>
                <c:pt idx="3">
                  <c:v>3.9210560847676795E-2</c:v>
                </c:pt>
                <c:pt idx="4">
                  <c:v>6.0586937186524213E-2</c:v>
                </c:pt>
                <c:pt idx="5">
                  <c:v>8.60688147287718E-2</c:v>
                </c:pt>
                <c:pt idx="6">
                  <c:v>0.1152940950565164</c:v>
                </c:pt>
                <c:pt idx="7">
                  <c:v>0.14785621103378863</c:v>
                </c:pt>
                <c:pt idx="8">
                  <c:v>0.18331351740188911</c:v>
                </c:pt>
                <c:pt idx="9">
                  <c:v>0.22119921692859507</c:v>
                </c:pt>
                <c:pt idx="10">
                  <c:v>0.26103151174105571</c:v>
                </c:pt>
                <c:pt idx="11">
                  <c:v>0.30232367392896892</c:v>
                </c:pt>
                <c:pt idx="12">
                  <c:v>0.34459374567315953</c:v>
                </c:pt>
                <c:pt idx="13">
                  <c:v>0.387373605815584</c:v>
                </c:pt>
                <c:pt idx="14">
                  <c:v>0.43021717526907699</c:v>
                </c:pt>
                <c:pt idx="15">
                  <c:v>0.47270757595695156</c:v>
                </c:pt>
                <c:pt idx="16">
                  <c:v>0.51446310484592073</c:v>
                </c:pt>
                <c:pt idx="17">
                  <c:v>0.55514193377705912</c:v>
                </c:pt>
                <c:pt idx="18">
                  <c:v>0.59444549493667964</c:v>
                </c:pt>
                <c:pt idx="19">
                  <c:v>0.63212055882855789</c:v>
                </c:pt>
                <c:pt idx="20">
                  <c:v>0.66796005465533947</c:v>
                </c:pt>
                <c:pt idx="21">
                  <c:v>0.70180272057011284</c:v>
                </c:pt>
                <c:pt idx="22">
                  <c:v>0.73353170218647612</c:v>
                </c:pt>
                <c:pt idx="23">
                  <c:v>0.76307224131787843</c:v>
                </c:pt>
                <c:pt idx="24">
                  <c:v>0.79038861284890238</c:v>
                </c:pt>
                <c:pt idx="25">
                  <c:v>0.8154804760070109</c:v>
                </c:pt>
                <c:pt idx="26">
                  <c:v>0.83837880753466099</c:v>
                </c:pt>
                <c:pt idx="27">
                  <c:v>0.85914157907895516</c:v>
                </c:pt>
                <c:pt idx="28">
                  <c:v>0.87784933046001024</c:v>
                </c:pt>
                <c:pt idx="29">
                  <c:v>0.89460077543813588</c:v>
                </c:pt>
                <c:pt idx="30">
                  <c:v>0.90950855833630428</c:v>
                </c:pt>
                <c:pt idx="31">
                  <c:v>0.9226952595567004</c:v>
                </c:pt>
                <c:pt idx="32">
                  <c:v>0.93428972677249733</c:v>
                </c:pt>
                <c:pt idx="33">
                  <c:v>0.94442378738851707</c:v>
                </c:pt>
                <c:pt idx="34">
                  <c:v>0.95322937761604121</c:v>
                </c:pt>
                <c:pt idx="35">
                  <c:v>0.96083610490101301</c:v>
                </c:pt>
                <c:pt idx="36">
                  <c:v>0.96736924400710411</c:v>
                </c:pt>
                <c:pt idx="37">
                  <c:v>0.97294815313364968</c:v>
                </c:pt>
                <c:pt idx="38">
                  <c:v>0.97768508522303366</c:v>
                </c:pt>
                <c:pt idx="39">
                  <c:v>0.98168436111126589</c:v>
                </c:pt>
                <c:pt idx="40">
                  <c:v>0.98504186529942261</c:v>
                </c:pt>
                <c:pt idx="41">
                  <c:v>0.98784482167008514</c:v>
                </c:pt>
                <c:pt idx="42">
                  <c:v>0.99017180516462033</c:v>
                </c:pt>
                <c:pt idx="43">
                  <c:v>0.99209294594840658</c:v>
                </c:pt>
                <c:pt idx="44">
                  <c:v>0.99367028457251427</c:v>
                </c:pt>
                <c:pt idx="45">
                  <c:v>0.99495823974030906</c:v>
                </c:pt>
                <c:pt idx="46">
                  <c:v>0.99600415416991539</c:v>
                </c:pt>
                <c:pt idx="47">
                  <c:v>0.9968488884015555</c:v>
                </c:pt>
                <c:pt idx="48">
                  <c:v>0.99752743696412582</c:v>
                </c:pt>
                <c:pt idx="49">
                  <c:v>0.99806954586377228</c:v>
                </c:pt>
                <c:pt idx="50">
                  <c:v>0.99850031471067013</c:v>
                </c:pt>
                <c:pt idx="51">
                  <c:v>0.99884077082609535</c:v>
                </c:pt>
                <c:pt idx="52">
                  <c:v>0.99910840628000475</c:v>
                </c:pt>
                <c:pt idx="53">
                  <c:v>0.99931767194724364</c:v>
                </c:pt>
                <c:pt idx="54">
                  <c:v>0.9994804253178452</c:v>
                </c:pt>
                <c:pt idx="55">
                  <c:v>0.99960633095934492</c:v>
                </c:pt>
                <c:pt idx="56">
                  <c:v>0.99970321423220676</c:v>
                </c:pt>
                <c:pt idx="57">
                  <c:v>0.9997773701430811</c:v>
                </c:pt>
                <c:pt idx="58">
                  <c:v>0.99983383013339266</c:v>
                </c:pt>
                <c:pt idx="59">
                  <c:v>0.99987659019591335</c:v>
                </c:pt>
                <c:pt idx="60">
                  <c:v>0.99990880404363769</c:v>
                </c:pt>
                <c:pt idx="61">
                  <c:v>0.9999329451756972</c:v>
                </c:pt>
                <c:pt idx="62">
                  <c:v>0.99995094164254383</c:v>
                </c:pt>
                <c:pt idx="63">
                  <c:v>0.99996428715035834</c:v>
                </c:pt>
                <c:pt idx="64">
                  <c:v>0.99997413189977735</c:v>
                </c:pt>
                <c:pt idx="65">
                  <c:v>0.99998135625766849</c:v>
                </c:pt>
                <c:pt idx="66">
                  <c:v>0.99998663003787913</c:v>
                </c:pt>
                <c:pt idx="67">
                  <c:v>0.99999045983712687</c:v>
                </c:pt>
                <c:pt idx="68">
                  <c:v>0.99999322655000233</c:v>
                </c:pt>
                <c:pt idx="69">
                  <c:v>0.9999952148826079</c:v>
                </c:pt>
                <c:pt idx="70">
                  <c:v>0.99999663640427516</c:v>
                </c:pt>
                <c:pt idx="71">
                  <c:v>0.99999764742480002</c:v>
                </c:pt>
                <c:pt idx="72">
                  <c:v>0.99999836276219278</c:v>
                </c:pt>
                <c:pt idx="73">
                  <c:v>0.99999886627286128</c:v>
                </c:pt>
                <c:pt idx="74">
                  <c:v>0.99999921885105914</c:v>
                </c:pt>
                <c:pt idx="75">
                  <c:v>0.9999994644652197</c:v>
                </c:pt>
                <c:pt idx="76">
                  <c:v>0.9999996346828659</c:v>
                </c:pt>
                <c:pt idx="77">
                  <c:v>0.99999975204039815</c:v>
                </c:pt>
                <c:pt idx="78">
                  <c:v>0.99999983253642966</c:v>
                </c:pt>
                <c:pt idx="79">
                  <c:v>0.99999988746482527</c:v>
                </c:pt>
                <c:pt idx="80">
                  <c:v>0.99999992475376742</c:v>
                </c:pt>
                <c:pt idx="81">
                  <c:v>0.99999994993781982</c:v>
                </c:pt>
                <c:pt idx="82">
                  <c:v>0.99999996685917725</c:v>
                </c:pt>
                <c:pt idx="83">
                  <c:v>0.99999997817042208</c:v>
                </c:pt>
                <c:pt idx="84">
                  <c:v>0.99999998569275805</c:v>
                </c:pt>
                <c:pt idx="85">
                  <c:v>0.99999999066971246</c:v>
                </c:pt>
                <c:pt idx="86">
                  <c:v>0.9999999939457177</c:v>
                </c:pt>
                <c:pt idx="87">
                  <c:v>0.9999999960910616</c:v>
                </c:pt>
                <c:pt idx="88">
                  <c:v>0.99999999748878721</c:v>
                </c:pt>
                <c:pt idx="89">
                  <c:v>0.99999999839477194</c:v>
                </c:pt>
                <c:pt idx="90">
                  <c:v>0.99999999897901704</c:v>
                </c:pt>
                <c:pt idx="91">
                  <c:v>0.99999999935385686</c:v>
                </c:pt>
                <c:pt idx="92">
                  <c:v>0.9999999995931188</c:v>
                </c:pt>
                <c:pt idx="93">
                  <c:v>0.99999999974506182</c:v>
                </c:pt>
                <c:pt idx="94">
                  <c:v>0.99999999984106092</c:v>
                </c:pt>
                <c:pt idx="95">
                  <c:v>0.99999999990140498</c:v>
                </c:pt>
                <c:pt idx="96">
                  <c:v>0.99999999993914335</c:v>
                </c:pt>
                <c:pt idx="97">
                  <c:v>0.99999999996262434</c:v>
                </c:pt>
                <c:pt idx="98">
                  <c:v>0.99999999997715983</c:v>
                </c:pt>
                <c:pt idx="99">
                  <c:v>0.99999999998611211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OverlayWeibullPDFs!$T$2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OverlayWeibullPDFs!$T$3:$T$102</c:f>
              <c:numCache>
                <c:formatCode>General</c:formatCode>
                <c:ptCount val="100"/>
                <c:pt idx="0">
                  <c:v>9.7656249999995447E-14</c:v>
                </c:pt>
                <c:pt idx="1">
                  <c:v>9.9999999995000317E-11</c:v>
                </c:pt>
                <c:pt idx="2">
                  <c:v>5.7665038896237375E-9</c:v>
                </c:pt>
                <c:pt idx="3">
                  <c:v>1.0239999475712022E-7</c:v>
                </c:pt>
                <c:pt idx="4">
                  <c:v>9.5367386165904364E-7</c:v>
                </c:pt>
                <c:pt idx="5">
                  <c:v>5.9048825661123044E-6</c:v>
                </c:pt>
                <c:pt idx="6">
                  <c:v>2.7585093059479669E-5</c:v>
                </c:pt>
                <c:pt idx="7">
                  <c:v>1.0485210263400963E-4</c:v>
                </c:pt>
                <c:pt idx="8">
                  <c:v>3.4044832347309068E-4</c:v>
                </c:pt>
                <c:pt idx="9">
                  <c:v>9.7608581802433687E-4</c:v>
                </c:pt>
                <c:pt idx="10">
                  <c:v>2.5297464060232049E-3</c:v>
                </c:pt>
                <c:pt idx="11">
                  <c:v>6.0283735978223672E-3</c:v>
                </c:pt>
                <c:pt idx="12">
                  <c:v>1.3372525927225948E-2</c:v>
                </c:pt>
                <c:pt idx="13">
                  <c:v>2.7852293746039088E-2</c:v>
                </c:pt>
                <c:pt idx="14">
                  <c:v>5.4757258072726141E-2</c:v>
                </c:pt>
                <c:pt idx="15">
                  <c:v>0.10181047660792197</c:v>
                </c:pt>
                <c:pt idx="16">
                  <c:v>0.17870622223124677</c:v>
                </c:pt>
                <c:pt idx="17">
                  <c:v>0.29438000711261053</c:v>
                </c:pt>
                <c:pt idx="18">
                  <c:v>0.45049474351276436</c:v>
                </c:pt>
                <c:pt idx="19">
                  <c:v>0.63212055882855855</c:v>
                </c:pt>
                <c:pt idx="20">
                  <c:v>0.80385373082595701</c:v>
                </c:pt>
                <c:pt idx="21">
                  <c:v>0.92526019471054144</c:v>
                </c:pt>
                <c:pt idx="22">
                  <c:v>0.98250005840886945</c:v>
                </c:pt>
                <c:pt idx="23">
                  <c:v>0.99795372952332162</c:v>
                </c:pt>
                <c:pt idx="24">
                  <c:v>0.99990977696135463</c:v>
                </c:pt>
                <c:pt idx="25">
                  <c:v>0.99999896989434667</c:v>
                </c:pt>
                <c:pt idx="26">
                  <c:v>0.99999999814717788</c:v>
                </c:pt>
                <c:pt idx="27">
                  <c:v>0.999999999999726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240"/>
        <c:axId val="3927632"/>
      </c:scatterChart>
      <c:valAx>
        <c:axId val="39272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32"/>
        <c:crosses val="autoZero"/>
        <c:crossBetween val="midCat"/>
      </c:valAx>
      <c:valAx>
        <c:axId val="3927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Probability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Weibull</a:t>
            </a:r>
            <a:r>
              <a:rPr lang="en-US" baseline="0"/>
              <a:t> Cumulative Prob.</a:t>
            </a:r>
          </a:p>
          <a:p>
            <a:pPr>
              <a:defRPr/>
            </a:pPr>
            <a:r>
              <a:rPr lang="en-US" baseline="0"/>
              <a:t>Shape = 2, </a:t>
            </a:r>
            <a:r>
              <a:rPr lang="en-US"/>
              <a:t>Varying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OverlayWeibullPDFs!$U$2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OverlayWeibullPDFs!$U$3:$U$102</c:f>
              <c:numCache>
                <c:formatCode>General</c:formatCode>
                <c:ptCount val="100"/>
                <c:pt idx="0">
                  <c:v>3.9210560847676795E-2</c:v>
                </c:pt>
                <c:pt idx="1">
                  <c:v>0.14785621103378868</c:v>
                </c:pt>
                <c:pt idx="2">
                  <c:v>0.30232367392896903</c:v>
                </c:pt>
                <c:pt idx="3">
                  <c:v>0.47270757595695145</c:v>
                </c:pt>
                <c:pt idx="4">
                  <c:v>0.63212055882855767</c:v>
                </c:pt>
                <c:pt idx="5">
                  <c:v>0.76307224131787821</c:v>
                </c:pt>
                <c:pt idx="6">
                  <c:v>0.85914157907895494</c:v>
                </c:pt>
                <c:pt idx="7">
                  <c:v>0.92269525955670018</c:v>
                </c:pt>
                <c:pt idx="8">
                  <c:v>0.9608361049010129</c:v>
                </c:pt>
                <c:pt idx="9">
                  <c:v>0.98168436111126578</c:v>
                </c:pt>
                <c:pt idx="10">
                  <c:v>0.99209294594840658</c:v>
                </c:pt>
                <c:pt idx="11">
                  <c:v>0.99684888840155561</c:v>
                </c:pt>
                <c:pt idx="12">
                  <c:v>0.99884077082609546</c:v>
                </c:pt>
                <c:pt idx="13">
                  <c:v>0.99960633095934492</c:v>
                </c:pt>
                <c:pt idx="14">
                  <c:v>0.99987659019591335</c:v>
                </c:pt>
                <c:pt idx="15">
                  <c:v>0.99996428715035834</c:v>
                </c:pt>
                <c:pt idx="16">
                  <c:v>0.99999045983712687</c:v>
                </c:pt>
                <c:pt idx="17">
                  <c:v>0.99999764742480002</c:v>
                </c:pt>
                <c:pt idx="18">
                  <c:v>0.9999994644652197</c:v>
                </c:pt>
                <c:pt idx="19">
                  <c:v>0.99999988746482527</c:v>
                </c:pt>
                <c:pt idx="20">
                  <c:v>0.99999997817042208</c:v>
                </c:pt>
                <c:pt idx="21">
                  <c:v>0.9999999960910616</c:v>
                </c:pt>
                <c:pt idx="22">
                  <c:v>0.99999999935385686</c:v>
                </c:pt>
                <c:pt idx="23">
                  <c:v>0.99999999990140498</c:v>
                </c:pt>
                <c:pt idx="24">
                  <c:v>0.99999999998611211</c:v>
                </c:pt>
                <c:pt idx="25">
                  <c:v>0.99999999999819422</c:v>
                </c:pt>
                <c:pt idx="26">
                  <c:v>0.99999999999978328</c:v>
                </c:pt>
                <c:pt idx="27">
                  <c:v>0.99999999999997602</c:v>
                </c:pt>
                <c:pt idx="28">
                  <c:v>0.99999999999999756</c:v>
                </c:pt>
                <c:pt idx="29">
                  <c:v>0.99999999999999978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OverlayWeibullPDFs!$V$2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OverlayWeibullPDFs!$V$3:$V$102</c:f>
              <c:numCache>
                <c:formatCode>General</c:formatCode>
                <c:ptCount val="100"/>
                <c:pt idx="0">
                  <c:v>9.9501662508319488E-3</c:v>
                </c:pt>
                <c:pt idx="1">
                  <c:v>3.9210560847676795E-2</c:v>
                </c:pt>
                <c:pt idx="2">
                  <c:v>8.6068814728771828E-2</c:v>
                </c:pt>
                <c:pt idx="3">
                  <c:v>0.14785621103378868</c:v>
                </c:pt>
                <c:pt idx="4">
                  <c:v>0.22119921692859512</c:v>
                </c:pt>
                <c:pt idx="5">
                  <c:v>0.30232367392896892</c:v>
                </c:pt>
                <c:pt idx="6">
                  <c:v>0.38737360581558389</c:v>
                </c:pt>
                <c:pt idx="7">
                  <c:v>0.47270757595695145</c:v>
                </c:pt>
                <c:pt idx="8">
                  <c:v>0.55514193377705878</c:v>
                </c:pt>
                <c:pt idx="9">
                  <c:v>0.63212055882855767</c:v>
                </c:pt>
                <c:pt idx="10">
                  <c:v>0.7018027205701125</c:v>
                </c:pt>
                <c:pt idx="11">
                  <c:v>0.76307224131787821</c:v>
                </c:pt>
                <c:pt idx="12">
                  <c:v>0.81548047600701068</c:v>
                </c:pt>
                <c:pt idx="13">
                  <c:v>0.85914157907895505</c:v>
                </c:pt>
                <c:pt idx="14">
                  <c:v>0.89460077543813576</c:v>
                </c:pt>
                <c:pt idx="15">
                  <c:v>0.92269525955670029</c:v>
                </c:pt>
                <c:pt idx="16">
                  <c:v>0.94442378738851696</c:v>
                </c:pt>
                <c:pt idx="17">
                  <c:v>0.96083610490101301</c:v>
                </c:pt>
                <c:pt idx="18">
                  <c:v>0.97294815313364968</c:v>
                </c:pt>
                <c:pt idx="19">
                  <c:v>0.98168436111126589</c:v>
                </c:pt>
                <c:pt idx="20">
                  <c:v>0.98784482167008514</c:v>
                </c:pt>
                <c:pt idx="21">
                  <c:v>0.99209294594840658</c:v>
                </c:pt>
                <c:pt idx="22">
                  <c:v>0.99495823974030906</c:v>
                </c:pt>
                <c:pt idx="23">
                  <c:v>0.99684888840155561</c:v>
                </c:pt>
                <c:pt idx="24">
                  <c:v>0.99806954586377228</c:v>
                </c:pt>
                <c:pt idx="25">
                  <c:v>0.99884077082609546</c:v>
                </c:pt>
                <c:pt idx="26">
                  <c:v>0.99931767194724364</c:v>
                </c:pt>
                <c:pt idx="27">
                  <c:v>0.99960633095934492</c:v>
                </c:pt>
                <c:pt idx="28">
                  <c:v>0.9997773701430811</c:v>
                </c:pt>
                <c:pt idx="29">
                  <c:v>0.99987659019591335</c:v>
                </c:pt>
                <c:pt idx="30">
                  <c:v>0.9999329451756972</c:v>
                </c:pt>
                <c:pt idx="31">
                  <c:v>0.99996428715035834</c:v>
                </c:pt>
                <c:pt idx="32">
                  <c:v>0.99998135625766849</c:v>
                </c:pt>
                <c:pt idx="33">
                  <c:v>0.99999045983712687</c:v>
                </c:pt>
                <c:pt idx="34">
                  <c:v>0.9999952148826079</c:v>
                </c:pt>
                <c:pt idx="35">
                  <c:v>0.99999764742480002</c:v>
                </c:pt>
                <c:pt idx="36">
                  <c:v>0.99999886627286128</c:v>
                </c:pt>
                <c:pt idx="37">
                  <c:v>0.9999994644652197</c:v>
                </c:pt>
                <c:pt idx="38">
                  <c:v>0.99999975204039815</c:v>
                </c:pt>
                <c:pt idx="39">
                  <c:v>0.99999988746482527</c:v>
                </c:pt>
                <c:pt idx="40">
                  <c:v>0.99999994993781982</c:v>
                </c:pt>
                <c:pt idx="41">
                  <c:v>0.99999997817042208</c:v>
                </c:pt>
                <c:pt idx="42">
                  <c:v>0.99999999066971246</c:v>
                </c:pt>
                <c:pt idx="43">
                  <c:v>0.9999999960910616</c:v>
                </c:pt>
                <c:pt idx="44">
                  <c:v>0.99999999839477194</c:v>
                </c:pt>
                <c:pt idx="45">
                  <c:v>0.99999999935385686</c:v>
                </c:pt>
                <c:pt idx="46">
                  <c:v>0.99999999974506182</c:v>
                </c:pt>
                <c:pt idx="47">
                  <c:v>0.99999999990140498</c:v>
                </c:pt>
                <c:pt idx="48">
                  <c:v>0.99999999996262434</c:v>
                </c:pt>
                <c:pt idx="49">
                  <c:v>0.99999999998611211</c:v>
                </c:pt>
                <c:pt idx="50">
                  <c:v>0.99999999999494171</c:v>
                </c:pt>
                <c:pt idx="51">
                  <c:v>0.99999999999819422</c:v>
                </c:pt>
                <c:pt idx="52">
                  <c:v>0.99999999999936806</c:v>
                </c:pt>
                <c:pt idx="53">
                  <c:v>0.99999999999978328</c:v>
                </c:pt>
                <c:pt idx="54">
                  <c:v>0.99999999999992717</c:v>
                </c:pt>
                <c:pt idx="55">
                  <c:v>0.99999999999997602</c:v>
                </c:pt>
                <c:pt idx="56">
                  <c:v>0.99999999999999223</c:v>
                </c:pt>
                <c:pt idx="57">
                  <c:v>0.99999999999999756</c:v>
                </c:pt>
                <c:pt idx="58">
                  <c:v>0.99999999999999922</c:v>
                </c:pt>
                <c:pt idx="59">
                  <c:v>0.99999999999999978</c:v>
                </c:pt>
                <c:pt idx="60">
                  <c:v>0.99999999999999989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OverlayWeibullPDFs!$W$2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OverlayWeibullPDFs!$W$3:$W$102</c:f>
              <c:numCache>
                <c:formatCode>General</c:formatCode>
                <c:ptCount val="100"/>
                <c:pt idx="0">
                  <c:v>2.4968776025398763E-3</c:v>
                </c:pt>
                <c:pt idx="1">
                  <c:v>9.9501662508319488E-3</c:v>
                </c:pt>
                <c:pt idx="2">
                  <c:v>2.2248762806663647E-2</c:v>
                </c:pt>
                <c:pt idx="3">
                  <c:v>3.9210560847676795E-2</c:v>
                </c:pt>
                <c:pt idx="4">
                  <c:v>6.0586937186524213E-2</c:v>
                </c:pt>
                <c:pt idx="5">
                  <c:v>8.60688147287718E-2</c:v>
                </c:pt>
                <c:pt idx="6">
                  <c:v>0.1152940950565164</c:v>
                </c:pt>
                <c:pt idx="7">
                  <c:v>0.14785621103378863</c:v>
                </c:pt>
                <c:pt idx="8">
                  <c:v>0.18331351740188911</c:v>
                </c:pt>
                <c:pt idx="9">
                  <c:v>0.22119921692859507</c:v>
                </c:pt>
                <c:pt idx="10">
                  <c:v>0.26103151174105571</c:v>
                </c:pt>
                <c:pt idx="11">
                  <c:v>0.30232367392896892</c:v>
                </c:pt>
                <c:pt idx="12">
                  <c:v>0.34459374567315953</c:v>
                </c:pt>
                <c:pt idx="13">
                  <c:v>0.387373605815584</c:v>
                </c:pt>
                <c:pt idx="14">
                  <c:v>0.43021717526907699</c:v>
                </c:pt>
                <c:pt idx="15">
                  <c:v>0.47270757595695156</c:v>
                </c:pt>
                <c:pt idx="16">
                  <c:v>0.51446310484592073</c:v>
                </c:pt>
                <c:pt idx="17">
                  <c:v>0.55514193377705912</c:v>
                </c:pt>
                <c:pt idx="18">
                  <c:v>0.59444549493667964</c:v>
                </c:pt>
                <c:pt idx="19">
                  <c:v>0.63212055882855789</c:v>
                </c:pt>
                <c:pt idx="20">
                  <c:v>0.66796005465533947</c:v>
                </c:pt>
                <c:pt idx="21">
                  <c:v>0.70180272057011284</c:v>
                </c:pt>
                <c:pt idx="22">
                  <c:v>0.73353170218647612</c:v>
                </c:pt>
                <c:pt idx="23">
                  <c:v>0.76307224131787843</c:v>
                </c:pt>
                <c:pt idx="24">
                  <c:v>0.79038861284890238</c:v>
                </c:pt>
                <c:pt idx="25">
                  <c:v>0.8154804760070109</c:v>
                </c:pt>
                <c:pt idx="26">
                  <c:v>0.83837880753466099</c:v>
                </c:pt>
                <c:pt idx="27">
                  <c:v>0.85914157907895516</c:v>
                </c:pt>
                <c:pt idx="28">
                  <c:v>0.87784933046001024</c:v>
                </c:pt>
                <c:pt idx="29">
                  <c:v>0.89460077543813588</c:v>
                </c:pt>
                <c:pt idx="30">
                  <c:v>0.90950855833630428</c:v>
                </c:pt>
                <c:pt idx="31">
                  <c:v>0.9226952595567004</c:v>
                </c:pt>
                <c:pt idx="32">
                  <c:v>0.93428972677249733</c:v>
                </c:pt>
                <c:pt idx="33">
                  <c:v>0.94442378738851707</c:v>
                </c:pt>
                <c:pt idx="34">
                  <c:v>0.95322937761604121</c:v>
                </c:pt>
                <c:pt idx="35">
                  <c:v>0.96083610490101301</c:v>
                </c:pt>
                <c:pt idx="36">
                  <c:v>0.96736924400710411</c:v>
                </c:pt>
                <c:pt idx="37">
                  <c:v>0.97294815313364968</c:v>
                </c:pt>
                <c:pt idx="38">
                  <c:v>0.97768508522303366</c:v>
                </c:pt>
                <c:pt idx="39">
                  <c:v>0.98168436111126589</c:v>
                </c:pt>
                <c:pt idx="40">
                  <c:v>0.98504186529942261</c:v>
                </c:pt>
                <c:pt idx="41">
                  <c:v>0.98784482167008514</c:v>
                </c:pt>
                <c:pt idx="42">
                  <c:v>0.99017180516462033</c:v>
                </c:pt>
                <c:pt idx="43">
                  <c:v>0.99209294594840658</c:v>
                </c:pt>
                <c:pt idx="44">
                  <c:v>0.99367028457251427</c:v>
                </c:pt>
                <c:pt idx="45">
                  <c:v>0.99495823974030906</c:v>
                </c:pt>
                <c:pt idx="46">
                  <c:v>0.99600415416991539</c:v>
                </c:pt>
                <c:pt idx="47">
                  <c:v>0.9968488884015555</c:v>
                </c:pt>
                <c:pt idx="48">
                  <c:v>0.99752743696412582</c:v>
                </c:pt>
                <c:pt idx="49">
                  <c:v>0.99806954586377228</c:v>
                </c:pt>
                <c:pt idx="50">
                  <c:v>0.99850031471067013</c:v>
                </c:pt>
                <c:pt idx="51">
                  <c:v>0.99884077082609535</c:v>
                </c:pt>
                <c:pt idx="52">
                  <c:v>0.99910840628000475</c:v>
                </c:pt>
                <c:pt idx="53">
                  <c:v>0.99931767194724364</c:v>
                </c:pt>
                <c:pt idx="54">
                  <c:v>0.9994804253178452</c:v>
                </c:pt>
                <c:pt idx="55">
                  <c:v>0.99960633095934492</c:v>
                </c:pt>
                <c:pt idx="56">
                  <c:v>0.99970321423220676</c:v>
                </c:pt>
                <c:pt idx="57">
                  <c:v>0.9997773701430811</c:v>
                </c:pt>
                <c:pt idx="58">
                  <c:v>0.99983383013339266</c:v>
                </c:pt>
                <c:pt idx="59">
                  <c:v>0.99987659019591335</c:v>
                </c:pt>
                <c:pt idx="60">
                  <c:v>0.99990880404363769</c:v>
                </c:pt>
                <c:pt idx="61">
                  <c:v>0.9999329451756972</c:v>
                </c:pt>
                <c:pt idx="62">
                  <c:v>0.99995094164254383</c:v>
                </c:pt>
                <c:pt idx="63">
                  <c:v>0.99996428715035834</c:v>
                </c:pt>
                <c:pt idx="64">
                  <c:v>0.99997413189977735</c:v>
                </c:pt>
                <c:pt idx="65">
                  <c:v>0.99998135625766849</c:v>
                </c:pt>
                <c:pt idx="66">
                  <c:v>0.99998663003787913</c:v>
                </c:pt>
                <c:pt idx="67">
                  <c:v>0.99999045983712687</c:v>
                </c:pt>
                <c:pt idx="68">
                  <c:v>0.99999322655000233</c:v>
                </c:pt>
                <c:pt idx="69">
                  <c:v>0.9999952148826079</c:v>
                </c:pt>
                <c:pt idx="70">
                  <c:v>0.99999663640427516</c:v>
                </c:pt>
                <c:pt idx="71">
                  <c:v>0.99999764742480002</c:v>
                </c:pt>
                <c:pt idx="72">
                  <c:v>0.99999836276219278</c:v>
                </c:pt>
                <c:pt idx="73">
                  <c:v>0.99999886627286128</c:v>
                </c:pt>
                <c:pt idx="74">
                  <c:v>0.99999921885105914</c:v>
                </c:pt>
                <c:pt idx="75">
                  <c:v>0.9999994644652197</c:v>
                </c:pt>
                <c:pt idx="76">
                  <c:v>0.9999996346828659</c:v>
                </c:pt>
                <c:pt idx="77">
                  <c:v>0.99999975204039815</c:v>
                </c:pt>
                <c:pt idx="78">
                  <c:v>0.99999983253642966</c:v>
                </c:pt>
                <c:pt idx="79">
                  <c:v>0.99999988746482527</c:v>
                </c:pt>
                <c:pt idx="80">
                  <c:v>0.99999992475376742</c:v>
                </c:pt>
                <c:pt idx="81">
                  <c:v>0.99999994993781982</c:v>
                </c:pt>
                <c:pt idx="82">
                  <c:v>0.99999996685917725</c:v>
                </c:pt>
                <c:pt idx="83">
                  <c:v>0.99999997817042208</c:v>
                </c:pt>
                <c:pt idx="84">
                  <c:v>0.99999998569275805</c:v>
                </c:pt>
                <c:pt idx="85">
                  <c:v>0.99999999066971246</c:v>
                </c:pt>
                <c:pt idx="86">
                  <c:v>0.9999999939457177</c:v>
                </c:pt>
                <c:pt idx="87">
                  <c:v>0.9999999960910616</c:v>
                </c:pt>
                <c:pt idx="88">
                  <c:v>0.99999999748878721</c:v>
                </c:pt>
                <c:pt idx="89">
                  <c:v>0.99999999839477194</c:v>
                </c:pt>
                <c:pt idx="90">
                  <c:v>0.99999999897901704</c:v>
                </c:pt>
                <c:pt idx="91">
                  <c:v>0.99999999935385686</c:v>
                </c:pt>
                <c:pt idx="92">
                  <c:v>0.9999999995931188</c:v>
                </c:pt>
                <c:pt idx="93">
                  <c:v>0.99999999974506182</c:v>
                </c:pt>
                <c:pt idx="94">
                  <c:v>0.99999999984106092</c:v>
                </c:pt>
                <c:pt idx="95">
                  <c:v>0.99999999990140498</c:v>
                </c:pt>
                <c:pt idx="96">
                  <c:v>0.99999999993914335</c:v>
                </c:pt>
                <c:pt idx="97">
                  <c:v>0.99999999996262434</c:v>
                </c:pt>
                <c:pt idx="98">
                  <c:v>0.99999999997715983</c:v>
                </c:pt>
                <c:pt idx="99">
                  <c:v>0.99999999998611211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OverlayWeibullPDFs!$X$2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OverlayWeibullPDFs!$X$3:$X$102</c:f>
              <c:numCache>
                <c:formatCode>General</c:formatCode>
                <c:ptCount val="100"/>
                <c:pt idx="0">
                  <c:v>9.999500016666259E-5</c:v>
                </c:pt>
                <c:pt idx="1">
                  <c:v>3.9992001066560019E-4</c:v>
                </c:pt>
                <c:pt idx="2">
                  <c:v>8.9959512147266807E-4</c:v>
                </c:pt>
                <c:pt idx="3">
                  <c:v>1.5987206823936877E-3</c:v>
                </c:pt>
                <c:pt idx="4">
                  <c:v>2.4968776025398763E-3</c:v>
                </c:pt>
                <c:pt idx="5">
                  <c:v>3.5935277690066357E-3</c:v>
                </c:pt>
                <c:pt idx="6">
                  <c:v>4.8880145841701797E-3</c:v>
                </c:pt>
                <c:pt idx="7">
                  <c:v>6.3795636208509804E-3</c:v>
                </c:pt>
                <c:pt idx="8">
                  <c:v>8.0672833944288314E-3</c:v>
                </c:pt>
                <c:pt idx="9">
                  <c:v>9.9501662508319419E-3</c:v>
                </c:pt>
                <c:pt idx="10">
                  <c:v>1.2027089369161754E-2</c:v>
                </c:pt>
                <c:pt idx="11">
                  <c:v>1.4296815877557023E-2</c:v>
                </c:pt>
                <c:pt idx="12">
                  <c:v>1.6757996080744592E-2</c:v>
                </c:pt>
                <c:pt idx="13">
                  <c:v>1.9409168797571635E-2</c:v>
                </c:pt>
                <c:pt idx="14">
                  <c:v>2.2248762806663647E-2</c:v>
                </c:pt>
                <c:pt idx="15">
                  <c:v>2.5275098398206065E-2</c:v>
                </c:pt>
                <c:pt idx="16">
                  <c:v>2.8486389029704302E-2</c:v>
                </c:pt>
                <c:pt idx="17">
                  <c:v>3.1880743083437253E-2</c:v>
                </c:pt>
                <c:pt idx="18">
                  <c:v>3.5456165723184607E-2</c:v>
                </c:pt>
                <c:pt idx="19">
                  <c:v>3.9210560847676795E-2</c:v>
                </c:pt>
                <c:pt idx="20">
                  <c:v>4.3141733138090346E-2</c:v>
                </c:pt>
                <c:pt idx="21">
                  <c:v>4.7247390196789057E-2</c:v>
                </c:pt>
                <c:pt idx="22">
                  <c:v>5.1525144774395473E-2</c:v>
                </c:pt>
                <c:pt idx="23">
                  <c:v>5.59725170821644E-2</c:v>
                </c:pt>
                <c:pt idx="24">
                  <c:v>6.0586937186524262E-2</c:v>
                </c:pt>
                <c:pt idx="25">
                  <c:v>6.536574748255132E-2</c:v>
                </c:pt>
                <c:pt idx="26">
                  <c:v>7.0306205243045691E-2</c:v>
                </c:pt>
                <c:pt idx="27">
                  <c:v>7.5405485239789391E-2</c:v>
                </c:pt>
                <c:pt idx="28">
                  <c:v>8.0660682433481873E-2</c:v>
                </c:pt>
                <c:pt idx="29">
                  <c:v>8.6068814728771897E-2</c:v>
                </c:pt>
                <c:pt idx="30">
                  <c:v>9.1626825790732128E-2</c:v>
                </c:pt>
                <c:pt idx="31">
                  <c:v>9.7331587919058035E-2</c:v>
                </c:pt>
                <c:pt idx="32">
                  <c:v>0.10317990497621325</c:v>
                </c:pt>
                <c:pt idx="33">
                  <c:v>0.10916851536569132</c:v>
                </c:pt>
                <c:pt idx="34">
                  <c:v>0.11529409505651655</c:v>
                </c:pt>
                <c:pt idx="35">
                  <c:v>0.12155326065006883</c:v>
                </c:pt>
                <c:pt idx="36">
                  <c:v>0.12794257248528101</c:v>
                </c:pt>
                <c:pt idx="37">
                  <c:v>0.13445853777823419</c:v>
                </c:pt>
                <c:pt idx="38">
                  <c:v>0.14109761379215258</c:v>
                </c:pt>
                <c:pt idx="39">
                  <c:v>0.14785621103378882</c:v>
                </c:pt>
                <c:pt idx="40">
                  <c:v>0.15473069647218157</c:v>
                </c:pt>
                <c:pt idx="41">
                  <c:v>0.1617173967757666</c:v>
                </c:pt>
                <c:pt idx="42">
                  <c:v>0.16881260156382921</c:v>
                </c:pt>
                <c:pt idx="43">
                  <c:v>0.17601256666829687</c:v>
                </c:pt>
                <c:pt idx="44">
                  <c:v>0.18331351740188917</c:v>
                </c:pt>
                <c:pt idx="45">
                  <c:v>0.19071165182866792</c:v>
                </c:pt>
                <c:pt idx="46">
                  <c:v>0.19820314403305861</c:v>
                </c:pt>
                <c:pt idx="47">
                  <c:v>0.20578414738345324</c:v>
                </c:pt>
                <c:pt idx="48">
                  <c:v>0.21345079778654494</c:v>
                </c:pt>
                <c:pt idx="49">
                  <c:v>0.22119921692859501</c:v>
                </c:pt>
                <c:pt idx="50">
                  <c:v>0.22902551549988454</c:v>
                </c:pt>
                <c:pt idx="51">
                  <c:v>0.23692579639866376</c:v>
                </c:pt>
                <c:pt idx="52">
                  <c:v>0.24489615791097624</c:v>
                </c:pt>
                <c:pt idx="53">
                  <c:v>0.25293269686280412</c:v>
                </c:pt>
                <c:pt idx="54">
                  <c:v>0.26103151174105543</c:v>
                </c:pt>
                <c:pt idx="55">
                  <c:v>0.26918870577999576</c:v>
                </c:pt>
                <c:pt idx="56">
                  <c:v>0.2774003900098061</c:v>
                </c:pt>
                <c:pt idx="57">
                  <c:v>0.28566268626404218</c:v>
                </c:pt>
                <c:pt idx="58">
                  <c:v>0.29397173014285993</c:v>
                </c:pt>
                <c:pt idx="59">
                  <c:v>0.30232367392896847</c:v>
                </c:pt>
                <c:pt idx="60">
                  <c:v>0.31071468945337322</c:v>
                </c:pt>
                <c:pt idx="61">
                  <c:v>0.31914097090807475</c:v>
                </c:pt>
                <c:pt idx="62">
                  <c:v>0.32759873760299674</c:v>
                </c:pt>
                <c:pt idx="63">
                  <c:v>0.33608423666452591</c:v>
                </c:pt>
                <c:pt idx="64">
                  <c:v>0.34459374567315881</c:v>
                </c:pt>
                <c:pt idx="65">
                  <c:v>0.35312357523786958</c:v>
                </c:pt>
                <c:pt idx="66">
                  <c:v>0.36167007150492431</c:v>
                </c:pt>
                <c:pt idx="67">
                  <c:v>0.37022961859899611</c:v>
                </c:pt>
                <c:pt idx="68">
                  <c:v>0.37879864099454846</c:v>
                </c:pt>
                <c:pt idx="69">
                  <c:v>0.38737360581558311</c:v>
                </c:pt>
                <c:pt idx="70">
                  <c:v>0.39595102506197377</c:v>
                </c:pt>
                <c:pt idx="71">
                  <c:v>0.4045274577607294</c:v>
                </c:pt>
                <c:pt idx="72">
                  <c:v>0.41309951204066114</c:v>
                </c:pt>
                <c:pt idx="73">
                  <c:v>0.42166384712905514</c:v>
                </c:pt>
                <c:pt idx="74">
                  <c:v>0.43021717526907605</c:v>
                </c:pt>
                <c:pt idx="75">
                  <c:v>0.43875626355676417</c:v>
                </c:pt>
                <c:pt idx="76">
                  <c:v>0.44727793569660518</c:v>
                </c:pt>
                <c:pt idx="77">
                  <c:v>0.4557790736747917</c:v>
                </c:pt>
                <c:pt idx="78">
                  <c:v>0.46425661934941415</c:v>
                </c:pt>
                <c:pt idx="79">
                  <c:v>0.47270757595695034</c:v>
                </c:pt>
                <c:pt idx="80">
                  <c:v>0.48112900953454646</c:v>
                </c:pt>
                <c:pt idx="81">
                  <c:v>0.48951805025770956</c:v>
                </c:pt>
                <c:pt idx="82">
                  <c:v>0.49787189369315199</c:v>
                </c:pt>
                <c:pt idx="83">
                  <c:v>0.50618780196665281</c:v>
                </c:pt>
                <c:pt idx="84">
                  <c:v>0.51446310484591939</c:v>
                </c:pt>
                <c:pt idx="85">
                  <c:v>0.52269520073855302</c:v>
                </c:pt>
                <c:pt idx="86">
                  <c:v>0.53088155760533462</c:v>
                </c:pt>
                <c:pt idx="87">
                  <c:v>0.53901971378916524</c:v>
                </c:pt>
                <c:pt idx="88">
                  <c:v>0.54710727876010412</c:v>
                </c:pt>
                <c:pt idx="89">
                  <c:v>0.55514193377705756</c:v>
                </c:pt>
                <c:pt idx="90">
                  <c:v>0.56312143246677659</c:v>
                </c:pt>
                <c:pt idx="91">
                  <c:v>0.57104360132092569</c:v>
                </c:pt>
                <c:pt idx="92">
                  <c:v>0.57890634011208686</c:v>
                </c:pt>
                <c:pt idx="93">
                  <c:v>0.58670762222965445</c:v>
                </c:pt>
                <c:pt idx="94">
                  <c:v>0.59444549493667798</c:v>
                </c:pt>
                <c:pt idx="95">
                  <c:v>0.60211807954879382</c:v>
                </c:pt>
                <c:pt idx="96">
                  <c:v>0.60972357153647749</c:v>
                </c:pt>
                <c:pt idx="97">
                  <c:v>0.61726024055192941</c:v>
                </c:pt>
                <c:pt idx="98">
                  <c:v>0.62472643038199127</c:v>
                </c:pt>
                <c:pt idx="99">
                  <c:v>0.63212055882855622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416"/>
        <c:axId val="3928808"/>
      </c:scatterChart>
      <c:valAx>
        <c:axId val="39284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808"/>
        <c:crosses val="autoZero"/>
        <c:crossBetween val="midCat"/>
      </c:valAx>
      <c:valAx>
        <c:axId val="3928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0</xdr:rowOff>
    </xdr:from>
    <xdr:to>
      <xdr:col>9</xdr:col>
      <xdr:colOff>171799</xdr:colOff>
      <xdr:row>11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477129</xdr:colOff>
      <xdr:row>2</xdr:row>
      <xdr:rowOff>62865</xdr:rowOff>
    </xdr:from>
    <xdr:to>
      <xdr:col>8</xdr:col>
      <xdr:colOff>413628</xdr:colOff>
      <xdr:row>15</xdr:row>
      <xdr:rowOff>55562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468314</xdr:colOff>
      <xdr:row>15</xdr:row>
      <xdr:rowOff>47625</xdr:rowOff>
    </xdr:from>
    <xdr:to>
      <xdr:col>8</xdr:col>
      <xdr:colOff>404813</xdr:colOff>
      <xdr:row>30</xdr:row>
      <xdr:rowOff>119698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412751</xdr:colOff>
      <xdr:row>2</xdr:row>
      <xdr:rowOff>71437</xdr:rowOff>
    </xdr:from>
    <xdr:to>
      <xdr:col>13</xdr:col>
      <xdr:colOff>349249</xdr:colOff>
      <xdr:row>15</xdr:row>
      <xdr:rowOff>64134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412751</xdr:colOff>
      <xdr:row>15</xdr:row>
      <xdr:rowOff>55561</xdr:rowOff>
    </xdr:from>
    <xdr:to>
      <xdr:col>13</xdr:col>
      <xdr:colOff>349249</xdr:colOff>
      <xdr:row>30</xdr:row>
      <xdr:rowOff>127634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zoomScale="140" zoomScaleNormal="140" workbookViewId="0">
      <selection activeCell="A2" sqref="A2"/>
    </sheetView>
  </sheetViews>
  <sheetFormatPr defaultRowHeight="14.4" x14ac:dyDescent="0.3"/>
  <cols>
    <col min="1" max="1" width="45" customWidth="1"/>
    <col min="2" max="2" width="12.88671875" customWidth="1"/>
    <col min="6" max="6" width="16.5546875" customWidth="1"/>
    <col min="10" max="10" width="12" bestFit="1" customWidth="1"/>
  </cols>
  <sheetData>
    <row r="1" spans="1:6" x14ac:dyDescent="0.3">
      <c r="E1" t="s">
        <v>1</v>
      </c>
      <c r="F1" t="s">
        <v>8</v>
      </c>
    </row>
    <row r="2" spans="1:6" ht="23.4" x14ac:dyDescent="0.45">
      <c r="A2" s="1" t="s">
        <v>12</v>
      </c>
      <c r="B2" s="2">
        <v>0</v>
      </c>
      <c r="E2" t="s">
        <v>10</v>
      </c>
      <c r="F2" t="s">
        <v>9</v>
      </c>
    </row>
    <row r="3" spans="1:6" ht="23.4" x14ac:dyDescent="0.45">
      <c r="A3" s="4" t="s">
        <v>11</v>
      </c>
      <c r="B3" s="5">
        <v>1</v>
      </c>
      <c r="E3">
        <f>B7</f>
        <v>2000</v>
      </c>
      <c r="F3">
        <f>$B$2+($B$3-$B$2)/(1+EXP(-$B$5*(E3-$B$4)))</f>
        <v>3.3535013046647811E-4</v>
      </c>
    </row>
    <row r="4" spans="1:6" ht="23.4" x14ac:dyDescent="0.45">
      <c r="A4" s="12" t="s">
        <v>13</v>
      </c>
      <c r="B4" s="13">
        <v>2002</v>
      </c>
      <c r="E4">
        <f>E3+($B$8-$B$7)/100</f>
        <v>2000.04</v>
      </c>
      <c r="F4">
        <f t="shared" ref="F4:F67" si="0">$B$2+($B$3-$B$2)/(1+EXP(-$B$5*(E4-$B$4)))</f>
        <v>3.935141263264258E-4</v>
      </c>
    </row>
    <row r="5" spans="1:6" ht="23.4" x14ac:dyDescent="0.45">
      <c r="A5" s="14" t="s">
        <v>16</v>
      </c>
      <c r="B5" s="15">
        <v>4</v>
      </c>
      <c r="E5">
        <f t="shared" ref="E5:E68" si="1">E4+($B$8-$B$7)/100</f>
        <v>2000.08</v>
      </c>
      <c r="F5">
        <f t="shared" si="0"/>
        <v>4.6176157652394093E-4</v>
      </c>
    </row>
    <row r="6" spans="1:6" x14ac:dyDescent="0.3">
      <c r="E6">
        <f t="shared" si="1"/>
        <v>2000.12</v>
      </c>
      <c r="F6">
        <f t="shared" si="0"/>
        <v>5.4183881737703292E-4</v>
      </c>
    </row>
    <row r="7" spans="1:6" ht="23.4" x14ac:dyDescent="0.45">
      <c r="A7" s="3" t="s">
        <v>14</v>
      </c>
      <c r="B7" s="16">
        <v>2000</v>
      </c>
      <c r="E7">
        <f t="shared" si="1"/>
        <v>2000.1599999999999</v>
      </c>
      <c r="F7">
        <f t="shared" si="0"/>
        <v>6.3579396839485861E-4</v>
      </c>
    </row>
    <row r="8" spans="1:6" ht="23.4" x14ac:dyDescent="0.45">
      <c r="A8" s="3" t="s">
        <v>0</v>
      </c>
      <c r="B8" s="6">
        <v>2004</v>
      </c>
      <c r="E8">
        <f t="shared" si="1"/>
        <v>2000.1999999999998</v>
      </c>
      <c r="F8">
        <f t="shared" si="0"/>
        <v>7.4602883383615478E-4</v>
      </c>
    </row>
    <row r="9" spans="1:6" x14ac:dyDescent="0.3">
      <c r="E9">
        <f t="shared" si="1"/>
        <v>2000.2399999999998</v>
      </c>
      <c r="F9">
        <f t="shared" si="0"/>
        <v>8.7535963642847376E-4</v>
      </c>
    </row>
    <row r="10" spans="1:6" ht="23.4" x14ac:dyDescent="0.45">
      <c r="A10" s="19" t="s">
        <v>17</v>
      </c>
      <c r="B10" s="18">
        <f>(B3-B2)*B5/4</f>
        <v>1</v>
      </c>
      <c r="E10">
        <f t="shared" si="1"/>
        <v>2000.2799999999997</v>
      </c>
      <c r="F10">
        <f t="shared" si="0"/>
        <v>1.0270880507104753E-3</v>
      </c>
    </row>
    <row r="11" spans="1:6" ht="104.4" customHeight="1" x14ac:dyDescent="0.3">
      <c r="A11" s="17" t="s">
        <v>15</v>
      </c>
      <c r="E11">
        <f t="shared" si="1"/>
        <v>2000.3199999999997</v>
      </c>
      <c r="F11">
        <f t="shared" si="0"/>
        <v>1.2050842337775463E-3</v>
      </c>
    </row>
    <row r="12" spans="1:6" x14ac:dyDescent="0.3">
      <c r="E12">
        <f t="shared" si="1"/>
        <v>2000.3599999999997</v>
      </c>
      <c r="F12">
        <f t="shared" si="0"/>
        <v>1.4138838124588E-3</v>
      </c>
    </row>
    <row r="13" spans="1:6" x14ac:dyDescent="0.3">
      <c r="E13">
        <f t="shared" si="1"/>
        <v>2000.3999999999996</v>
      </c>
      <c r="F13">
        <f t="shared" si="0"/>
        <v>1.6588010801720122E-3</v>
      </c>
    </row>
    <row r="14" spans="1:6" x14ac:dyDescent="0.3">
      <c r="E14">
        <f t="shared" si="1"/>
        <v>2000.4399999999996</v>
      </c>
      <c r="F14">
        <f t="shared" si="0"/>
        <v>1.9460609850824495E-3</v>
      </c>
    </row>
    <row r="15" spans="1:6" x14ac:dyDescent="0.3">
      <c r="E15">
        <f t="shared" si="1"/>
        <v>2000.4799999999996</v>
      </c>
      <c r="F15">
        <f t="shared" si="0"/>
        <v>2.2829528534990843E-3</v>
      </c>
    </row>
    <row r="16" spans="1:6" x14ac:dyDescent="0.3">
      <c r="E16">
        <f t="shared" si="1"/>
        <v>2000.5199999999995</v>
      </c>
      <c r="F16">
        <f t="shared" si="0"/>
        <v>2.6780091862080645E-3</v>
      </c>
    </row>
    <row r="17" spans="5:6" x14ac:dyDescent="0.3">
      <c r="E17">
        <f t="shared" si="1"/>
        <v>2000.5599999999995</v>
      </c>
      <c r="F17">
        <f t="shared" si="0"/>
        <v>3.1412132848230474E-3</v>
      </c>
    </row>
    <row r="18" spans="5:6" x14ac:dyDescent="0.3">
      <c r="E18">
        <f t="shared" si="1"/>
        <v>2000.5999999999995</v>
      </c>
      <c r="F18">
        <f t="shared" si="0"/>
        <v>3.6842398994279754E-3</v>
      </c>
    </row>
    <row r="19" spans="5:6" x14ac:dyDescent="0.3">
      <c r="E19">
        <f t="shared" si="1"/>
        <v>2000.6399999999994</v>
      </c>
      <c r="F19">
        <f t="shared" si="0"/>
        <v>4.3207335199019013E-3</v>
      </c>
    </row>
    <row r="20" spans="5:6" x14ac:dyDescent="0.3">
      <c r="E20">
        <f t="shared" si="1"/>
        <v>2000.6799999999994</v>
      </c>
      <c r="F20">
        <f t="shared" si="0"/>
        <v>5.066629333453785E-3</v>
      </c>
    </row>
    <row r="21" spans="5:6" x14ac:dyDescent="0.3">
      <c r="E21">
        <f t="shared" si="1"/>
        <v>2000.7199999999993</v>
      </c>
      <c r="F21">
        <f t="shared" si="0"/>
        <v>5.9405221983249027E-3</v>
      </c>
    </row>
    <row r="22" spans="5:6" x14ac:dyDescent="0.3">
      <c r="E22">
        <f t="shared" si="1"/>
        <v>2000.7599999999993</v>
      </c>
      <c r="F22">
        <f t="shared" si="0"/>
        <v>6.9640891777429693E-3</v>
      </c>
    </row>
    <row r="23" spans="5:6" x14ac:dyDescent="0.3">
      <c r="E23">
        <f t="shared" si="1"/>
        <v>2000.7999999999993</v>
      </c>
      <c r="F23">
        <f t="shared" si="0"/>
        <v>8.1625711531363339E-3</v>
      </c>
    </row>
    <row r="24" spans="5:6" x14ac:dyDescent="0.3">
      <c r="E24">
        <f t="shared" si="1"/>
        <v>2000.8399999999992</v>
      </c>
      <c r="F24">
        <f t="shared" si="0"/>
        <v>9.5653186720627194E-3</v>
      </c>
    </row>
    <row r="25" spans="5:6" x14ac:dyDescent="0.3">
      <c r="E25">
        <f t="shared" si="1"/>
        <v>2000.8799999999992</v>
      </c>
      <c r="F25">
        <f t="shared" si="0"/>
        <v>1.1206406321807397E-2</v>
      </c>
    </row>
    <row r="26" spans="5:6" x14ac:dyDescent="0.3">
      <c r="E26">
        <f t="shared" si="1"/>
        <v>2000.9199999999992</v>
      </c>
      <c r="F26">
        <f t="shared" si="0"/>
        <v>1.3125318337059448E-2</v>
      </c>
    </row>
    <row r="27" spans="5:6" x14ac:dyDescent="0.3">
      <c r="E27">
        <f t="shared" si="1"/>
        <v>2000.9599999999991</v>
      </c>
      <c r="F27">
        <f t="shared" si="0"/>
        <v>1.5367705565222706E-2</v>
      </c>
    </row>
    <row r="28" spans="5:6" x14ac:dyDescent="0.3">
      <c r="E28">
        <f t="shared" si="1"/>
        <v>2000.9999999999991</v>
      </c>
      <c r="F28">
        <f t="shared" si="0"/>
        <v>1.7986209962027301E-2</v>
      </c>
    </row>
    <row r="29" spans="5:6" x14ac:dyDescent="0.3">
      <c r="E29">
        <f t="shared" si="1"/>
        <v>2001.0399999999991</v>
      </c>
      <c r="F29">
        <f t="shared" si="0"/>
        <v>2.1041347020390344E-2</v>
      </c>
    </row>
    <row r="30" spans="5:6" x14ac:dyDescent="0.3">
      <c r="E30">
        <f t="shared" si="1"/>
        <v>2001.079999999999</v>
      </c>
      <c r="F30">
        <f t="shared" si="0"/>
        <v>2.4602428402645152E-2</v>
      </c>
    </row>
    <row r="31" spans="5:6" x14ac:dyDescent="0.3">
      <c r="E31">
        <f t="shared" si="1"/>
        <v>2001.119999999999</v>
      </c>
      <c r="F31">
        <f t="shared" si="0"/>
        <v>2.8748495926426202E-2</v>
      </c>
    </row>
    <row r="32" spans="5:6" x14ac:dyDescent="0.3">
      <c r="E32">
        <f t="shared" si="1"/>
        <v>2001.1599999999989</v>
      </c>
      <c r="F32">
        <f t="shared" si="0"/>
        <v>3.3569223281345609E-2</v>
      </c>
    </row>
    <row r="33" spans="5:6" x14ac:dyDescent="0.3">
      <c r="E33">
        <f t="shared" si="1"/>
        <v>2001.1999999999989</v>
      </c>
      <c r="F33">
        <f t="shared" si="0"/>
        <v>3.9165722796600071E-2</v>
      </c>
    </row>
    <row r="34" spans="5:6" x14ac:dyDescent="0.3">
      <c r="E34">
        <f t="shared" si="1"/>
        <v>2001.2399999999989</v>
      </c>
      <c r="F34">
        <f t="shared" si="0"/>
        <v>4.5651170784247193E-2</v>
      </c>
    </row>
    <row r="35" spans="5:6" x14ac:dyDescent="0.3">
      <c r="E35">
        <f t="shared" si="1"/>
        <v>2001.2799999999988</v>
      </c>
      <c r="F35">
        <f t="shared" si="0"/>
        <v>5.3151136397829375E-2</v>
      </c>
    </row>
    <row r="36" spans="5:6" x14ac:dyDescent="0.3">
      <c r="E36">
        <f t="shared" si="1"/>
        <v>2001.3199999999988</v>
      </c>
      <c r="F36">
        <f t="shared" si="0"/>
        <v>6.1803466263310139E-2</v>
      </c>
    </row>
    <row r="37" spans="5:6" x14ac:dyDescent="0.3">
      <c r="E37">
        <f t="shared" si="1"/>
        <v>2001.3599999999988</v>
      </c>
      <c r="F37">
        <f t="shared" si="0"/>
        <v>7.1757542263421778E-2</v>
      </c>
    </row>
    <row r="38" spans="5:6" x14ac:dyDescent="0.3">
      <c r="E38">
        <f t="shared" si="1"/>
        <v>2001.3999999999987</v>
      </c>
      <c r="F38">
        <f t="shared" si="0"/>
        <v>8.3172696493533996E-2</v>
      </c>
    </row>
    <row r="39" spans="5:6" x14ac:dyDescent="0.3">
      <c r="E39">
        <f t="shared" si="1"/>
        <v>2001.4399999999987</v>
      </c>
      <c r="F39">
        <f t="shared" si="0"/>
        <v>9.6215541710237301E-2</v>
      </c>
    </row>
    <row r="40" spans="5:6" x14ac:dyDescent="0.3">
      <c r="E40">
        <f t="shared" si="1"/>
        <v>2001.4799999999987</v>
      </c>
      <c r="F40">
        <f t="shared" si="0"/>
        <v>0.11105596671087603</v>
      </c>
    </row>
    <row r="41" spans="5:6" x14ac:dyDescent="0.3">
      <c r="E41">
        <f t="shared" si="1"/>
        <v>2001.5199999999986</v>
      </c>
      <c r="F41">
        <f t="shared" si="0"/>
        <v>0.12786156631846468</v>
      </c>
    </row>
    <row r="42" spans="5:6" x14ac:dyDescent="0.3">
      <c r="E42">
        <f t="shared" si="1"/>
        <v>2001.5599999999986</v>
      </c>
      <c r="F42">
        <f t="shared" si="0"/>
        <v>0.1467903398006716</v>
      </c>
    </row>
    <row r="43" spans="5:6" x14ac:dyDescent="0.3">
      <c r="E43">
        <f t="shared" si="1"/>
        <v>2001.5999999999985</v>
      </c>
      <c r="F43">
        <f t="shared" si="0"/>
        <v>0.16798161486526197</v>
      </c>
    </row>
    <row r="44" spans="5:6" x14ac:dyDescent="0.3">
      <c r="E44">
        <f t="shared" si="1"/>
        <v>2001.6399999999985</v>
      </c>
      <c r="F44">
        <f t="shared" si="0"/>
        <v>0.19154534856054356</v>
      </c>
    </row>
    <row r="45" spans="5:6" x14ac:dyDescent="0.3">
      <c r="E45">
        <f t="shared" si="1"/>
        <v>2001.6799999999985</v>
      </c>
      <c r="F45">
        <f t="shared" si="0"/>
        <v>0.21755022357584716</v>
      </c>
    </row>
    <row r="46" spans="5:6" x14ac:dyDescent="0.3">
      <c r="E46">
        <f t="shared" si="1"/>
        <v>2001.7199999999984</v>
      </c>
      <c r="F46">
        <f t="shared" si="0"/>
        <v>0.24601128354989124</v>
      </c>
    </row>
    <row r="47" spans="5:6" x14ac:dyDescent="0.3">
      <c r="E47">
        <f t="shared" si="1"/>
        <v>2001.7599999999984</v>
      </c>
      <c r="F47">
        <f t="shared" si="0"/>
        <v>0.27687819487432819</v>
      </c>
    </row>
    <row r="48" spans="5:6" x14ac:dyDescent="0.3">
      <c r="E48">
        <f t="shared" si="1"/>
        <v>2001.7999999999984</v>
      </c>
      <c r="F48">
        <f t="shared" si="0"/>
        <v>0.31002551887098684</v>
      </c>
    </row>
    <row r="49" spans="5:6" x14ac:dyDescent="0.3">
      <c r="E49">
        <f t="shared" si="1"/>
        <v>2001.8399999999983</v>
      </c>
      <c r="F49">
        <f t="shared" si="0"/>
        <v>0.3452465393921676</v>
      </c>
    </row>
    <row r="50" spans="5:6" x14ac:dyDescent="0.3">
      <c r="E50">
        <f t="shared" si="1"/>
        <v>2001.8799999999983</v>
      </c>
      <c r="F50">
        <f t="shared" si="0"/>
        <v>0.38225212522913599</v>
      </c>
    </row>
    <row r="51" spans="5:6" x14ac:dyDescent="0.3">
      <c r="E51">
        <f t="shared" si="1"/>
        <v>2001.9199999999983</v>
      </c>
      <c r="F51">
        <f t="shared" si="0"/>
        <v>0.42067574784954831</v>
      </c>
    </row>
    <row r="52" spans="5:6" x14ac:dyDescent="0.3">
      <c r="E52">
        <f t="shared" si="1"/>
        <v>2001.9599999999982</v>
      </c>
      <c r="F52">
        <f t="shared" si="0"/>
        <v>0.46008511544266306</v>
      </c>
    </row>
    <row r="53" spans="5:6" x14ac:dyDescent="0.3">
      <c r="E53">
        <f t="shared" si="1"/>
        <v>2001.9999999999982</v>
      </c>
      <c r="F53">
        <f t="shared" si="0"/>
        <v>0.49999999999818101</v>
      </c>
    </row>
    <row r="54" spans="5:6" x14ac:dyDescent="0.3">
      <c r="E54">
        <f t="shared" si="1"/>
        <v>2002.0399999999981</v>
      </c>
      <c r="F54">
        <f t="shared" si="0"/>
        <v>0.53991488455372205</v>
      </c>
    </row>
    <row r="55" spans="5:6" x14ac:dyDescent="0.3">
      <c r="E55">
        <f t="shared" si="1"/>
        <v>2002.0799999999981</v>
      </c>
      <c r="F55">
        <f t="shared" si="0"/>
        <v>0.57932425214690531</v>
      </c>
    </row>
    <row r="56" spans="5:6" x14ac:dyDescent="0.3">
      <c r="E56">
        <f t="shared" si="1"/>
        <v>2002.1199999999981</v>
      </c>
      <c r="F56">
        <f t="shared" si="0"/>
        <v>0.61774787476742776</v>
      </c>
    </row>
    <row r="57" spans="5:6" x14ac:dyDescent="0.3">
      <c r="E57">
        <f t="shared" si="1"/>
        <v>2002.159999999998</v>
      </c>
      <c r="F57">
        <f t="shared" si="0"/>
        <v>0.65475346060454287</v>
      </c>
    </row>
    <row r="58" spans="5:6" x14ac:dyDescent="0.3">
      <c r="E58">
        <f t="shared" si="1"/>
        <v>2002.199999999998</v>
      </c>
      <c r="F58">
        <f t="shared" si="0"/>
        <v>0.68997448112590043</v>
      </c>
    </row>
    <row r="59" spans="5:6" x14ac:dyDescent="0.3">
      <c r="E59">
        <f t="shared" si="1"/>
        <v>2002.239999999998</v>
      </c>
      <c r="F59">
        <f t="shared" si="0"/>
        <v>0.72312180512275837</v>
      </c>
    </row>
    <row r="60" spans="5:6" x14ac:dyDescent="0.3">
      <c r="E60">
        <f t="shared" si="1"/>
        <v>2002.2799999999979</v>
      </c>
      <c r="F60">
        <f t="shared" si="0"/>
        <v>0.7539887164474095</v>
      </c>
    </row>
    <row r="61" spans="5:6" x14ac:dyDescent="0.3">
      <c r="E61">
        <f t="shared" si="1"/>
        <v>2002.3199999999979</v>
      </c>
      <c r="F61">
        <f t="shared" si="0"/>
        <v>0.78244977642167579</v>
      </c>
    </row>
    <row r="62" spans="5:6" x14ac:dyDescent="0.3">
      <c r="E62">
        <f t="shared" si="1"/>
        <v>2002.3599999999979</v>
      </c>
      <c r="F62">
        <f t="shared" si="0"/>
        <v>0.80845465143720285</v>
      </c>
    </row>
    <row r="63" spans="5:6" x14ac:dyDescent="0.3">
      <c r="E63">
        <f t="shared" si="1"/>
        <v>2002.3999999999978</v>
      </c>
      <c r="F63">
        <f t="shared" si="0"/>
        <v>0.8320183851327041</v>
      </c>
    </row>
    <row r="64" spans="5:6" x14ac:dyDescent="0.3">
      <c r="E64">
        <f t="shared" si="1"/>
        <v>2002.4399999999978</v>
      </c>
      <c r="F64">
        <f t="shared" si="0"/>
        <v>0.85320966019750588</v>
      </c>
    </row>
    <row r="65" spans="5:6" x14ac:dyDescent="0.3">
      <c r="E65">
        <f t="shared" si="1"/>
        <v>2002.4799999999977</v>
      </c>
      <c r="F65">
        <f t="shared" si="0"/>
        <v>0.87213843367991262</v>
      </c>
    </row>
    <row r="66" spans="5:6" x14ac:dyDescent="0.3">
      <c r="E66">
        <f t="shared" si="1"/>
        <v>2002.5199999999977</v>
      </c>
      <c r="F66">
        <f t="shared" si="0"/>
        <v>0.88894403328768734</v>
      </c>
    </row>
    <row r="67" spans="5:6" x14ac:dyDescent="0.3">
      <c r="E67">
        <f t="shared" si="1"/>
        <v>2002.5599999999977</v>
      </c>
      <c r="F67">
        <f t="shared" si="0"/>
        <v>0.90378445828849741</v>
      </c>
    </row>
    <row r="68" spans="5:6" x14ac:dyDescent="0.3">
      <c r="E68">
        <f t="shared" si="1"/>
        <v>2002.5999999999976</v>
      </c>
      <c r="F68">
        <f t="shared" ref="F68:F102" si="2">$B$2+($B$3-$B$2)/(1+EXP(-$B$5*(E68-$B$4)))</f>
        <v>0.91682730350535624</v>
      </c>
    </row>
    <row r="69" spans="5:6" x14ac:dyDescent="0.3">
      <c r="E69">
        <f t="shared" ref="E69:E102" si="3">E68+($B$8-$B$7)/100</f>
        <v>2002.6399999999976</v>
      </c>
      <c r="F69">
        <f t="shared" si="2"/>
        <v>0.92824245773560898</v>
      </c>
    </row>
    <row r="70" spans="5:6" x14ac:dyDescent="0.3">
      <c r="E70">
        <f t="shared" si="3"/>
        <v>2002.6799999999976</v>
      </c>
      <c r="F70">
        <f t="shared" si="2"/>
        <v>0.93819653373584611</v>
      </c>
    </row>
    <row r="71" spans="5:6" x14ac:dyDescent="0.3">
      <c r="E71">
        <f t="shared" si="3"/>
        <v>2002.7199999999975</v>
      </c>
      <c r="F71">
        <f t="shared" si="2"/>
        <v>0.94684886360143838</v>
      </c>
    </row>
    <row r="72" spans="5:6" x14ac:dyDescent="0.3">
      <c r="E72">
        <f t="shared" si="3"/>
        <v>2002.7599999999975</v>
      </c>
      <c r="F72">
        <f t="shared" si="2"/>
        <v>0.95434882921511877</v>
      </c>
    </row>
    <row r="73" spans="5:6" x14ac:dyDescent="0.3">
      <c r="E73">
        <f t="shared" si="3"/>
        <v>2002.7999999999975</v>
      </c>
      <c r="F73">
        <f t="shared" si="2"/>
        <v>0.9608342772028523</v>
      </c>
    </row>
    <row r="74" spans="5:6" x14ac:dyDescent="0.3">
      <c r="E74">
        <f t="shared" si="3"/>
        <v>2002.8399999999974</v>
      </c>
      <c r="F74">
        <f t="shared" si="2"/>
        <v>0.96643077671818223</v>
      </c>
    </row>
    <row r="75" spans="5:6" x14ac:dyDescent="0.3">
      <c r="E75">
        <f t="shared" si="3"/>
        <v>2002.8799999999974</v>
      </c>
      <c r="F75">
        <f t="shared" si="2"/>
        <v>0.97125150407316752</v>
      </c>
    </row>
    <row r="76" spans="5:6" x14ac:dyDescent="0.3">
      <c r="E76">
        <f t="shared" si="3"/>
        <v>2002.9199999999973</v>
      </c>
      <c r="F76">
        <f t="shared" si="2"/>
        <v>0.97539757159700569</v>
      </c>
    </row>
    <row r="77" spans="5:6" x14ac:dyDescent="0.3">
      <c r="E77">
        <f t="shared" si="3"/>
        <v>2002.9599999999973</v>
      </c>
      <c r="F77">
        <f t="shared" si="2"/>
        <v>0.97895865297930995</v>
      </c>
    </row>
    <row r="78" spans="5:6" x14ac:dyDescent="0.3">
      <c r="E78">
        <f t="shared" si="3"/>
        <v>2002.9999999999973</v>
      </c>
      <c r="F78">
        <f t="shared" si="2"/>
        <v>0.98201379003771572</v>
      </c>
    </row>
    <row r="79" spans="5:6" x14ac:dyDescent="0.3">
      <c r="E79">
        <f t="shared" si="3"/>
        <v>2003.0399999999972</v>
      </c>
      <c r="F79">
        <f t="shared" si="2"/>
        <v>0.98463229443455724</v>
      </c>
    </row>
    <row r="80" spans="5:6" x14ac:dyDescent="0.3">
      <c r="E80">
        <f t="shared" si="3"/>
        <v>2003.0799999999972</v>
      </c>
      <c r="F80">
        <f t="shared" si="2"/>
        <v>0.98687468166275205</v>
      </c>
    </row>
    <row r="81" spans="5:6" x14ac:dyDescent="0.3">
      <c r="E81">
        <f t="shared" si="3"/>
        <v>2003.1199999999972</v>
      </c>
      <c r="F81">
        <f t="shared" si="2"/>
        <v>0.98879359367803143</v>
      </c>
    </row>
    <row r="82" spans="5:6" x14ac:dyDescent="0.3">
      <c r="E82">
        <f t="shared" si="3"/>
        <v>2003.1599999999971</v>
      </c>
      <c r="F82">
        <f t="shared" si="2"/>
        <v>0.99043468132779944</v>
      </c>
    </row>
    <row r="83" spans="5:6" x14ac:dyDescent="0.3">
      <c r="E83">
        <f t="shared" si="3"/>
        <v>2003.1999999999971</v>
      </c>
      <c r="F83">
        <f t="shared" si="2"/>
        <v>0.99183742884674575</v>
      </c>
    </row>
    <row r="84" spans="5:6" x14ac:dyDescent="0.3">
      <c r="E84">
        <f t="shared" si="3"/>
        <v>2003.2399999999971</v>
      </c>
      <c r="F84">
        <f t="shared" si="2"/>
        <v>0.99303591082215648</v>
      </c>
    </row>
    <row r="85" spans="5:6" x14ac:dyDescent="0.3">
      <c r="E85">
        <f t="shared" si="3"/>
        <v>2003.279999999997</v>
      </c>
      <c r="F85">
        <f t="shared" si="2"/>
        <v>0.99405947780158932</v>
      </c>
    </row>
    <row r="86" spans="5:6" x14ac:dyDescent="0.3">
      <c r="E86">
        <f t="shared" si="3"/>
        <v>2003.319999999997</v>
      </c>
      <c r="F86">
        <f t="shared" si="2"/>
        <v>0.99493337066647292</v>
      </c>
    </row>
    <row r="87" spans="5:6" x14ac:dyDescent="0.3">
      <c r="E87">
        <f t="shared" si="3"/>
        <v>2003.3599999999969</v>
      </c>
      <c r="F87">
        <f t="shared" si="2"/>
        <v>0.99567926648003546</v>
      </c>
    </row>
    <row r="88" spans="5:6" x14ac:dyDescent="0.3">
      <c r="E88">
        <f t="shared" si="3"/>
        <v>2003.3999999999969</v>
      </c>
      <c r="F88">
        <f t="shared" si="2"/>
        <v>0.9963157601005187</v>
      </c>
    </row>
    <row r="89" spans="5:6" x14ac:dyDescent="0.3">
      <c r="E89">
        <f t="shared" si="3"/>
        <v>2003.4399999999969</v>
      </c>
      <c r="F89">
        <f t="shared" si="2"/>
        <v>0.9968587867151314</v>
      </c>
    </row>
    <row r="90" spans="5:6" x14ac:dyDescent="0.3">
      <c r="E90">
        <f t="shared" si="3"/>
        <v>2003.4799999999968</v>
      </c>
      <c r="F90">
        <f t="shared" si="2"/>
        <v>0.99732199081375295</v>
      </c>
    </row>
    <row r="91" spans="5:6" x14ac:dyDescent="0.3">
      <c r="E91">
        <f t="shared" si="3"/>
        <v>2003.5199999999968</v>
      </c>
      <c r="F91">
        <f t="shared" si="2"/>
        <v>0.99771704714646781</v>
      </c>
    </row>
    <row r="92" spans="5:6" x14ac:dyDescent="0.3">
      <c r="E92">
        <f t="shared" si="3"/>
        <v>2003.5599999999968</v>
      </c>
      <c r="F92">
        <f t="shared" si="2"/>
        <v>0.99805393901488937</v>
      </c>
    </row>
    <row r="93" spans="5:6" x14ac:dyDescent="0.3">
      <c r="E93">
        <f t="shared" si="3"/>
        <v>2003.5999999999967</v>
      </c>
      <c r="F93">
        <f t="shared" si="2"/>
        <v>0.99834119891980388</v>
      </c>
    </row>
    <row r="94" spans="5:6" x14ac:dyDescent="0.3">
      <c r="E94">
        <f t="shared" si="3"/>
        <v>2003.6399999999967</v>
      </c>
      <c r="F94">
        <f t="shared" si="2"/>
        <v>0.99858611618752058</v>
      </c>
    </row>
    <row r="95" spans="5:6" x14ac:dyDescent="0.3">
      <c r="E95">
        <f t="shared" si="3"/>
        <v>2003.6799999999967</v>
      </c>
      <c r="F95">
        <f t="shared" si="2"/>
        <v>0.99879491576620505</v>
      </c>
    </row>
    <row r="96" spans="5:6" x14ac:dyDescent="0.3">
      <c r="E96">
        <f t="shared" si="3"/>
        <v>2003.7199999999966</v>
      </c>
      <c r="F96">
        <f t="shared" si="2"/>
        <v>0.99897291194927451</v>
      </c>
    </row>
    <row r="97" spans="5:6" x14ac:dyDescent="0.3">
      <c r="E97">
        <f t="shared" si="3"/>
        <v>2003.7599999999966</v>
      </c>
      <c r="F97">
        <f t="shared" si="2"/>
        <v>0.99912464036355875</v>
      </c>
    </row>
    <row r="98" spans="5:6" x14ac:dyDescent="0.3">
      <c r="E98">
        <f t="shared" si="3"/>
        <v>2003.7999999999965</v>
      </c>
      <c r="F98">
        <f t="shared" si="2"/>
        <v>0.999253971166153</v>
      </c>
    </row>
    <row r="99" spans="5:6" x14ac:dyDescent="0.3">
      <c r="E99">
        <f t="shared" si="3"/>
        <v>2003.8399999999965</v>
      </c>
      <c r="F99">
        <f t="shared" si="2"/>
        <v>0.99936420603159593</v>
      </c>
    </row>
    <row r="100" spans="5:6" x14ac:dyDescent="0.3">
      <c r="E100">
        <f t="shared" si="3"/>
        <v>2003.8799999999965</v>
      </c>
      <c r="F100">
        <f t="shared" si="2"/>
        <v>0.9994581611826151</v>
      </c>
    </row>
    <row r="101" spans="5:6" x14ac:dyDescent="0.3">
      <c r="E101">
        <f t="shared" si="3"/>
        <v>2003.9199999999964</v>
      </c>
      <c r="F101">
        <f t="shared" si="2"/>
        <v>0.99953823842346945</v>
      </c>
    </row>
    <row r="102" spans="5:6" x14ac:dyDescent="0.3">
      <c r="E102">
        <f t="shared" si="3"/>
        <v>2003.9599999999964</v>
      </c>
      <c r="F102">
        <f t="shared" si="2"/>
        <v>0.99960648587366785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zoomScale="96" zoomScaleNormal="96" workbookViewId="0">
      <selection activeCell="O11" sqref="O11"/>
    </sheetView>
  </sheetViews>
  <sheetFormatPr defaultRowHeight="14.4" x14ac:dyDescent="0.3"/>
  <cols>
    <col min="1" max="1" width="45" customWidth="1"/>
    <col min="2" max="2" width="12.88671875" customWidth="1"/>
    <col min="5" max="5" width="8.88671875" customWidth="1"/>
  </cols>
  <sheetData>
    <row r="1" spans="1:24" ht="23.4" x14ac:dyDescent="0.45">
      <c r="E1" t="s">
        <v>6</v>
      </c>
      <c r="F1" s="9" t="s">
        <v>2</v>
      </c>
      <c r="G1" s="9"/>
      <c r="H1" s="9"/>
      <c r="I1" s="9"/>
      <c r="J1" s="9" t="s">
        <v>3</v>
      </c>
      <c r="P1" t="s">
        <v>7</v>
      </c>
      <c r="Q1" t="str">
        <f t="shared" ref="Q1" si="0">F1</f>
        <v>Varying Shape</v>
      </c>
      <c r="R1">
        <f t="shared" ref="R1" si="1">G1</f>
        <v>0</v>
      </c>
      <c r="S1">
        <f t="shared" ref="S1" si="2">H1</f>
        <v>0</v>
      </c>
      <c r="T1">
        <f t="shared" ref="T1" si="3">I1</f>
        <v>0</v>
      </c>
      <c r="U1" t="str">
        <f t="shared" ref="U1" si="4">J1</f>
        <v>Varying Scale</v>
      </c>
      <c r="V1">
        <f t="shared" ref="V1" si="5">K1</f>
        <v>0</v>
      </c>
      <c r="W1">
        <f t="shared" ref="W1" si="6">L1</f>
        <v>0</v>
      </c>
      <c r="X1">
        <f t="shared" ref="X1" si="7">M1</f>
        <v>0</v>
      </c>
    </row>
    <row r="2" spans="1:24" ht="23.4" x14ac:dyDescent="0.45">
      <c r="A2" s="1" t="s">
        <v>4</v>
      </c>
      <c r="B2" s="2">
        <v>2</v>
      </c>
      <c r="E2" t="s">
        <v>1</v>
      </c>
      <c r="F2" s="10">
        <v>0.5</v>
      </c>
      <c r="G2" s="10">
        <v>1</v>
      </c>
      <c r="H2" s="10">
        <v>2</v>
      </c>
      <c r="I2" s="10">
        <v>10</v>
      </c>
      <c r="J2" s="11">
        <v>0.5</v>
      </c>
      <c r="K2" s="11">
        <v>1</v>
      </c>
      <c r="L2" s="11">
        <v>2</v>
      </c>
      <c r="M2" s="11">
        <v>10</v>
      </c>
      <c r="P2" t="str">
        <f>E2</f>
        <v>x</v>
      </c>
      <c r="Q2">
        <f t="shared" ref="Q2:X2" si="8">F2</f>
        <v>0.5</v>
      </c>
      <c r="R2">
        <f t="shared" si="8"/>
        <v>1</v>
      </c>
      <c r="S2">
        <f t="shared" si="8"/>
        <v>2</v>
      </c>
      <c r="T2">
        <f t="shared" si="8"/>
        <v>10</v>
      </c>
      <c r="U2">
        <f t="shared" si="8"/>
        <v>0.5</v>
      </c>
      <c r="V2">
        <f t="shared" si="8"/>
        <v>1</v>
      </c>
      <c r="W2">
        <f t="shared" si="8"/>
        <v>2</v>
      </c>
      <c r="X2">
        <f t="shared" si="8"/>
        <v>10</v>
      </c>
    </row>
    <row r="3" spans="1:24" ht="23.4" x14ac:dyDescent="0.45">
      <c r="A3" s="4" t="s">
        <v>5</v>
      </c>
      <c r="B3" s="5">
        <v>2</v>
      </c>
      <c r="E3">
        <f>B4/100</f>
        <v>0.1</v>
      </c>
      <c r="F3">
        <f t="shared" ref="F3:I22" si="9">WEIBULL($E3,F$2,$B$3,FALSE)</f>
        <v>0.89401294674762488</v>
      </c>
      <c r="G3">
        <f t="shared" si="9"/>
        <v>0.47561471225035701</v>
      </c>
      <c r="H3">
        <f t="shared" si="9"/>
        <v>4.9875156119873011E-2</v>
      </c>
      <c r="I3">
        <f t="shared" si="9"/>
        <v>9.7656249999990519E-12</v>
      </c>
      <c r="J3">
        <f t="shared" ref="J3:M22" si="10">WEIBULL($E3,$B$3,J$2,FALSE)</f>
        <v>0.76863155132185867</v>
      </c>
      <c r="K3">
        <f t="shared" si="10"/>
        <v>0.19800996674983365</v>
      </c>
      <c r="L3">
        <f t="shared" si="10"/>
        <v>4.9875156119873011E-2</v>
      </c>
      <c r="M3">
        <f t="shared" si="10"/>
        <v>1.999800009999666E-3</v>
      </c>
      <c r="P3">
        <f t="shared" ref="P3:P66" si="11">E3</f>
        <v>0.1</v>
      </c>
      <c r="Q3">
        <f>WEIBULL($P3,Q$2,$B$3,TRUE)</f>
        <v>0.20037051132296463</v>
      </c>
      <c r="R3">
        <f t="shared" ref="R3:T22" si="12">WEIBULL($P3,R$2,$B$3,TRUE)</f>
        <v>4.8770575499285991E-2</v>
      </c>
      <c r="S3">
        <f t="shared" si="12"/>
        <v>2.4968776025398763E-3</v>
      </c>
      <c r="T3">
        <f t="shared" si="12"/>
        <v>9.7656249999995447E-14</v>
      </c>
      <c r="U3">
        <f>WEIBULL($P3,$B$3,U$2,TRUE)</f>
        <v>3.9210560847676795E-2</v>
      </c>
      <c r="V3">
        <f t="shared" ref="V3:X22" si="13">WEIBULL($P3,$B$3,V$2,TRUE)</f>
        <v>9.9501662508319488E-3</v>
      </c>
      <c r="W3">
        <f t="shared" si="13"/>
        <v>2.4968776025398763E-3</v>
      </c>
      <c r="X3">
        <f t="shared" si="13"/>
        <v>9.999500016666259E-5</v>
      </c>
    </row>
    <row r="4" spans="1:24" ht="23.4" x14ac:dyDescent="0.45">
      <c r="A4" s="3" t="s">
        <v>0</v>
      </c>
      <c r="B4" s="6">
        <v>10</v>
      </c>
      <c r="E4">
        <f t="shared" ref="E4:E35" si="14">E3+$B$4/100</f>
        <v>0.2</v>
      </c>
      <c r="F4">
        <f t="shared" si="9"/>
        <v>0.57624084002099751</v>
      </c>
      <c r="G4">
        <f t="shared" si="9"/>
        <v>0.45241870901797976</v>
      </c>
      <c r="H4">
        <f t="shared" si="9"/>
        <v>9.9004983374916811E-2</v>
      </c>
      <c r="I4">
        <f t="shared" si="9"/>
        <v>4.9999999995000075E-9</v>
      </c>
      <c r="J4">
        <f t="shared" si="10"/>
        <v>1.3634300623459383</v>
      </c>
      <c r="K4">
        <f t="shared" si="10"/>
        <v>0.38431577566092928</v>
      </c>
      <c r="L4">
        <f t="shared" si="10"/>
        <v>9.9004983374916811E-2</v>
      </c>
      <c r="M4">
        <f t="shared" si="10"/>
        <v>3.9984003199573358E-3</v>
      </c>
      <c r="P4">
        <f t="shared" si="11"/>
        <v>0.2</v>
      </c>
      <c r="Q4">
        <f t="shared" ref="Q4:T23" si="15">WEIBULL($P4,Q$2,$B$3,TRUE)</f>
        <v>0.27110658588997544</v>
      </c>
      <c r="R4">
        <f t="shared" si="12"/>
        <v>9.5162581964040455E-2</v>
      </c>
      <c r="S4">
        <f t="shared" si="12"/>
        <v>9.9501662508319488E-3</v>
      </c>
      <c r="T4">
        <f t="shared" si="12"/>
        <v>9.9999999995000317E-11</v>
      </c>
      <c r="U4">
        <f t="shared" ref="U4:X23" si="16">WEIBULL($P4,$B$3,U$2,TRUE)</f>
        <v>0.14785621103378868</v>
      </c>
      <c r="V4">
        <f t="shared" si="13"/>
        <v>3.9210560847676795E-2</v>
      </c>
      <c r="W4">
        <f t="shared" si="13"/>
        <v>9.9501662508319488E-3</v>
      </c>
      <c r="X4">
        <f t="shared" si="13"/>
        <v>3.9992001066560019E-4</v>
      </c>
    </row>
    <row r="5" spans="1:24" x14ac:dyDescent="0.3">
      <c r="E5">
        <f t="shared" si="14"/>
        <v>0.30000000000000004</v>
      </c>
      <c r="F5">
        <f t="shared" si="9"/>
        <v>0.43822066096987655</v>
      </c>
      <c r="G5">
        <f t="shared" si="9"/>
        <v>0.4303539882125289</v>
      </c>
      <c r="H5">
        <f t="shared" si="9"/>
        <v>0.14666268557900047</v>
      </c>
      <c r="I5">
        <f t="shared" si="9"/>
        <v>1.9221679576658126E-7</v>
      </c>
      <c r="J5">
        <f t="shared" si="10"/>
        <v>1.6744231825704745</v>
      </c>
      <c r="K5">
        <f t="shared" si="10"/>
        <v>0.54835871116273704</v>
      </c>
      <c r="L5">
        <f t="shared" si="10"/>
        <v>0.14666268557900047</v>
      </c>
      <c r="M5">
        <f t="shared" si="10"/>
        <v>5.9946024292711619E-3</v>
      </c>
      <c r="P5">
        <f t="shared" si="11"/>
        <v>0.30000000000000004</v>
      </c>
      <c r="Q5">
        <f t="shared" si="15"/>
        <v>0.32111147123986455</v>
      </c>
      <c r="R5">
        <f t="shared" si="12"/>
        <v>0.13929202357494222</v>
      </c>
      <c r="S5">
        <f t="shared" si="12"/>
        <v>2.2248762806663647E-2</v>
      </c>
      <c r="T5">
        <f t="shared" si="12"/>
        <v>5.7665038896237375E-9</v>
      </c>
      <c r="U5">
        <f t="shared" si="16"/>
        <v>0.30232367392896903</v>
      </c>
      <c r="V5">
        <f t="shared" si="13"/>
        <v>8.6068814728771828E-2</v>
      </c>
      <c r="W5">
        <f t="shared" si="13"/>
        <v>2.2248762806663647E-2</v>
      </c>
      <c r="X5">
        <f t="shared" si="13"/>
        <v>8.9959512147266807E-4</v>
      </c>
    </row>
    <row r="6" spans="1:24" x14ac:dyDescent="0.3">
      <c r="E6">
        <f t="shared" si="14"/>
        <v>0.4</v>
      </c>
      <c r="F6">
        <f t="shared" si="9"/>
        <v>0.35743955773922648</v>
      </c>
      <c r="G6">
        <f t="shared" si="9"/>
        <v>0.40936537653899091</v>
      </c>
      <c r="H6">
        <f t="shared" si="9"/>
        <v>0.19215788783046464</v>
      </c>
      <c r="I6">
        <f t="shared" si="9"/>
        <v>2.5599997378560147E-6</v>
      </c>
      <c r="J6">
        <f t="shared" si="10"/>
        <v>1.6873357569377554</v>
      </c>
      <c r="K6">
        <f t="shared" si="10"/>
        <v>0.68171503117296917</v>
      </c>
      <c r="L6">
        <f t="shared" si="10"/>
        <v>0.19215788783046464</v>
      </c>
      <c r="M6">
        <f t="shared" si="10"/>
        <v>7.9872102345408483E-3</v>
      </c>
      <c r="P6">
        <f t="shared" si="11"/>
        <v>0.4</v>
      </c>
      <c r="Q6">
        <f t="shared" si="15"/>
        <v>0.36059268083810292</v>
      </c>
      <c r="R6">
        <f t="shared" si="12"/>
        <v>0.18126924692201815</v>
      </c>
      <c r="S6">
        <f t="shared" si="12"/>
        <v>3.9210560847676795E-2</v>
      </c>
      <c r="T6">
        <f t="shared" si="12"/>
        <v>1.0239999475712022E-7</v>
      </c>
      <c r="U6">
        <f t="shared" si="16"/>
        <v>0.47270757595695145</v>
      </c>
      <c r="V6">
        <f t="shared" si="13"/>
        <v>0.14785621103378868</v>
      </c>
      <c r="W6">
        <f t="shared" si="13"/>
        <v>3.9210560847676795E-2</v>
      </c>
      <c r="X6">
        <f t="shared" si="13"/>
        <v>1.5987206823936877E-3</v>
      </c>
    </row>
    <row r="7" spans="1:24" ht="23.4" x14ac:dyDescent="0.45">
      <c r="A7" s="7"/>
      <c r="B7" s="8"/>
      <c r="E7">
        <f t="shared" si="14"/>
        <v>0.5</v>
      </c>
      <c r="F7">
        <f t="shared" si="9"/>
        <v>0.30326532985631671</v>
      </c>
      <c r="G7">
        <f t="shared" si="9"/>
        <v>0.38940039153570244</v>
      </c>
      <c r="H7">
        <f t="shared" si="9"/>
        <v>0.23485326570336895</v>
      </c>
      <c r="I7">
        <f t="shared" si="9"/>
        <v>1.9073468138239638E-5</v>
      </c>
      <c r="J7">
        <f t="shared" si="10"/>
        <v>1.4715177646857693</v>
      </c>
      <c r="K7">
        <f t="shared" si="10"/>
        <v>0.77880078307140488</v>
      </c>
      <c r="L7">
        <f t="shared" si="10"/>
        <v>0.23485326570336895</v>
      </c>
      <c r="M7">
        <f t="shared" si="10"/>
        <v>9.9750312239745963E-3</v>
      </c>
      <c r="P7">
        <f t="shared" si="11"/>
        <v>0.5</v>
      </c>
      <c r="Q7">
        <f t="shared" si="15"/>
        <v>0.39346934028736658</v>
      </c>
      <c r="R7">
        <f t="shared" si="12"/>
        <v>0.22119921692859512</v>
      </c>
      <c r="S7">
        <f t="shared" si="12"/>
        <v>6.0586937186524213E-2</v>
      </c>
      <c r="T7">
        <f t="shared" si="12"/>
        <v>9.5367386165904364E-7</v>
      </c>
      <c r="U7">
        <f t="shared" si="16"/>
        <v>0.63212055882855767</v>
      </c>
      <c r="V7">
        <f t="shared" si="13"/>
        <v>0.22119921692859512</v>
      </c>
      <c r="W7">
        <f t="shared" si="13"/>
        <v>6.0586937186524213E-2</v>
      </c>
      <c r="X7">
        <f t="shared" si="13"/>
        <v>2.4968776025398763E-3</v>
      </c>
    </row>
    <row r="8" spans="1:24" ht="23.4" x14ac:dyDescent="0.45">
      <c r="A8" s="7"/>
      <c r="B8" s="8"/>
      <c r="E8">
        <f t="shared" si="14"/>
        <v>0.6</v>
      </c>
      <c r="F8">
        <f t="shared" si="9"/>
        <v>0.26394078071755911</v>
      </c>
      <c r="G8">
        <f t="shared" si="9"/>
        <v>0.37040911034085894</v>
      </c>
      <c r="H8">
        <f t="shared" si="9"/>
        <v>0.27417935558136847</v>
      </c>
      <c r="I8">
        <f t="shared" si="9"/>
        <v>9.8414418870982235E-5</v>
      </c>
      <c r="J8">
        <f t="shared" si="10"/>
        <v>1.1372532416741845</v>
      </c>
      <c r="K8">
        <f t="shared" si="10"/>
        <v>0.83721159128523726</v>
      </c>
      <c r="L8">
        <f t="shared" si="10"/>
        <v>0.27417935558136847</v>
      </c>
      <c r="M8">
        <f t="shared" si="10"/>
        <v>1.1956877666771913E-2</v>
      </c>
      <c r="P8">
        <f t="shared" si="11"/>
        <v>0.6</v>
      </c>
      <c r="Q8">
        <f t="shared" si="15"/>
        <v>0.42173472222187314</v>
      </c>
      <c r="R8">
        <f t="shared" si="12"/>
        <v>0.25918177931828212</v>
      </c>
      <c r="S8">
        <f t="shared" si="12"/>
        <v>8.60688147287718E-2</v>
      </c>
      <c r="T8">
        <f t="shared" si="12"/>
        <v>5.9048825661123044E-6</v>
      </c>
      <c r="U8">
        <f t="shared" si="16"/>
        <v>0.76307224131787821</v>
      </c>
      <c r="V8">
        <f t="shared" si="13"/>
        <v>0.30232367392896892</v>
      </c>
      <c r="W8">
        <f t="shared" si="13"/>
        <v>8.60688147287718E-2</v>
      </c>
      <c r="X8">
        <f t="shared" si="13"/>
        <v>3.5935277690066357E-3</v>
      </c>
    </row>
    <row r="9" spans="1:24" x14ac:dyDescent="0.3">
      <c r="E9">
        <f t="shared" si="14"/>
        <v>0.7</v>
      </c>
      <c r="F9">
        <f t="shared" si="9"/>
        <v>0.23386967173507028</v>
      </c>
      <c r="G9">
        <f t="shared" si="9"/>
        <v>0.35234404485935672</v>
      </c>
      <c r="H9">
        <f t="shared" si="9"/>
        <v>0.30964706673021924</v>
      </c>
      <c r="I9">
        <f t="shared" si="9"/>
        <v>3.9406732267573819E-4</v>
      </c>
      <c r="J9">
        <f t="shared" si="10"/>
        <v>0.78880715715785199</v>
      </c>
      <c r="K9">
        <f t="shared" si="10"/>
        <v>0.85767695185818249</v>
      </c>
      <c r="L9">
        <f t="shared" si="10"/>
        <v>0.30964706673021924</v>
      </c>
      <c r="M9">
        <f t="shared" si="10"/>
        <v>1.3931567795821609E-2</v>
      </c>
      <c r="P9">
        <f t="shared" si="11"/>
        <v>0.7</v>
      </c>
      <c r="Q9">
        <f t="shared" si="15"/>
        <v>0.44656334526720282</v>
      </c>
      <c r="R9">
        <f t="shared" si="12"/>
        <v>0.2953119102812865</v>
      </c>
      <c r="S9">
        <f t="shared" si="12"/>
        <v>0.1152940950565164</v>
      </c>
      <c r="T9">
        <f t="shared" si="12"/>
        <v>2.7585093059479669E-5</v>
      </c>
      <c r="U9">
        <f t="shared" si="16"/>
        <v>0.85914157907895494</v>
      </c>
      <c r="V9">
        <f t="shared" si="13"/>
        <v>0.38737360581558389</v>
      </c>
      <c r="W9">
        <f t="shared" si="13"/>
        <v>0.1152940950565164</v>
      </c>
      <c r="X9">
        <f t="shared" si="13"/>
        <v>4.8880145841701797E-3</v>
      </c>
    </row>
    <row r="10" spans="1:24" x14ac:dyDescent="0.3">
      <c r="E10">
        <f t="shared" si="14"/>
        <v>0.79999999999999993</v>
      </c>
      <c r="F10">
        <f t="shared" si="9"/>
        <v>0.21000907661626672</v>
      </c>
      <c r="G10">
        <f t="shared" si="9"/>
        <v>0.33516002301781966</v>
      </c>
      <c r="H10">
        <f t="shared" si="9"/>
        <v>0.34085751558648453</v>
      </c>
      <c r="I10">
        <f t="shared" si="9"/>
        <v>1.3105825682520342E-3</v>
      </c>
      <c r="J10">
        <f t="shared" si="10"/>
        <v>0.49475033883711855</v>
      </c>
      <c r="K10">
        <f t="shared" si="10"/>
        <v>0.84366787846887781</v>
      </c>
      <c r="L10">
        <f t="shared" si="10"/>
        <v>0.34085751558648453</v>
      </c>
      <c r="M10">
        <f t="shared" si="10"/>
        <v>1.5897926982066372E-2</v>
      </c>
      <c r="P10">
        <f t="shared" si="11"/>
        <v>0.79999999999999993</v>
      </c>
      <c r="Q10">
        <f t="shared" si="15"/>
        <v>0.4687143908670322</v>
      </c>
      <c r="R10">
        <f t="shared" si="12"/>
        <v>0.32967995396436067</v>
      </c>
      <c r="S10">
        <f t="shared" si="12"/>
        <v>0.14785621103378863</v>
      </c>
      <c r="T10">
        <f t="shared" si="12"/>
        <v>1.0485210263400963E-4</v>
      </c>
      <c r="U10">
        <f t="shared" si="16"/>
        <v>0.92269525955670018</v>
      </c>
      <c r="V10">
        <f t="shared" si="13"/>
        <v>0.47270757595695145</v>
      </c>
      <c r="W10">
        <f t="shared" si="13"/>
        <v>0.14785621103378863</v>
      </c>
      <c r="X10">
        <f t="shared" si="13"/>
        <v>6.3795636208509804E-3</v>
      </c>
    </row>
    <row r="11" spans="1:24" x14ac:dyDescent="0.3">
      <c r="E11">
        <f t="shared" si="14"/>
        <v>0.89999999999999991</v>
      </c>
      <c r="F11">
        <f t="shared" si="9"/>
        <v>0.19054614052530891</v>
      </c>
      <c r="G11">
        <f t="shared" si="9"/>
        <v>0.31881407581088667</v>
      </c>
      <c r="H11">
        <f t="shared" si="9"/>
        <v>0.36750891716914985</v>
      </c>
      <c r="I11">
        <f t="shared" si="9"/>
        <v>3.7821151596097698E-3</v>
      </c>
      <c r="J11">
        <f t="shared" si="10"/>
        <v>0.28198004471270693</v>
      </c>
      <c r="K11">
        <f t="shared" si="10"/>
        <v>0.80074451920129408</v>
      </c>
      <c r="L11">
        <f t="shared" si="10"/>
        <v>0.36750891716914985</v>
      </c>
      <c r="M11">
        <f t="shared" si="10"/>
        <v>1.785478889890027E-2</v>
      </c>
      <c r="P11">
        <f t="shared" si="11"/>
        <v>0.89999999999999991</v>
      </c>
      <c r="Q11">
        <f t="shared" si="15"/>
        <v>0.48871105232221823</v>
      </c>
      <c r="R11">
        <f t="shared" si="12"/>
        <v>0.36237184837822667</v>
      </c>
      <c r="S11">
        <f t="shared" si="12"/>
        <v>0.18331351740188911</v>
      </c>
      <c r="T11">
        <f t="shared" si="12"/>
        <v>3.4044832347309068E-4</v>
      </c>
      <c r="U11">
        <f t="shared" si="16"/>
        <v>0.9608361049010129</v>
      </c>
      <c r="V11">
        <f t="shared" si="13"/>
        <v>0.55514193377705878</v>
      </c>
      <c r="W11">
        <f t="shared" si="13"/>
        <v>0.18331351740188911</v>
      </c>
      <c r="X11">
        <f t="shared" si="13"/>
        <v>8.0672833944288314E-3</v>
      </c>
    </row>
    <row r="12" spans="1:24" x14ac:dyDescent="0.3">
      <c r="E12">
        <f t="shared" si="14"/>
        <v>0.99999999999999989</v>
      </c>
      <c r="F12">
        <f t="shared" si="9"/>
        <v>0.1743261076381756</v>
      </c>
      <c r="G12">
        <f t="shared" si="9"/>
        <v>0.30326532985631671</v>
      </c>
      <c r="H12">
        <f t="shared" si="9"/>
        <v>0.38940039153570238</v>
      </c>
      <c r="I12">
        <f t="shared" si="9"/>
        <v>9.7560929119333457E-3</v>
      </c>
      <c r="J12">
        <f t="shared" si="10"/>
        <v>0.14652511110987354</v>
      </c>
      <c r="K12">
        <f t="shared" si="10"/>
        <v>0.73575888234288467</v>
      </c>
      <c r="L12">
        <f t="shared" si="10"/>
        <v>0.38940039153570238</v>
      </c>
      <c r="M12">
        <f t="shared" si="10"/>
        <v>1.9800996674983348E-2</v>
      </c>
      <c r="P12">
        <f t="shared" si="11"/>
        <v>0.99999999999999989</v>
      </c>
      <c r="Q12">
        <f t="shared" si="15"/>
        <v>0.50693130860476021</v>
      </c>
      <c r="R12">
        <f t="shared" si="12"/>
        <v>0.39346934028736652</v>
      </c>
      <c r="S12">
        <f t="shared" si="12"/>
        <v>0.22119921692859507</v>
      </c>
      <c r="T12">
        <f t="shared" si="12"/>
        <v>9.7608581802433687E-4</v>
      </c>
      <c r="U12">
        <f t="shared" si="16"/>
        <v>0.98168436111126578</v>
      </c>
      <c r="V12">
        <f t="shared" si="13"/>
        <v>0.63212055882855767</v>
      </c>
      <c r="W12">
        <f t="shared" si="13"/>
        <v>0.22119921692859507</v>
      </c>
      <c r="X12">
        <f t="shared" si="13"/>
        <v>9.9501662508319419E-3</v>
      </c>
    </row>
    <row r="13" spans="1:24" x14ac:dyDescent="0.3">
      <c r="E13">
        <f t="shared" si="14"/>
        <v>1.0999999999999999</v>
      </c>
      <c r="F13">
        <f t="shared" si="9"/>
        <v>0.16057475052872758</v>
      </c>
      <c r="G13">
        <f t="shared" si="9"/>
        <v>0.28847490519024338</v>
      </c>
      <c r="H13">
        <f t="shared" si="9"/>
        <v>0.40643266854241927</v>
      </c>
      <c r="I13">
        <f t="shared" si="9"/>
        <v>2.2968580872100582E-2</v>
      </c>
      <c r="J13">
        <f t="shared" si="10"/>
        <v>6.9582075654022343E-2</v>
      </c>
      <c r="K13">
        <f t="shared" si="10"/>
        <v>0.65603401474575229</v>
      </c>
      <c r="L13">
        <f t="shared" si="10"/>
        <v>0.40643266854241927</v>
      </c>
      <c r="M13">
        <f t="shared" si="10"/>
        <v>2.1735404033878428E-2</v>
      </c>
      <c r="P13">
        <f t="shared" si="11"/>
        <v>1.0999999999999999</v>
      </c>
      <c r="Q13">
        <f t="shared" si="15"/>
        <v>0.52365831122523487</v>
      </c>
      <c r="R13">
        <f t="shared" si="12"/>
        <v>0.42305018961951324</v>
      </c>
      <c r="S13">
        <f t="shared" si="12"/>
        <v>0.26103151174105571</v>
      </c>
      <c r="T13">
        <f t="shared" si="12"/>
        <v>2.5297464060232049E-3</v>
      </c>
      <c r="U13">
        <f t="shared" si="16"/>
        <v>0.99209294594840658</v>
      </c>
      <c r="V13">
        <f t="shared" si="13"/>
        <v>0.7018027205701125</v>
      </c>
      <c r="W13">
        <f t="shared" si="13"/>
        <v>0.26103151174105571</v>
      </c>
      <c r="X13">
        <f t="shared" si="13"/>
        <v>1.2027089369161754E-2</v>
      </c>
    </row>
    <row r="14" spans="1:24" x14ac:dyDescent="0.3">
      <c r="E14">
        <f t="shared" si="14"/>
        <v>1.2</v>
      </c>
      <c r="F14">
        <f t="shared" si="9"/>
        <v>0.14875148989906686</v>
      </c>
      <c r="G14">
        <f t="shared" si="9"/>
        <v>0.27440581804701319</v>
      </c>
      <c r="H14">
        <f t="shared" si="9"/>
        <v>0.41860579564261863</v>
      </c>
      <c r="I14">
        <f t="shared" si="9"/>
        <v>5.0084719417533584E-2</v>
      </c>
      <c r="J14">
        <f t="shared" si="10"/>
        <v>3.0250671345066663E-2</v>
      </c>
      <c r="K14">
        <f t="shared" si="10"/>
        <v>0.56862662083709226</v>
      </c>
      <c r="L14">
        <f t="shared" si="10"/>
        <v>0.41860579564261863</v>
      </c>
      <c r="M14">
        <f t="shared" si="10"/>
        <v>2.3656876418938617E-2</v>
      </c>
      <c r="P14">
        <f t="shared" si="11"/>
        <v>1.2</v>
      </c>
      <c r="Q14">
        <f t="shared" si="15"/>
        <v>0.5391103655178987</v>
      </c>
      <c r="R14">
        <f t="shared" si="12"/>
        <v>0.4511883639059735</v>
      </c>
      <c r="S14">
        <f t="shared" si="12"/>
        <v>0.30232367392896892</v>
      </c>
      <c r="T14">
        <f t="shared" si="12"/>
        <v>6.0283735978223672E-3</v>
      </c>
      <c r="U14">
        <f t="shared" si="16"/>
        <v>0.99684888840155561</v>
      </c>
      <c r="V14">
        <f t="shared" si="13"/>
        <v>0.76307224131787821</v>
      </c>
      <c r="W14">
        <f t="shared" si="13"/>
        <v>0.30232367392896892</v>
      </c>
      <c r="X14">
        <f t="shared" si="13"/>
        <v>1.4296815877557023E-2</v>
      </c>
    </row>
    <row r="15" spans="1:24" x14ac:dyDescent="0.3">
      <c r="E15">
        <f t="shared" si="14"/>
        <v>1.3</v>
      </c>
      <c r="F15">
        <f t="shared" si="9"/>
        <v>0.13846624826322521</v>
      </c>
      <c r="G15">
        <f t="shared" si="9"/>
        <v>0.26102288838050802</v>
      </c>
      <c r="H15">
        <f t="shared" si="9"/>
        <v>0.42601406531244634</v>
      </c>
      <c r="I15">
        <f t="shared" si="9"/>
        <v>0.10217471123231747</v>
      </c>
      <c r="J15">
        <f t="shared" si="10"/>
        <v>1.2055983408607751E-2</v>
      </c>
      <c r="K15">
        <f t="shared" si="10"/>
        <v>0.47975076238177211</v>
      </c>
      <c r="L15">
        <f t="shared" si="10"/>
        <v>0.42601406531244634</v>
      </c>
      <c r="M15">
        <f t="shared" si="10"/>
        <v>2.5564292101900629E-2</v>
      </c>
      <c r="P15">
        <f t="shared" si="11"/>
        <v>1.3</v>
      </c>
      <c r="Q15">
        <f t="shared" si="15"/>
        <v>0.55345976682479281</v>
      </c>
      <c r="R15">
        <f t="shared" si="12"/>
        <v>0.47795422323898396</v>
      </c>
      <c r="S15">
        <f t="shared" si="12"/>
        <v>0.34459374567315953</v>
      </c>
      <c r="T15">
        <f t="shared" si="12"/>
        <v>1.3372525927225948E-2</v>
      </c>
      <c r="U15">
        <f t="shared" si="16"/>
        <v>0.99884077082609546</v>
      </c>
      <c r="V15">
        <f t="shared" si="13"/>
        <v>0.81548047600701068</v>
      </c>
      <c r="W15">
        <f t="shared" si="13"/>
        <v>0.34459374567315953</v>
      </c>
      <c r="X15">
        <f t="shared" si="13"/>
        <v>1.6757996080744592E-2</v>
      </c>
    </row>
    <row r="16" spans="1:24" x14ac:dyDescent="0.3">
      <c r="E16">
        <f t="shared" si="14"/>
        <v>1.4000000000000001</v>
      </c>
      <c r="F16">
        <f t="shared" si="9"/>
        <v>0.12942976299359113</v>
      </c>
      <c r="G16">
        <f t="shared" si="9"/>
        <v>0.24829265189570474</v>
      </c>
      <c r="H16">
        <f t="shared" si="9"/>
        <v>0.42883847592909125</v>
      </c>
      <c r="I16">
        <f t="shared" si="9"/>
        <v>0.19614833242061905</v>
      </c>
      <c r="J16">
        <f t="shared" si="10"/>
        <v>4.409093255336869E-3</v>
      </c>
      <c r="K16">
        <f t="shared" si="10"/>
        <v>0.39440357857892594</v>
      </c>
      <c r="L16">
        <f t="shared" si="10"/>
        <v>0.42883847592909125</v>
      </c>
      <c r="M16">
        <f t="shared" si="10"/>
        <v>2.7456543273667984E-2</v>
      </c>
      <c r="P16">
        <f t="shared" si="11"/>
        <v>1.4000000000000001</v>
      </c>
      <c r="Q16">
        <f t="shared" si="15"/>
        <v>0.56684516423793174</v>
      </c>
      <c r="R16">
        <f t="shared" si="12"/>
        <v>0.50341469620859058</v>
      </c>
      <c r="S16">
        <f t="shared" si="12"/>
        <v>0.387373605815584</v>
      </c>
      <c r="T16">
        <f t="shared" si="12"/>
        <v>2.7852293746039088E-2</v>
      </c>
      <c r="U16">
        <f t="shared" si="16"/>
        <v>0.99960633095934492</v>
      </c>
      <c r="V16">
        <f t="shared" si="13"/>
        <v>0.85914157907895505</v>
      </c>
      <c r="W16">
        <f t="shared" si="13"/>
        <v>0.387373605815584</v>
      </c>
      <c r="X16">
        <f t="shared" si="13"/>
        <v>1.9409168797571635E-2</v>
      </c>
    </row>
    <row r="17" spans="5:24" x14ac:dyDescent="0.3">
      <c r="E17">
        <f t="shared" si="14"/>
        <v>1.5000000000000002</v>
      </c>
      <c r="F17">
        <f t="shared" si="9"/>
        <v>0.12142254263444527</v>
      </c>
      <c r="G17">
        <f t="shared" si="9"/>
        <v>0.23618327637050732</v>
      </c>
      <c r="H17">
        <f t="shared" si="9"/>
        <v>0.42733711854819223</v>
      </c>
      <c r="I17">
        <f t="shared" si="9"/>
        <v>0.35486627367695928</v>
      </c>
      <c r="J17">
        <f t="shared" si="10"/>
        <v>1.4809176490401521E-3</v>
      </c>
      <c r="K17">
        <f t="shared" si="10"/>
        <v>0.31619767368559282</v>
      </c>
      <c r="L17">
        <f t="shared" si="10"/>
        <v>0.42733711854819223</v>
      </c>
      <c r="M17">
        <f t="shared" si="10"/>
        <v>2.933253711580008E-2</v>
      </c>
      <c r="P17">
        <f t="shared" si="11"/>
        <v>1.5000000000000002</v>
      </c>
      <c r="Q17">
        <f t="shared" si="15"/>
        <v>0.57937997394588525</v>
      </c>
      <c r="R17">
        <f t="shared" si="12"/>
        <v>0.52763344725898542</v>
      </c>
      <c r="S17">
        <f t="shared" si="12"/>
        <v>0.43021717526907699</v>
      </c>
      <c r="T17">
        <f t="shared" si="12"/>
        <v>5.4757258072726141E-2</v>
      </c>
      <c r="U17">
        <f t="shared" si="16"/>
        <v>0.99987659019591335</v>
      </c>
      <c r="V17">
        <f t="shared" si="13"/>
        <v>0.89460077543813576</v>
      </c>
      <c r="W17">
        <f t="shared" si="13"/>
        <v>0.43021717526907699</v>
      </c>
      <c r="X17">
        <f t="shared" si="13"/>
        <v>2.2248762806663647E-2</v>
      </c>
    </row>
    <row r="18" spans="5:24" x14ac:dyDescent="0.3">
      <c r="E18">
        <f t="shared" si="14"/>
        <v>1.6000000000000003</v>
      </c>
      <c r="F18">
        <f t="shared" si="9"/>
        <v>0.11427473468822645</v>
      </c>
      <c r="G18">
        <f t="shared" si="9"/>
        <v>0.22466448205861075</v>
      </c>
      <c r="H18">
        <f t="shared" si="9"/>
        <v>0.42183393923443885</v>
      </c>
      <c r="I18">
        <f t="shared" si="9"/>
        <v>0.60276478571543912</v>
      </c>
      <c r="J18">
        <f t="shared" si="10"/>
        <v>4.5712447541292913E-4</v>
      </c>
      <c r="K18">
        <f t="shared" si="10"/>
        <v>0.247375169418559</v>
      </c>
      <c r="L18">
        <f t="shared" si="10"/>
        <v>0.42183393923443885</v>
      </c>
      <c r="M18">
        <f t="shared" si="10"/>
        <v>3.1191196851257392E-2</v>
      </c>
      <c r="P18">
        <f t="shared" si="11"/>
        <v>1.6000000000000003</v>
      </c>
      <c r="Q18">
        <f t="shared" si="15"/>
        <v>0.59115828020219596</v>
      </c>
      <c r="R18">
        <f t="shared" si="12"/>
        <v>0.55067103588277844</v>
      </c>
      <c r="S18">
        <f t="shared" si="12"/>
        <v>0.47270757595695156</v>
      </c>
      <c r="T18">
        <f t="shared" si="12"/>
        <v>0.10181047660792197</v>
      </c>
      <c r="U18">
        <f t="shared" si="16"/>
        <v>0.99996428715035834</v>
      </c>
      <c r="V18">
        <f t="shared" si="13"/>
        <v>0.92269525955670029</v>
      </c>
      <c r="W18">
        <f t="shared" si="13"/>
        <v>0.47270757595695156</v>
      </c>
      <c r="X18">
        <f t="shared" si="13"/>
        <v>2.5275098398206065E-2</v>
      </c>
    </row>
    <row r="19" spans="5:24" x14ac:dyDescent="0.3">
      <c r="E19">
        <f t="shared" si="14"/>
        <v>1.7000000000000004</v>
      </c>
      <c r="F19">
        <f t="shared" si="9"/>
        <v>0.10785264926497259</v>
      </c>
      <c r="G19">
        <f t="shared" si="9"/>
        <v>0.2137074659743633</v>
      </c>
      <c r="H19">
        <f t="shared" si="9"/>
        <v>0.41270636088096746</v>
      </c>
      <c r="I19">
        <f t="shared" si="9"/>
        <v>0.95112778404097287</v>
      </c>
      <c r="J19">
        <f t="shared" si="10"/>
        <v>1.2974621507387711E-4</v>
      </c>
      <c r="K19">
        <f t="shared" si="10"/>
        <v>0.18895912287904229</v>
      </c>
      <c r="L19">
        <f t="shared" si="10"/>
        <v>0.41270636088096746</v>
      </c>
      <c r="M19">
        <f t="shared" si="10"/>
        <v>3.3031462772990038E-2</v>
      </c>
      <c r="P19">
        <f t="shared" si="11"/>
        <v>1.7000000000000004</v>
      </c>
      <c r="Q19">
        <f t="shared" si="15"/>
        <v>0.60225908210590717</v>
      </c>
      <c r="R19">
        <f t="shared" si="12"/>
        <v>0.5725850680512734</v>
      </c>
      <c r="S19">
        <f t="shared" si="12"/>
        <v>0.51446310484592073</v>
      </c>
      <c r="T19">
        <f t="shared" si="12"/>
        <v>0.17870622223124677</v>
      </c>
      <c r="U19">
        <f t="shared" si="16"/>
        <v>0.99999045983712687</v>
      </c>
      <c r="V19">
        <f t="shared" si="13"/>
        <v>0.94442378738851696</v>
      </c>
      <c r="W19">
        <f t="shared" si="13"/>
        <v>0.51446310484592073</v>
      </c>
      <c r="X19">
        <f t="shared" si="13"/>
        <v>2.8486389029704302E-2</v>
      </c>
    </row>
    <row r="20" spans="5:24" x14ac:dyDescent="0.3">
      <c r="E20">
        <f t="shared" si="14"/>
        <v>1.8000000000000005</v>
      </c>
      <c r="F20">
        <f t="shared" si="9"/>
        <v>0.10204948856594954</v>
      </c>
      <c r="G20">
        <f t="shared" si="9"/>
        <v>0.2032848298702995</v>
      </c>
      <c r="H20">
        <f t="shared" si="9"/>
        <v>0.40037225960064693</v>
      </c>
      <c r="I20">
        <f t="shared" si="9"/>
        <v>1.3668582134630483</v>
      </c>
      <c r="J20">
        <f t="shared" si="10"/>
        <v>3.3877082880140415E-5</v>
      </c>
      <c r="K20">
        <f t="shared" si="10"/>
        <v>0.14099002235635322</v>
      </c>
      <c r="L20">
        <f t="shared" si="10"/>
        <v>0.40037225960064693</v>
      </c>
      <c r="M20">
        <f t="shared" si="10"/>
        <v>3.4852293248996247E-2</v>
      </c>
      <c r="P20">
        <f t="shared" si="11"/>
        <v>1.8000000000000005</v>
      </c>
      <c r="Q20">
        <f t="shared" si="15"/>
        <v>0.61274941849154707</v>
      </c>
      <c r="R20">
        <f t="shared" si="12"/>
        <v>0.593430340259401</v>
      </c>
      <c r="S20">
        <f t="shared" si="12"/>
        <v>0.55514193377705912</v>
      </c>
      <c r="T20">
        <f t="shared" si="12"/>
        <v>0.29438000711261053</v>
      </c>
      <c r="U20">
        <f t="shared" si="16"/>
        <v>0.99999764742480002</v>
      </c>
      <c r="V20">
        <f t="shared" si="13"/>
        <v>0.96083610490101301</v>
      </c>
      <c r="W20">
        <f t="shared" si="13"/>
        <v>0.55514193377705912</v>
      </c>
      <c r="X20">
        <f t="shared" si="13"/>
        <v>3.1880743083437253E-2</v>
      </c>
    </row>
    <row r="21" spans="5:24" x14ac:dyDescent="0.3">
      <c r="E21">
        <f t="shared" si="14"/>
        <v>1.9000000000000006</v>
      </c>
      <c r="F21">
        <f t="shared" si="9"/>
        <v>9.6778816311377941E-2</v>
      </c>
      <c r="G21">
        <f t="shared" si="9"/>
        <v>0.19337051172725056</v>
      </c>
      <c r="H21">
        <f t="shared" si="9"/>
        <v>0.38527677981015446</v>
      </c>
      <c r="I21">
        <f t="shared" si="9"/>
        <v>1.7316268177082557</v>
      </c>
      <c r="J21">
        <f t="shared" si="10"/>
        <v>8.1401286602454401E-6</v>
      </c>
      <c r="K21">
        <f t="shared" si="10"/>
        <v>0.10279701809213143</v>
      </c>
      <c r="L21">
        <f t="shared" si="10"/>
        <v>0.38527677981015446</v>
      </c>
      <c r="M21">
        <f t="shared" si="10"/>
        <v>3.6652665702518981E-2</v>
      </c>
      <c r="P21">
        <f t="shared" si="11"/>
        <v>1.9000000000000006</v>
      </c>
      <c r="Q21">
        <f t="shared" si="15"/>
        <v>0.62268671219158234</v>
      </c>
      <c r="R21">
        <f t="shared" si="12"/>
        <v>0.61325897654549899</v>
      </c>
      <c r="S21">
        <f t="shared" si="12"/>
        <v>0.59444549493667964</v>
      </c>
      <c r="T21">
        <f t="shared" si="12"/>
        <v>0.45049474351276436</v>
      </c>
      <c r="U21">
        <f t="shared" si="16"/>
        <v>0.9999994644652197</v>
      </c>
      <c r="V21">
        <f t="shared" si="13"/>
        <v>0.97294815313364968</v>
      </c>
      <c r="W21">
        <f t="shared" si="13"/>
        <v>0.59444549493667964</v>
      </c>
      <c r="X21">
        <f t="shared" si="13"/>
        <v>3.5456165723184607E-2</v>
      </c>
    </row>
    <row r="22" spans="5:24" x14ac:dyDescent="0.3">
      <c r="E22">
        <f t="shared" si="14"/>
        <v>2.0000000000000004</v>
      </c>
      <c r="F22">
        <f t="shared" si="9"/>
        <v>9.1969860292860584E-2</v>
      </c>
      <c r="G22">
        <f t="shared" si="9"/>
        <v>0.18393972058572111</v>
      </c>
      <c r="H22">
        <f t="shared" si="9"/>
        <v>0.36787944117144222</v>
      </c>
      <c r="I22">
        <f t="shared" si="9"/>
        <v>1.8393972058572108</v>
      </c>
      <c r="J22">
        <f t="shared" si="10"/>
        <v>1.8005627955081334E-6</v>
      </c>
      <c r="K22">
        <f t="shared" si="10"/>
        <v>7.3262555554936604E-2</v>
      </c>
      <c r="L22">
        <f t="shared" si="10"/>
        <v>0.36787944117144222</v>
      </c>
      <c r="M22">
        <f t="shared" si="10"/>
        <v>3.8431577566092917E-2</v>
      </c>
      <c r="P22">
        <f t="shared" si="11"/>
        <v>2.0000000000000004</v>
      </c>
      <c r="Q22">
        <f t="shared" si="15"/>
        <v>0.63212055882855767</v>
      </c>
      <c r="R22">
        <f t="shared" si="12"/>
        <v>0.63212055882855778</v>
      </c>
      <c r="S22">
        <f t="shared" si="12"/>
        <v>0.63212055882855789</v>
      </c>
      <c r="T22">
        <f t="shared" si="12"/>
        <v>0.63212055882855855</v>
      </c>
      <c r="U22">
        <f t="shared" si="16"/>
        <v>0.99999988746482527</v>
      </c>
      <c r="V22">
        <f t="shared" si="13"/>
        <v>0.98168436111126589</v>
      </c>
      <c r="W22">
        <f t="shared" si="13"/>
        <v>0.63212055882855789</v>
      </c>
      <c r="X22">
        <f t="shared" si="13"/>
        <v>3.9210560847676795E-2</v>
      </c>
    </row>
    <row r="23" spans="5:24" x14ac:dyDescent="0.3">
      <c r="E23">
        <f t="shared" si="14"/>
        <v>2.1000000000000005</v>
      </c>
      <c r="F23">
        <f t="shared" ref="F23:I42" si="17">WEIBULL($E23,F$2,$B$3,FALSE)</f>
        <v>8.7564070454906009E-2</v>
      </c>
      <c r="G23">
        <f t="shared" si="17"/>
        <v>0.17496887455557764</v>
      </c>
      <c r="H23">
        <f t="shared" si="17"/>
        <v>0.34864194261189357</v>
      </c>
      <c r="I23">
        <f t="shared" si="17"/>
        <v>1.5214362091430522</v>
      </c>
      <c r="J23">
        <f t="shared" ref="J23:M42" si="18">WEIBULL($E23,$B$3,J$2,FALSE)</f>
        <v>3.6673690958107648E-7</v>
      </c>
      <c r="K23">
        <f t="shared" si="18"/>
        <v>5.1051748985642652E-2</v>
      </c>
      <c r="L23">
        <f t="shared" si="18"/>
        <v>0.34864194261189357</v>
      </c>
      <c r="M23">
        <f t="shared" si="18"/>
        <v>4.0188047208200198E-2</v>
      </c>
      <c r="P23">
        <f t="shared" si="11"/>
        <v>2.1000000000000005</v>
      </c>
      <c r="Q23">
        <f t="shared" si="15"/>
        <v>0.64109411247262416</v>
      </c>
      <c r="R23">
        <f t="shared" si="15"/>
        <v>0.65006225088884473</v>
      </c>
      <c r="S23">
        <f t="shared" si="15"/>
        <v>0.66796005465533947</v>
      </c>
      <c r="T23">
        <f t="shared" si="15"/>
        <v>0.80385373082595701</v>
      </c>
      <c r="U23">
        <f t="shared" si="16"/>
        <v>0.99999997817042208</v>
      </c>
      <c r="V23">
        <f t="shared" si="16"/>
        <v>0.98784482167008514</v>
      </c>
      <c r="W23">
        <f t="shared" si="16"/>
        <v>0.66796005465533947</v>
      </c>
      <c r="X23">
        <f t="shared" si="16"/>
        <v>4.3141733138090346E-2</v>
      </c>
    </row>
    <row r="24" spans="5:24" x14ac:dyDescent="0.3">
      <c r="E24">
        <f t="shared" si="14"/>
        <v>2.2000000000000006</v>
      </c>
      <c r="F24">
        <f t="shared" si="17"/>
        <v>8.3512554996200944E-2</v>
      </c>
      <c r="G24">
        <f t="shared" si="17"/>
        <v>0.16643554184903972</v>
      </c>
      <c r="H24">
        <f t="shared" si="17"/>
        <v>0.32801700737287598</v>
      </c>
      <c r="I24">
        <f t="shared" si="17"/>
        <v>0.8811627565403447</v>
      </c>
      <c r="J24">
        <f t="shared" si="18"/>
        <v>6.8797316443060897E-8</v>
      </c>
      <c r="K24">
        <f t="shared" si="18"/>
        <v>3.4791037827011033E-2</v>
      </c>
      <c r="L24">
        <f t="shared" si="18"/>
        <v>0.32801700737287598</v>
      </c>
      <c r="M24">
        <f t="shared" si="18"/>
        <v>4.1921114831341276E-2</v>
      </c>
      <c r="P24">
        <f t="shared" si="11"/>
        <v>2.2000000000000006</v>
      </c>
      <c r="Q24">
        <f t="shared" ref="Q24:T43" si="19">WEIBULL($P24,Q$2,$B$3,TRUE)</f>
        <v>0.64964517354675211</v>
      </c>
      <c r="R24">
        <f t="shared" si="19"/>
        <v>0.6671289163019205</v>
      </c>
      <c r="S24">
        <f t="shared" si="19"/>
        <v>0.70180272057011284</v>
      </c>
      <c r="T24">
        <f t="shared" si="19"/>
        <v>0.92526019471054144</v>
      </c>
      <c r="U24">
        <f t="shared" ref="U24:X43" si="20">WEIBULL($P24,$B$3,U$2,TRUE)</f>
        <v>0.9999999960910616</v>
      </c>
      <c r="V24">
        <f t="shared" si="20"/>
        <v>0.99209294594840658</v>
      </c>
      <c r="W24">
        <f t="shared" si="20"/>
        <v>0.70180272057011284</v>
      </c>
      <c r="X24">
        <f t="shared" si="20"/>
        <v>4.7247390196789057E-2</v>
      </c>
    </row>
    <row r="25" spans="5:24" x14ac:dyDescent="0.3">
      <c r="E25">
        <f t="shared" si="14"/>
        <v>2.3000000000000007</v>
      </c>
      <c r="F25">
        <f t="shared" si="17"/>
        <v>7.9774142027200984E-2</v>
      </c>
      <c r="G25">
        <f t="shared" si="17"/>
        <v>0.15831838468952655</v>
      </c>
      <c r="H25">
        <f t="shared" si="17"/>
        <v>0.30643854248555258</v>
      </c>
      <c r="I25">
        <f t="shared" si="17"/>
        <v>0.3078131481671082</v>
      </c>
      <c r="J25">
        <f t="shared" si="18"/>
        <v>1.1889034462515074E-8</v>
      </c>
      <c r="K25">
        <f t="shared" si="18"/>
        <v>2.3192097194578428E-2</v>
      </c>
      <c r="L25">
        <f t="shared" si="18"/>
        <v>0.30643854248555258</v>
      </c>
      <c r="M25">
        <f t="shared" si="18"/>
        <v>4.3629843340377797E-2</v>
      </c>
      <c r="P25">
        <f t="shared" si="11"/>
        <v>2.3000000000000007</v>
      </c>
      <c r="Q25">
        <f t="shared" si="19"/>
        <v>0.6578070533373912</v>
      </c>
      <c r="R25">
        <f t="shared" si="19"/>
        <v>0.68336323062094695</v>
      </c>
      <c r="S25">
        <f t="shared" si="19"/>
        <v>0.73353170218647612</v>
      </c>
      <c r="T25">
        <f t="shared" si="19"/>
        <v>0.98250005840886945</v>
      </c>
      <c r="U25">
        <f t="shared" si="20"/>
        <v>0.99999999935385686</v>
      </c>
      <c r="V25">
        <f t="shared" si="20"/>
        <v>0.99495823974030906</v>
      </c>
      <c r="W25">
        <f t="shared" si="20"/>
        <v>0.73353170218647612</v>
      </c>
      <c r="X25">
        <f t="shared" si="20"/>
        <v>5.1525144774395473E-2</v>
      </c>
    </row>
    <row r="26" spans="5:24" x14ac:dyDescent="0.3">
      <c r="E26">
        <f t="shared" si="14"/>
        <v>2.4000000000000008</v>
      </c>
      <c r="F26">
        <f t="shared" si="17"/>
        <v>7.6313894439307473E-2</v>
      </c>
      <c r="G26">
        <f t="shared" si="17"/>
        <v>0.15059710595610099</v>
      </c>
      <c r="H26">
        <f t="shared" si="17"/>
        <v>0.28431331041854596</v>
      </c>
      <c r="I26">
        <f t="shared" si="17"/>
        <v>5.2791531002215175E-2</v>
      </c>
      <c r="J26">
        <f t="shared" si="18"/>
        <v>1.8930250705903516E-9</v>
      </c>
      <c r="K26">
        <f t="shared" si="18"/>
        <v>1.5125335672533255E-2</v>
      </c>
      <c r="L26">
        <f t="shared" si="18"/>
        <v>0.28431331041854596</v>
      </c>
      <c r="M26">
        <f t="shared" si="18"/>
        <v>4.53133191800561E-2</v>
      </c>
      <c r="P26">
        <f t="shared" si="11"/>
        <v>2.4000000000000008</v>
      </c>
      <c r="Q26">
        <f t="shared" si="19"/>
        <v>0.66560926851618585</v>
      </c>
      <c r="R26">
        <f t="shared" si="19"/>
        <v>0.69880578808779803</v>
      </c>
      <c r="S26">
        <f t="shared" si="19"/>
        <v>0.76307224131787843</v>
      </c>
      <c r="T26">
        <f t="shared" si="19"/>
        <v>0.99795372952332162</v>
      </c>
      <c r="U26">
        <f t="shared" si="20"/>
        <v>0.99999999990140498</v>
      </c>
      <c r="V26">
        <f t="shared" si="20"/>
        <v>0.99684888840155561</v>
      </c>
      <c r="W26">
        <f t="shared" si="20"/>
        <v>0.76307224131787843</v>
      </c>
      <c r="X26">
        <f t="shared" si="20"/>
        <v>5.59725170821644E-2</v>
      </c>
    </row>
    <row r="27" spans="5:24" x14ac:dyDescent="0.3">
      <c r="E27">
        <f t="shared" si="14"/>
        <v>2.5000000000000009</v>
      </c>
      <c r="F27">
        <f t="shared" si="17"/>
        <v>7.3101958133960296E-2</v>
      </c>
      <c r="G27">
        <f t="shared" si="17"/>
        <v>0.14325239843009499</v>
      </c>
      <c r="H27">
        <f t="shared" si="17"/>
        <v>0.26201423393887208</v>
      </c>
      <c r="I27">
        <f t="shared" si="17"/>
        <v>3.3610701056331926E-3</v>
      </c>
      <c r="J27">
        <f t="shared" si="18"/>
        <v>2.7775887729927557E-10</v>
      </c>
      <c r="K27">
        <f t="shared" si="18"/>
        <v>9.652270681138506E-3</v>
      </c>
      <c r="L27">
        <f t="shared" si="18"/>
        <v>0.26201423393887208</v>
      </c>
      <c r="M27">
        <f t="shared" si="18"/>
        <v>4.6970653140673779E-2</v>
      </c>
      <c r="P27">
        <f t="shared" si="11"/>
        <v>2.5000000000000009</v>
      </c>
      <c r="Q27">
        <f t="shared" si="19"/>
        <v>0.67307810464824214</v>
      </c>
      <c r="R27">
        <f t="shared" si="19"/>
        <v>0.71349520313981007</v>
      </c>
      <c r="S27">
        <f t="shared" si="19"/>
        <v>0.79038861284890238</v>
      </c>
      <c r="T27">
        <f t="shared" si="19"/>
        <v>0.99990977696135463</v>
      </c>
      <c r="U27">
        <f t="shared" si="20"/>
        <v>0.99999999998611211</v>
      </c>
      <c r="V27">
        <f t="shared" si="20"/>
        <v>0.99806954586377228</v>
      </c>
      <c r="W27">
        <f t="shared" si="20"/>
        <v>0.79038861284890238</v>
      </c>
      <c r="X27">
        <f t="shared" si="20"/>
        <v>6.0586937186524262E-2</v>
      </c>
    </row>
    <row r="28" spans="5:24" x14ac:dyDescent="0.3">
      <c r="E28">
        <f t="shared" si="14"/>
        <v>2.600000000000001</v>
      </c>
      <c r="F28">
        <f t="shared" si="17"/>
        <v>7.0112658853714149E-2</v>
      </c>
      <c r="G28">
        <f t="shared" si="17"/>
        <v>0.13626589651700624</v>
      </c>
      <c r="H28">
        <f t="shared" si="17"/>
        <v>0.23987538119088583</v>
      </c>
      <c r="I28">
        <f t="shared" si="17"/>
        <v>5.4618773776203807E-5</v>
      </c>
      <c r="J28">
        <f t="shared" si="18"/>
        <v>3.7561293900274131E-11</v>
      </c>
      <c r="K28">
        <f t="shared" si="18"/>
        <v>6.02799170430384E-3</v>
      </c>
      <c r="L28">
        <f t="shared" si="18"/>
        <v>0.23987538119088583</v>
      </c>
      <c r="M28">
        <f t="shared" si="18"/>
        <v>4.8600981130907321E-2</v>
      </c>
      <c r="P28">
        <f t="shared" si="11"/>
        <v>2.600000000000001</v>
      </c>
      <c r="Q28">
        <f t="shared" si="19"/>
        <v>0.6802370775465425</v>
      </c>
      <c r="R28">
        <f t="shared" si="19"/>
        <v>0.72746820696598746</v>
      </c>
      <c r="S28">
        <f t="shared" si="19"/>
        <v>0.8154804760070109</v>
      </c>
      <c r="T28">
        <f t="shared" si="19"/>
        <v>0.99999896989434667</v>
      </c>
      <c r="U28">
        <f t="shared" si="20"/>
        <v>0.99999999999819422</v>
      </c>
      <c r="V28">
        <f t="shared" si="20"/>
        <v>0.99884077082609546</v>
      </c>
      <c r="W28">
        <f t="shared" si="20"/>
        <v>0.8154804760070109</v>
      </c>
      <c r="X28">
        <f t="shared" si="20"/>
        <v>6.536574748255132E-2</v>
      </c>
    </row>
    <row r="29" spans="5:24" x14ac:dyDescent="0.3">
      <c r="E29">
        <f t="shared" si="14"/>
        <v>2.7000000000000011</v>
      </c>
      <c r="F29">
        <f t="shared" si="17"/>
        <v>6.732378675230373E-2</v>
      </c>
      <c r="G29">
        <f t="shared" si="17"/>
        <v>0.1296201303229457</v>
      </c>
      <c r="H29">
        <f t="shared" si="17"/>
        <v>0.21818860982820776</v>
      </c>
      <c r="I29">
        <f t="shared" si="17"/>
        <v>1.379773046832593E-7</v>
      </c>
      <c r="J29">
        <f t="shared" si="18"/>
        <v>4.6819487864568594E-12</v>
      </c>
      <c r="K29">
        <f t="shared" si="18"/>
        <v>3.6845714848844158E-3</v>
      </c>
      <c r="L29">
        <f t="shared" si="18"/>
        <v>0.21818860982820776</v>
      </c>
      <c r="M29">
        <f t="shared" si="18"/>
        <v>5.020346491687553E-2</v>
      </c>
      <c r="P29">
        <f t="shared" si="11"/>
        <v>2.7000000000000011</v>
      </c>
      <c r="Q29">
        <f t="shared" si="19"/>
        <v>0.68710731412564974</v>
      </c>
      <c r="R29">
        <f t="shared" si="19"/>
        <v>0.74075973935410855</v>
      </c>
      <c r="S29">
        <f t="shared" si="19"/>
        <v>0.83837880753466099</v>
      </c>
      <c r="T29">
        <f t="shared" si="19"/>
        <v>0.99999999814717788</v>
      </c>
      <c r="U29">
        <f t="shared" si="20"/>
        <v>0.99999999999978328</v>
      </c>
      <c r="V29">
        <f t="shared" si="20"/>
        <v>0.99931767194724364</v>
      </c>
      <c r="W29">
        <f t="shared" si="20"/>
        <v>0.83837880753466099</v>
      </c>
      <c r="X29">
        <f t="shared" si="20"/>
        <v>7.0306205243045691E-2</v>
      </c>
    </row>
    <row r="30" spans="5:24" x14ac:dyDescent="0.3">
      <c r="E30">
        <f t="shared" si="14"/>
        <v>2.8000000000000012</v>
      </c>
      <c r="F30">
        <f t="shared" si="17"/>
        <v>6.4716024384257317E-2</v>
      </c>
      <c r="G30">
        <f t="shared" si="17"/>
        <v>0.12329848197080316</v>
      </c>
      <c r="H30">
        <f t="shared" si="17"/>
        <v>0.19720178928946275</v>
      </c>
      <c r="I30">
        <f t="shared" si="17"/>
        <v>2.8310808579958023E-11</v>
      </c>
      <c r="J30">
        <f t="shared" si="18"/>
        <v>5.3798859108308005E-13</v>
      </c>
      <c r="K30">
        <f t="shared" si="18"/>
        <v>2.2045466276684272E-3</v>
      </c>
      <c r="L30">
        <f t="shared" si="18"/>
        <v>0.19720178928946275</v>
      </c>
      <c r="M30">
        <f t="shared" si="18"/>
        <v>5.1777292826571779E-2</v>
      </c>
      <c r="P30">
        <f t="shared" si="11"/>
        <v>2.8000000000000012</v>
      </c>
      <c r="Q30">
        <f t="shared" si="19"/>
        <v>0.69370786919817073</v>
      </c>
      <c r="R30">
        <f t="shared" si="19"/>
        <v>0.75340303605839365</v>
      </c>
      <c r="S30">
        <f t="shared" si="19"/>
        <v>0.85914157907895516</v>
      </c>
      <c r="T30">
        <f t="shared" si="19"/>
        <v>0.999999999999726</v>
      </c>
      <c r="U30">
        <f t="shared" si="20"/>
        <v>0.99999999999997602</v>
      </c>
      <c r="V30">
        <f t="shared" si="20"/>
        <v>0.99960633095934492</v>
      </c>
      <c r="W30">
        <f t="shared" si="20"/>
        <v>0.85914157907895516</v>
      </c>
      <c r="X30">
        <f t="shared" si="20"/>
        <v>7.5405485239789391E-2</v>
      </c>
    </row>
    <row r="31" spans="5:24" x14ac:dyDescent="0.3">
      <c r="E31">
        <f t="shared" si="14"/>
        <v>2.9000000000000012</v>
      </c>
      <c r="F31">
        <f t="shared" si="17"/>
        <v>6.2272485424787839E-2</v>
      </c>
      <c r="G31">
        <f t="shared" si="17"/>
        <v>0.11728514404689876</v>
      </c>
      <c r="H31">
        <f t="shared" si="17"/>
        <v>0.17711847083298524</v>
      </c>
      <c r="I31">
        <f t="shared" si="17"/>
        <v>2.0343587450902193E-16</v>
      </c>
      <c r="J31">
        <f t="shared" si="18"/>
        <v>5.6993012555976108E-14</v>
      </c>
      <c r="K31">
        <f t="shared" si="18"/>
        <v>1.2912531701295496E-3</v>
      </c>
      <c r="L31">
        <f t="shared" si="18"/>
        <v>0.17711847083298524</v>
      </c>
      <c r="M31">
        <f t="shared" si="18"/>
        <v>5.3321680418858042E-2</v>
      </c>
      <c r="P31">
        <f t="shared" si="11"/>
        <v>2.9000000000000012</v>
      </c>
      <c r="Q31">
        <f t="shared" si="19"/>
        <v>0.70005599084038095</v>
      </c>
      <c r="R31">
        <f t="shared" si="19"/>
        <v>0.76542971190620246</v>
      </c>
      <c r="S31">
        <f t="shared" si="19"/>
        <v>0.87784933046001024</v>
      </c>
      <c r="T31">
        <f t="shared" si="19"/>
        <v>1</v>
      </c>
      <c r="U31">
        <f t="shared" si="20"/>
        <v>0.99999999999999756</v>
      </c>
      <c r="V31">
        <f t="shared" si="20"/>
        <v>0.9997773701430811</v>
      </c>
      <c r="W31">
        <f t="shared" si="20"/>
        <v>0.87784933046001024</v>
      </c>
      <c r="X31">
        <f t="shared" si="20"/>
        <v>8.0660682433481873E-2</v>
      </c>
    </row>
    <row r="32" spans="5:24" x14ac:dyDescent="0.3">
      <c r="E32">
        <f t="shared" si="14"/>
        <v>3.0000000000000013</v>
      </c>
      <c r="F32">
        <f t="shared" si="17"/>
        <v>5.9978339722339888E-2</v>
      </c>
      <c r="G32">
        <f t="shared" si="17"/>
        <v>0.11156508007421484</v>
      </c>
      <c r="H32">
        <f t="shared" si="17"/>
        <v>0.15809883684279624</v>
      </c>
      <c r="I32">
        <f t="shared" si="17"/>
        <v>1.7385335347795166E-23</v>
      </c>
      <c r="J32">
        <f t="shared" si="18"/>
        <v>5.5668547925844117E-15</v>
      </c>
      <c r="K32">
        <f t="shared" si="18"/>
        <v>7.4045882452007119E-4</v>
      </c>
      <c r="L32">
        <f t="shared" si="18"/>
        <v>0.15809883684279624</v>
      </c>
      <c r="M32">
        <f t="shared" si="18"/>
        <v>5.4835871116273686E-2</v>
      </c>
      <c r="P32">
        <f t="shared" si="11"/>
        <v>3.0000000000000013</v>
      </c>
      <c r="Q32">
        <f t="shared" si="19"/>
        <v>0.70616734412192717</v>
      </c>
      <c r="R32">
        <f t="shared" si="19"/>
        <v>0.77686983985157032</v>
      </c>
      <c r="S32">
        <f t="shared" si="19"/>
        <v>0.89460077543813588</v>
      </c>
      <c r="T32">
        <f t="shared" si="19"/>
        <v>1</v>
      </c>
      <c r="U32">
        <f t="shared" si="20"/>
        <v>0.99999999999999978</v>
      </c>
      <c r="V32">
        <f t="shared" si="20"/>
        <v>0.99987659019591335</v>
      </c>
      <c r="W32">
        <f t="shared" si="20"/>
        <v>0.89460077543813588</v>
      </c>
      <c r="X32">
        <f t="shared" si="20"/>
        <v>8.6068814728771897E-2</v>
      </c>
    </row>
    <row r="33" spans="5:24" x14ac:dyDescent="0.3">
      <c r="E33">
        <f t="shared" si="14"/>
        <v>3.1000000000000014</v>
      </c>
      <c r="F33">
        <f t="shared" si="17"/>
        <v>5.7820506274691263E-2</v>
      </c>
      <c r="G33">
        <f t="shared" si="17"/>
        <v>0.10612398691337145</v>
      </c>
      <c r="H33">
        <f t="shared" si="17"/>
        <v>0.14026173457872845</v>
      </c>
      <c r="I33">
        <f t="shared" si="17"/>
        <v>4.4692269826877134E-33</v>
      </c>
      <c r="J33">
        <f t="shared" si="18"/>
        <v>5.0138553047642482E-16</v>
      </c>
      <c r="K33">
        <f t="shared" si="18"/>
        <v>4.1573991067742554E-4</v>
      </c>
      <c r="L33">
        <f t="shared" si="18"/>
        <v>0.14026173457872845</v>
      </c>
      <c r="M33">
        <f t="shared" si="18"/>
        <v>5.6319136800974612E-2</v>
      </c>
      <c r="P33">
        <f t="shared" si="11"/>
        <v>3.1000000000000014</v>
      </c>
      <c r="Q33">
        <f t="shared" si="19"/>
        <v>0.71205620087008648</v>
      </c>
      <c r="R33">
        <f t="shared" si="19"/>
        <v>0.78775202617325712</v>
      </c>
      <c r="S33">
        <f t="shared" si="19"/>
        <v>0.90950855833630428</v>
      </c>
      <c r="T33">
        <f t="shared" si="19"/>
        <v>1</v>
      </c>
      <c r="U33">
        <f t="shared" si="20"/>
        <v>1</v>
      </c>
      <c r="V33">
        <f t="shared" si="20"/>
        <v>0.9999329451756972</v>
      </c>
      <c r="W33">
        <f t="shared" si="20"/>
        <v>0.90950855833630428</v>
      </c>
      <c r="X33">
        <f t="shared" si="20"/>
        <v>9.1626825790732128E-2</v>
      </c>
    </row>
    <row r="34" spans="5:24" x14ac:dyDescent="0.3">
      <c r="E34">
        <f t="shared" si="14"/>
        <v>3.2000000000000015</v>
      </c>
      <c r="F34">
        <f t="shared" si="17"/>
        <v>5.5787400096762661E-2</v>
      </c>
      <c r="G34">
        <f t="shared" si="17"/>
        <v>0.10094825899732762</v>
      </c>
      <c r="H34">
        <f t="shared" si="17"/>
        <v>0.12368758470927937</v>
      </c>
      <c r="I34">
        <f t="shared" si="17"/>
        <v>6.0934966271869105E-46</v>
      </c>
      <c r="J34">
        <f t="shared" si="18"/>
        <v>4.1642614309201267E-17</v>
      </c>
      <c r="K34">
        <f t="shared" si="18"/>
        <v>2.2856223770646342E-4</v>
      </c>
      <c r="L34">
        <f t="shared" si="18"/>
        <v>0.12368758470927937</v>
      </c>
      <c r="M34">
        <f t="shared" si="18"/>
        <v>5.7770778373180287E-2</v>
      </c>
      <c r="P34">
        <f t="shared" si="11"/>
        <v>3.2000000000000015</v>
      </c>
      <c r="Q34">
        <f t="shared" si="19"/>
        <v>0.71773560152821148</v>
      </c>
      <c r="R34">
        <f t="shared" si="19"/>
        <v>0.79810348200534476</v>
      </c>
      <c r="S34">
        <f t="shared" si="19"/>
        <v>0.9226952595567004</v>
      </c>
      <c r="T34">
        <f t="shared" si="19"/>
        <v>1</v>
      </c>
      <c r="U34">
        <f t="shared" si="20"/>
        <v>1</v>
      </c>
      <c r="V34">
        <f t="shared" si="20"/>
        <v>0.99996428715035834</v>
      </c>
      <c r="W34">
        <f t="shared" si="20"/>
        <v>0.9226952595567004</v>
      </c>
      <c r="X34">
        <f t="shared" si="20"/>
        <v>9.7331587919058035E-2</v>
      </c>
    </row>
    <row r="35" spans="5:24" x14ac:dyDescent="0.3">
      <c r="E35">
        <f t="shared" si="14"/>
        <v>3.3000000000000016</v>
      </c>
      <c r="F35">
        <f t="shared" si="17"/>
        <v>5.3868722183580756E-2</v>
      </c>
      <c r="G35">
        <f t="shared" si="17"/>
        <v>9.6024954310376984E-2</v>
      </c>
      <c r="H35">
        <f t="shared" si="17"/>
        <v>0.10842195082537953</v>
      </c>
      <c r="I35">
        <f t="shared" si="17"/>
        <v>5.0078970803550765E-63</v>
      </c>
      <c r="J35">
        <f t="shared" si="18"/>
        <v>3.1896005325357885E-18</v>
      </c>
      <c r="K35">
        <f t="shared" si="18"/>
        <v>1.2304869938800997E-4</v>
      </c>
      <c r="L35">
        <f t="shared" si="18"/>
        <v>0.10842195082537953</v>
      </c>
      <c r="M35">
        <f t="shared" si="18"/>
        <v>5.9190126271569929E-2</v>
      </c>
      <c r="P35">
        <f t="shared" si="11"/>
        <v>3.3000000000000016</v>
      </c>
      <c r="Q35">
        <f t="shared" si="19"/>
        <v>0.72321749393456303</v>
      </c>
      <c r="R35">
        <f t="shared" si="19"/>
        <v>0.807950091379246</v>
      </c>
      <c r="S35">
        <f t="shared" si="19"/>
        <v>0.93428972677249733</v>
      </c>
      <c r="T35">
        <f t="shared" si="19"/>
        <v>1</v>
      </c>
      <c r="U35">
        <f t="shared" si="20"/>
        <v>1</v>
      </c>
      <c r="V35">
        <f t="shared" si="20"/>
        <v>0.99998135625766849</v>
      </c>
      <c r="W35">
        <f t="shared" si="20"/>
        <v>0.93428972677249733</v>
      </c>
      <c r="X35">
        <f t="shared" si="20"/>
        <v>0.10317990497621325</v>
      </c>
    </row>
    <row r="36" spans="5:24" x14ac:dyDescent="0.3">
      <c r="E36">
        <f t="shared" ref="E36:E67" si="21">E35+$B$4/100</f>
        <v>3.4000000000000017</v>
      </c>
      <c r="F36">
        <f t="shared" si="17"/>
        <v>5.2055284187964318E-2</v>
      </c>
      <c r="G36">
        <f t="shared" si="17"/>
        <v>9.1341762026367249E-2</v>
      </c>
      <c r="H36">
        <f t="shared" si="17"/>
        <v>9.4479561439520951E-2</v>
      </c>
      <c r="I36">
        <f t="shared" si="17"/>
        <v>1.6577065183174488E-85</v>
      </c>
      <c r="J36">
        <f t="shared" si="18"/>
        <v>2.2531601460896427E-19</v>
      </c>
      <c r="K36">
        <f t="shared" si="18"/>
        <v>6.4873107536938217E-5</v>
      </c>
      <c r="L36">
        <f t="shared" si="18"/>
        <v>9.4479561439520951E-2</v>
      </c>
      <c r="M36">
        <f t="shared" si="18"/>
        <v>6.0576540955132985E-2</v>
      </c>
      <c r="P36">
        <f t="shared" si="11"/>
        <v>3.4000000000000017</v>
      </c>
      <c r="Q36">
        <f t="shared" si="19"/>
        <v>0.72851285289465251</v>
      </c>
      <c r="R36">
        <f t="shared" si="19"/>
        <v>0.81731647594726553</v>
      </c>
      <c r="S36">
        <f t="shared" si="19"/>
        <v>0.94442378738851707</v>
      </c>
      <c r="T36">
        <f t="shared" si="19"/>
        <v>1</v>
      </c>
      <c r="U36">
        <f t="shared" si="20"/>
        <v>1</v>
      </c>
      <c r="V36">
        <f t="shared" si="20"/>
        <v>0.99999045983712687</v>
      </c>
      <c r="W36">
        <f t="shared" si="20"/>
        <v>0.94442378738851707</v>
      </c>
      <c r="X36">
        <f t="shared" si="20"/>
        <v>0.10916851536569132</v>
      </c>
    </row>
    <row r="37" spans="5:24" x14ac:dyDescent="0.3">
      <c r="E37">
        <f t="shared" si="21"/>
        <v>3.5000000000000018</v>
      </c>
      <c r="F37">
        <f t="shared" si="17"/>
        <v>5.0338861254376227E-2</v>
      </c>
      <c r="G37">
        <f t="shared" si="17"/>
        <v>8.6886971725222487E-2</v>
      </c>
      <c r="H37">
        <f t="shared" si="17"/>
        <v>8.1848589171928013E-2</v>
      </c>
      <c r="I37">
        <f t="shared" si="17"/>
        <v>7.7980656270443425E-115</v>
      </c>
      <c r="J37">
        <f t="shared" si="18"/>
        <v>1.468007985741687E-20</v>
      </c>
      <c r="K37">
        <f t="shared" si="18"/>
        <v>3.3495821744902664E-5</v>
      </c>
      <c r="L37">
        <f t="shared" si="18"/>
        <v>8.1848589171928013E-2</v>
      </c>
      <c r="M37">
        <f t="shared" si="18"/>
        <v>6.1929413346043849E-2</v>
      </c>
      <c r="P37">
        <f t="shared" si="11"/>
        <v>3.5000000000000018</v>
      </c>
      <c r="Q37">
        <f t="shared" si="19"/>
        <v>0.73363178367747106</v>
      </c>
      <c r="R37">
        <f t="shared" si="19"/>
        <v>0.82622605654955505</v>
      </c>
      <c r="S37">
        <f t="shared" si="19"/>
        <v>0.95322937761604121</v>
      </c>
      <c r="T37">
        <f t="shared" si="19"/>
        <v>1</v>
      </c>
      <c r="U37">
        <f t="shared" si="20"/>
        <v>1</v>
      </c>
      <c r="V37">
        <f t="shared" si="20"/>
        <v>0.9999952148826079</v>
      </c>
      <c r="W37">
        <f t="shared" si="20"/>
        <v>0.95322937761604121</v>
      </c>
      <c r="X37">
        <f t="shared" si="20"/>
        <v>0.11529409505651655</v>
      </c>
    </row>
    <row r="38" spans="5:24" x14ac:dyDescent="0.3">
      <c r="E38">
        <f t="shared" si="21"/>
        <v>3.6000000000000019</v>
      </c>
      <c r="F38">
        <f t="shared" si="17"/>
        <v>4.8712067836623921E-2</v>
      </c>
      <c r="G38">
        <f t="shared" si="17"/>
        <v>8.2649444110793197E-2</v>
      </c>
      <c r="H38">
        <f t="shared" si="17"/>
        <v>7.0495011178176539E-2</v>
      </c>
      <c r="I38">
        <f t="shared" si="17"/>
        <v>8.5704004822924802E-153</v>
      </c>
      <c r="J38">
        <f t="shared" si="18"/>
        <v>8.8219896899826262E-22</v>
      </c>
      <c r="K38">
        <f t="shared" si="18"/>
        <v>1.6938541440070119E-5</v>
      </c>
      <c r="L38">
        <f t="shared" si="18"/>
        <v>7.0495011178176539E-2</v>
      </c>
      <c r="M38">
        <f t="shared" si="18"/>
        <v>6.3248165233195042E-2</v>
      </c>
      <c r="P38">
        <f t="shared" si="11"/>
        <v>3.6000000000000019</v>
      </c>
      <c r="Q38">
        <f t="shared" si="19"/>
        <v>0.73858361198254663</v>
      </c>
      <c r="R38">
        <f t="shared" si="19"/>
        <v>0.83470111177841355</v>
      </c>
      <c r="S38">
        <f t="shared" si="19"/>
        <v>0.96083610490101301</v>
      </c>
      <c r="T38">
        <f t="shared" si="19"/>
        <v>1</v>
      </c>
      <c r="U38">
        <f t="shared" si="20"/>
        <v>1</v>
      </c>
      <c r="V38">
        <f t="shared" si="20"/>
        <v>0.99999764742480002</v>
      </c>
      <c r="W38">
        <f t="shared" si="20"/>
        <v>0.96083610490101301</v>
      </c>
      <c r="X38">
        <f t="shared" si="20"/>
        <v>0.12155326065006883</v>
      </c>
    </row>
    <row r="39" spans="5:24" x14ac:dyDescent="0.3">
      <c r="E39">
        <f t="shared" si="21"/>
        <v>3.700000000000002</v>
      </c>
      <c r="F39">
        <f t="shared" si="17"/>
        <v>4.7168252390828072E-2</v>
      </c>
      <c r="G39">
        <f t="shared" si="17"/>
        <v>7.8618583156813734E-2</v>
      </c>
      <c r="H39">
        <f t="shared" si="17"/>
        <v>6.0366898586857488E-2</v>
      </c>
      <c r="I39">
        <f t="shared" si="17"/>
        <v>1.4584799119128275E-201</v>
      </c>
      <c r="J39">
        <f t="shared" si="18"/>
        <v>4.8901916756499001E-23</v>
      </c>
      <c r="K39">
        <f t="shared" si="18"/>
        <v>8.3895808267348212E-6</v>
      </c>
      <c r="L39">
        <f t="shared" si="18"/>
        <v>6.0366898586857488E-2</v>
      </c>
      <c r="M39">
        <f t="shared" si="18"/>
        <v>6.4532249636089195E-2</v>
      </c>
      <c r="P39">
        <f t="shared" si="11"/>
        <v>3.700000000000002</v>
      </c>
      <c r="Q39">
        <f t="shared" si="19"/>
        <v>0.74337696246302465</v>
      </c>
      <c r="R39">
        <f t="shared" si="19"/>
        <v>0.8427628336863725</v>
      </c>
      <c r="S39">
        <f t="shared" si="19"/>
        <v>0.96736924400710411</v>
      </c>
      <c r="T39">
        <f t="shared" si="19"/>
        <v>1</v>
      </c>
      <c r="U39">
        <f t="shared" si="20"/>
        <v>1</v>
      </c>
      <c r="V39">
        <f t="shared" si="20"/>
        <v>0.99999886627286128</v>
      </c>
      <c r="W39">
        <f t="shared" si="20"/>
        <v>0.96736924400710411</v>
      </c>
      <c r="X39">
        <f t="shared" si="20"/>
        <v>0.12794257248528101</v>
      </c>
    </row>
    <row r="40" spans="5:24" x14ac:dyDescent="0.3">
      <c r="E40">
        <f t="shared" si="21"/>
        <v>3.800000000000002</v>
      </c>
      <c r="F40">
        <f t="shared" si="17"/>
        <v>4.5701407657854826E-2</v>
      </c>
      <c r="G40">
        <f t="shared" si="17"/>
        <v>7.4784309611317448E-2</v>
      </c>
      <c r="H40">
        <f t="shared" si="17"/>
        <v>5.1398509046065584E-2</v>
      </c>
      <c r="I40">
        <f t="shared" si="17"/>
        <v>8.6881641623425371E-264</v>
      </c>
      <c r="J40">
        <f t="shared" si="18"/>
        <v>2.5004853180882381E-24</v>
      </c>
      <c r="K40">
        <f t="shared" si="18"/>
        <v>4.0700643301226997E-6</v>
      </c>
      <c r="L40">
        <f t="shared" si="18"/>
        <v>5.1398509046065584E-2</v>
      </c>
      <c r="M40">
        <f t="shared" si="18"/>
        <v>6.5781151128854201E-2</v>
      </c>
      <c r="P40">
        <f t="shared" si="11"/>
        <v>3.800000000000002</v>
      </c>
      <c r="Q40">
        <f t="shared" si="19"/>
        <v>0.74801982752199181</v>
      </c>
      <c r="R40">
        <f t="shared" si="19"/>
        <v>0.85043138077736513</v>
      </c>
      <c r="S40">
        <f t="shared" si="19"/>
        <v>0.97294815313364968</v>
      </c>
      <c r="T40">
        <f t="shared" si="19"/>
        <v>1</v>
      </c>
      <c r="U40">
        <f t="shared" si="20"/>
        <v>1</v>
      </c>
      <c r="V40">
        <f t="shared" si="20"/>
        <v>0.9999994644652197</v>
      </c>
      <c r="W40">
        <f t="shared" si="20"/>
        <v>0.97294815313364968</v>
      </c>
      <c r="X40">
        <f t="shared" si="20"/>
        <v>0.13445853777823419</v>
      </c>
    </row>
    <row r="41" spans="5:24" x14ac:dyDescent="0.3">
      <c r="E41">
        <f t="shared" si="21"/>
        <v>3.9000000000000021</v>
      </c>
      <c r="F41">
        <f t="shared" si="17"/>
        <v>4.4306093890585194E-2</v>
      </c>
      <c r="G41">
        <f t="shared" si="17"/>
        <v>7.1137035793256712E-2</v>
      </c>
      <c r="H41">
        <f t="shared" si="17"/>
        <v>4.3514083815084335E-2</v>
      </c>
      <c r="I41">
        <f t="shared" si="17"/>
        <v>0</v>
      </c>
      <c r="J41">
        <f t="shared" si="18"/>
        <v>1.1794466875700513E-25</v>
      </c>
      <c r="K41">
        <f t="shared" si="18"/>
        <v>1.9340848940750919E-6</v>
      </c>
      <c r="L41">
        <f t="shared" si="18"/>
        <v>4.3514083815084335E-2</v>
      </c>
      <c r="M41">
        <f t="shared" si="18"/>
        <v>6.6994386124212102E-2</v>
      </c>
      <c r="P41">
        <f t="shared" si="11"/>
        <v>3.9000000000000021</v>
      </c>
      <c r="Q41">
        <f t="shared" si="19"/>
        <v>0.75251962780404147</v>
      </c>
      <c r="R41">
        <f t="shared" si="19"/>
        <v>0.8577259284134866</v>
      </c>
      <c r="S41">
        <f t="shared" si="19"/>
        <v>0.97768508522303366</v>
      </c>
      <c r="T41">
        <f t="shared" si="19"/>
        <v>1</v>
      </c>
      <c r="U41">
        <f t="shared" si="20"/>
        <v>1</v>
      </c>
      <c r="V41">
        <f t="shared" si="20"/>
        <v>0.99999975204039815</v>
      </c>
      <c r="W41">
        <f t="shared" si="20"/>
        <v>0.97768508522303366</v>
      </c>
      <c r="X41">
        <f t="shared" si="20"/>
        <v>0.14109761379215258</v>
      </c>
    </row>
    <row r="42" spans="5:24" x14ac:dyDescent="0.3">
      <c r="E42">
        <f t="shared" si="21"/>
        <v>4.0000000000000018</v>
      </c>
      <c r="F42">
        <f t="shared" si="17"/>
        <v>4.2977372884590456E-2</v>
      </c>
      <c r="G42">
        <f t="shared" si="17"/>
        <v>6.7667641618306282E-2</v>
      </c>
      <c r="H42">
        <f t="shared" si="17"/>
        <v>3.6631277777468246E-2</v>
      </c>
      <c r="I42">
        <f t="shared" si="17"/>
        <v>0</v>
      </c>
      <c r="J42">
        <f t="shared" si="18"/>
        <v>5.1321948497554972E-27</v>
      </c>
      <c r="K42">
        <f t="shared" si="18"/>
        <v>9.0028139775406054E-7</v>
      </c>
      <c r="L42">
        <f t="shared" si="18"/>
        <v>3.6631277777468246E-2</v>
      </c>
      <c r="M42">
        <f t="shared" si="18"/>
        <v>6.8171503117296903E-2</v>
      </c>
      <c r="P42">
        <f t="shared" si="11"/>
        <v>4.0000000000000018</v>
      </c>
      <c r="Q42">
        <f t="shared" si="19"/>
        <v>0.75688326556578589</v>
      </c>
      <c r="R42">
        <f t="shared" si="19"/>
        <v>0.86466471676338741</v>
      </c>
      <c r="S42">
        <f t="shared" si="19"/>
        <v>0.98168436111126589</v>
      </c>
      <c r="T42">
        <f t="shared" si="19"/>
        <v>1</v>
      </c>
      <c r="U42">
        <f t="shared" si="20"/>
        <v>1</v>
      </c>
      <c r="V42">
        <f t="shared" si="20"/>
        <v>0.99999988746482527</v>
      </c>
      <c r="W42">
        <f t="shared" si="20"/>
        <v>0.98168436111126589</v>
      </c>
      <c r="X42">
        <f t="shared" si="20"/>
        <v>0.14785621103378882</v>
      </c>
    </row>
    <row r="43" spans="5:24" x14ac:dyDescent="0.3">
      <c r="E43">
        <f t="shared" si="21"/>
        <v>4.1000000000000014</v>
      </c>
      <c r="F43">
        <f t="shared" ref="F43:I62" si="22">WEIBULL($E43,F$2,$B$3,FALSE)</f>
        <v>4.1710751068329582E-2</v>
      </c>
      <c r="G43">
        <f t="shared" si="22"/>
        <v>6.4367451793902061E-2</v>
      </c>
      <c r="H43">
        <f t="shared" si="22"/>
        <v>3.0664176136183764E-2</v>
      </c>
      <c r="I43">
        <f t="shared" si="22"/>
        <v>0</v>
      </c>
      <c r="J43">
        <f t="shared" ref="J43:M62" si="23">WEIBULL($E43,$B$3,J$2,FALSE)</f>
        <v>2.0602165924146295E-28</v>
      </c>
      <c r="K43">
        <f t="shared" si="23"/>
        <v>4.1050987770289231E-7</v>
      </c>
      <c r="L43">
        <f t="shared" si="23"/>
        <v>3.0664176136183764E-2</v>
      </c>
      <c r="M43">
        <f t="shared" si="23"/>
        <v>6.9312082889281104E-2</v>
      </c>
      <c r="P43">
        <f t="shared" si="11"/>
        <v>4.1000000000000014</v>
      </c>
      <c r="Q43">
        <f t="shared" si="19"/>
        <v>0.76111717191551753</v>
      </c>
      <c r="R43">
        <f t="shared" si="19"/>
        <v>0.87126509641219585</v>
      </c>
      <c r="S43">
        <f t="shared" si="19"/>
        <v>0.98504186529942261</v>
      </c>
      <c r="T43">
        <f t="shared" si="19"/>
        <v>1</v>
      </c>
      <c r="U43">
        <f t="shared" si="20"/>
        <v>1</v>
      </c>
      <c r="V43">
        <f t="shared" si="20"/>
        <v>0.99999994993781982</v>
      </c>
      <c r="W43">
        <f t="shared" si="20"/>
        <v>0.98504186529942261</v>
      </c>
      <c r="X43">
        <f t="shared" si="20"/>
        <v>0.15473069647218157</v>
      </c>
    </row>
    <row r="44" spans="5:24" x14ac:dyDescent="0.3">
      <c r="E44">
        <f t="shared" si="21"/>
        <v>4.2000000000000011</v>
      </c>
      <c r="F44">
        <f t="shared" si="22"/>
        <v>4.0502130225048852E-2</v>
      </c>
      <c r="G44">
        <f t="shared" si="22"/>
        <v>6.1228214126490925E-2</v>
      </c>
      <c r="H44">
        <f t="shared" si="22"/>
        <v>2.5525874492821326E-2</v>
      </c>
      <c r="I44">
        <f t="shared" si="22"/>
        <v>0</v>
      </c>
      <c r="J44">
        <f t="shared" si="23"/>
        <v>7.6299314180082433E-30</v>
      </c>
      <c r="K44">
        <f t="shared" si="23"/>
        <v>1.8336845479053824E-7</v>
      </c>
      <c r="L44">
        <f t="shared" si="23"/>
        <v>2.5525874492821326E-2</v>
      </c>
      <c r="M44">
        <f t="shared" si="23"/>
        <v>7.0415738670835587E-2</v>
      </c>
      <c r="P44">
        <f t="shared" si="11"/>
        <v>4.2000000000000011</v>
      </c>
      <c r="Q44">
        <f t="shared" ref="Q44:T63" si="24">WEIBULL($P44,Q$2,$B$3,TRUE)</f>
        <v>0.76522734875423626</v>
      </c>
      <c r="R44">
        <f t="shared" si="24"/>
        <v>0.87754357174701814</v>
      </c>
      <c r="S44">
        <f t="shared" si="24"/>
        <v>0.98784482167008514</v>
      </c>
      <c r="T44">
        <f t="shared" si="24"/>
        <v>1</v>
      </c>
      <c r="U44">
        <f t="shared" ref="U44:X63" si="25">WEIBULL($P44,$B$3,U$2,TRUE)</f>
        <v>1</v>
      </c>
      <c r="V44">
        <f t="shared" si="25"/>
        <v>0.99999997817042208</v>
      </c>
      <c r="W44">
        <f t="shared" si="25"/>
        <v>0.98784482167008514</v>
      </c>
      <c r="X44">
        <f t="shared" si="25"/>
        <v>0.1617173967757666</v>
      </c>
    </row>
    <row r="45" spans="5:24" x14ac:dyDescent="0.3">
      <c r="E45">
        <f t="shared" si="21"/>
        <v>4.3000000000000007</v>
      </c>
      <c r="F45">
        <f t="shared" si="22"/>
        <v>3.9347764671350122E-2</v>
      </c>
      <c r="G45">
        <f t="shared" si="22"/>
        <v>5.8242078886748455E-2</v>
      </c>
      <c r="H45">
        <f t="shared" si="22"/>
        <v>2.1130618896066281E-2</v>
      </c>
      <c r="I45">
        <f t="shared" si="22"/>
        <v>0</v>
      </c>
      <c r="J45">
        <f t="shared" si="23"/>
        <v>2.6069851720606294E-31</v>
      </c>
      <c r="K45">
        <f t="shared" si="23"/>
        <v>8.0240473140742496E-8</v>
      </c>
      <c r="L45">
        <f t="shared" si="23"/>
        <v>2.1130618896066281E-2</v>
      </c>
      <c r="M45">
        <f t="shared" si="23"/>
        <v>7.1482116265510653E-2</v>
      </c>
      <c r="P45">
        <f t="shared" si="11"/>
        <v>4.3000000000000007</v>
      </c>
      <c r="Q45">
        <f t="shared" si="24"/>
        <v>0.76921940612057726</v>
      </c>
      <c r="R45">
        <f t="shared" si="24"/>
        <v>0.88351584222650303</v>
      </c>
      <c r="S45">
        <f t="shared" si="24"/>
        <v>0.99017180516462033</v>
      </c>
      <c r="T45">
        <f t="shared" si="24"/>
        <v>1</v>
      </c>
      <c r="U45">
        <f t="shared" si="25"/>
        <v>1</v>
      </c>
      <c r="V45">
        <f t="shared" si="25"/>
        <v>0.99999999066971246</v>
      </c>
      <c r="W45">
        <f t="shared" si="25"/>
        <v>0.99017180516462033</v>
      </c>
      <c r="X45">
        <f t="shared" si="25"/>
        <v>0.16881260156382921</v>
      </c>
    </row>
    <row r="46" spans="5:24" x14ac:dyDescent="0.3">
      <c r="E46">
        <f t="shared" si="21"/>
        <v>4.4000000000000004</v>
      </c>
      <c r="F46">
        <f t="shared" si="22"/>
        <v>3.8244223920720348E-2</v>
      </c>
      <c r="G46">
        <f t="shared" si="22"/>
        <v>5.5401579181166935E-2</v>
      </c>
      <c r="H46">
        <f t="shared" si="22"/>
        <v>1.7395518913505558E-2</v>
      </c>
      <c r="I46">
        <f t="shared" si="22"/>
        <v>0</v>
      </c>
      <c r="J46">
        <f t="shared" si="23"/>
        <v>8.2182241978749666E-33</v>
      </c>
      <c r="K46">
        <f t="shared" si="23"/>
        <v>3.439865822153068E-8</v>
      </c>
      <c r="L46">
        <f t="shared" si="23"/>
        <v>1.7395518913505558E-2</v>
      </c>
      <c r="M46">
        <f t="shared" si="23"/>
        <v>7.251089413318984E-2</v>
      </c>
      <c r="P46">
        <f t="shared" si="11"/>
        <v>4.4000000000000004</v>
      </c>
      <c r="Q46">
        <f t="shared" si="24"/>
        <v>0.77309859553520477</v>
      </c>
      <c r="R46">
        <f t="shared" si="24"/>
        <v>0.8891968416376661</v>
      </c>
      <c r="S46">
        <f t="shared" si="24"/>
        <v>0.99209294594840658</v>
      </c>
      <c r="T46">
        <f t="shared" si="24"/>
        <v>1</v>
      </c>
      <c r="U46">
        <f t="shared" si="25"/>
        <v>1</v>
      </c>
      <c r="V46">
        <f t="shared" si="25"/>
        <v>0.9999999960910616</v>
      </c>
      <c r="W46">
        <f t="shared" si="25"/>
        <v>0.99209294594840658</v>
      </c>
      <c r="X46">
        <f t="shared" si="25"/>
        <v>0.17601256666829687</v>
      </c>
    </row>
    <row r="47" spans="5:24" x14ac:dyDescent="0.3">
      <c r="E47">
        <f t="shared" si="21"/>
        <v>4.5</v>
      </c>
      <c r="F47">
        <f t="shared" si="22"/>
        <v>3.7188360024738305E-2</v>
      </c>
      <c r="G47">
        <f t="shared" si="22"/>
        <v>5.2699612280932166E-2</v>
      </c>
      <c r="H47">
        <f t="shared" si="22"/>
        <v>1.4241859711842931E-2</v>
      </c>
      <c r="I47">
        <f t="shared" si="22"/>
        <v>0</v>
      </c>
      <c r="J47">
        <f t="shared" si="23"/>
        <v>2.3902837918489961E-34</v>
      </c>
      <c r="K47">
        <f t="shared" si="23"/>
        <v>1.4447052496670453E-8</v>
      </c>
      <c r="L47">
        <f t="shared" si="23"/>
        <v>1.4241859711842931E-2</v>
      </c>
      <c r="M47">
        <f t="shared" si="23"/>
        <v>7.3501783433829931E-2</v>
      </c>
      <c r="P47">
        <f t="shared" si="11"/>
        <v>4.5</v>
      </c>
      <c r="Q47">
        <f t="shared" si="24"/>
        <v>0.77686983985157021</v>
      </c>
      <c r="R47">
        <f t="shared" si="24"/>
        <v>0.89460077543813565</v>
      </c>
      <c r="S47">
        <f t="shared" si="24"/>
        <v>0.99367028457251427</v>
      </c>
      <c r="T47">
        <f t="shared" si="24"/>
        <v>1</v>
      </c>
      <c r="U47">
        <f t="shared" si="25"/>
        <v>1</v>
      </c>
      <c r="V47">
        <f t="shared" si="25"/>
        <v>0.99999999839477194</v>
      </c>
      <c r="W47">
        <f t="shared" si="25"/>
        <v>0.99367028457251427</v>
      </c>
      <c r="X47">
        <f t="shared" si="25"/>
        <v>0.18331351740188917</v>
      </c>
    </row>
    <row r="48" spans="5:24" x14ac:dyDescent="0.3">
      <c r="E48">
        <f t="shared" si="21"/>
        <v>4.5999999999999996</v>
      </c>
      <c r="F48">
        <f t="shared" si="22"/>
        <v>3.6177278918322384E-2</v>
      </c>
      <c r="G48">
        <f t="shared" si="22"/>
        <v>5.0129421861401874E-2</v>
      </c>
      <c r="H48">
        <f t="shared" si="22"/>
        <v>1.1596048597289261E-2</v>
      </c>
      <c r="I48">
        <f t="shared" si="22"/>
        <v>0</v>
      </c>
      <c r="J48">
        <f t="shared" si="23"/>
        <v>6.4145008996547633E-36</v>
      </c>
      <c r="K48">
        <f t="shared" si="23"/>
        <v>5.944517231257661E-9</v>
      </c>
      <c r="L48">
        <f t="shared" si="23"/>
        <v>1.1596048597289261E-2</v>
      </c>
      <c r="M48">
        <f t="shared" si="23"/>
        <v>7.4454528031762501E-2</v>
      </c>
      <c r="P48">
        <f t="shared" si="11"/>
        <v>4.5999999999999996</v>
      </c>
      <c r="Q48">
        <f t="shared" si="24"/>
        <v>0.78053776004611952</v>
      </c>
      <c r="R48">
        <f t="shared" si="24"/>
        <v>0.8997411562771962</v>
      </c>
      <c r="S48">
        <f t="shared" si="24"/>
        <v>0.99495823974030906</v>
      </c>
      <c r="T48">
        <f t="shared" si="24"/>
        <v>1</v>
      </c>
      <c r="U48">
        <f t="shared" si="25"/>
        <v>1</v>
      </c>
      <c r="V48">
        <f t="shared" si="25"/>
        <v>0.99999999935385686</v>
      </c>
      <c r="W48">
        <f t="shared" si="25"/>
        <v>0.99495823974030906</v>
      </c>
      <c r="X48">
        <f t="shared" si="25"/>
        <v>0.19071165182866792</v>
      </c>
    </row>
    <row r="49" spans="5:24" x14ac:dyDescent="0.3">
      <c r="E49">
        <f t="shared" si="21"/>
        <v>4.6999999999999993</v>
      </c>
      <c r="F49">
        <f t="shared" si="22"/>
        <v>3.5208315204545884E-2</v>
      </c>
      <c r="G49">
        <f t="shared" si="22"/>
        <v>4.7684581107774827E-2</v>
      </c>
      <c r="H49">
        <f t="shared" si="22"/>
        <v>9.3902377006989009E-3</v>
      </c>
      <c r="I49">
        <f t="shared" si="22"/>
        <v>0</v>
      </c>
      <c r="J49">
        <f t="shared" si="23"/>
        <v>1.5882813047335998E-37</v>
      </c>
      <c r="K49">
        <f t="shared" si="23"/>
        <v>2.3964189675684679E-9</v>
      </c>
      <c r="L49">
        <f t="shared" si="23"/>
        <v>9.3902377006989009E-3</v>
      </c>
      <c r="M49">
        <f t="shared" si="23"/>
        <v>7.536890446089245E-2</v>
      </c>
      <c r="P49">
        <f t="shared" si="11"/>
        <v>4.6999999999999993</v>
      </c>
      <c r="Q49">
        <f t="shared" si="24"/>
        <v>0.78410669931930754</v>
      </c>
      <c r="R49">
        <f t="shared" si="24"/>
        <v>0.9046308377844503</v>
      </c>
      <c r="S49">
        <f t="shared" si="24"/>
        <v>0.99600415416991539</v>
      </c>
      <c r="T49">
        <f t="shared" si="24"/>
        <v>1</v>
      </c>
      <c r="U49">
        <f t="shared" si="25"/>
        <v>1</v>
      </c>
      <c r="V49">
        <f t="shared" si="25"/>
        <v>0.99999999974506182</v>
      </c>
      <c r="W49">
        <f t="shared" si="25"/>
        <v>0.99600415416991539</v>
      </c>
      <c r="X49">
        <f t="shared" si="25"/>
        <v>0.19820314403305861</v>
      </c>
    </row>
    <row r="50" spans="5:24" x14ac:dyDescent="0.3">
      <c r="E50">
        <f t="shared" si="21"/>
        <v>4.7999999999999989</v>
      </c>
      <c r="F50">
        <f t="shared" si="22"/>
        <v>3.4279009904124455E-2</v>
      </c>
      <c r="G50">
        <f t="shared" si="22"/>
        <v>4.5358976644706277E-2</v>
      </c>
      <c r="H50">
        <f t="shared" si="22"/>
        <v>7.56266783626667E-3</v>
      </c>
      <c r="I50">
        <f t="shared" si="22"/>
        <v>0</v>
      </c>
      <c r="J50">
        <f t="shared" si="23"/>
        <v>3.6287059109728332E-39</v>
      </c>
      <c r="K50">
        <f t="shared" si="23"/>
        <v>9.4651253529519542E-10</v>
      </c>
      <c r="L50">
        <f t="shared" si="23"/>
        <v>7.56266783626667E-3</v>
      </c>
      <c r="M50">
        <f t="shared" si="23"/>
        <v>7.6244721851188441E-2</v>
      </c>
      <c r="P50">
        <f t="shared" si="11"/>
        <v>4.7999999999999989</v>
      </c>
      <c r="Q50">
        <f t="shared" si="24"/>
        <v>0.78758074482695506</v>
      </c>
      <c r="R50">
        <f t="shared" si="24"/>
        <v>0.90928204671058743</v>
      </c>
      <c r="S50">
        <f t="shared" si="24"/>
        <v>0.9968488884015555</v>
      </c>
      <c r="T50">
        <f t="shared" si="24"/>
        <v>1</v>
      </c>
      <c r="U50">
        <f t="shared" si="25"/>
        <v>1</v>
      </c>
      <c r="V50">
        <f t="shared" si="25"/>
        <v>0.99999999990140498</v>
      </c>
      <c r="W50">
        <f t="shared" si="25"/>
        <v>0.9968488884015555</v>
      </c>
      <c r="X50">
        <f t="shared" si="25"/>
        <v>0.20578414738345324</v>
      </c>
    </row>
    <row r="51" spans="5:24" x14ac:dyDescent="0.3">
      <c r="E51">
        <f t="shared" si="21"/>
        <v>4.8999999999999986</v>
      </c>
      <c r="F51">
        <f t="shared" si="22"/>
        <v>3.3387090768514878E-2</v>
      </c>
      <c r="G51">
        <f t="shared" si="22"/>
        <v>4.3146793249685289E-2</v>
      </c>
      <c r="H51">
        <f t="shared" si="22"/>
        <v>6.0577794378917967E-3</v>
      </c>
      <c r="I51">
        <f t="shared" si="22"/>
        <v>0</v>
      </c>
      <c r="J51">
        <f t="shared" si="23"/>
        <v>7.6496933307582651E-41</v>
      </c>
      <c r="K51">
        <f t="shared" si="23"/>
        <v>3.6628199013854352E-10</v>
      </c>
      <c r="L51">
        <f t="shared" si="23"/>
        <v>6.0577794378917967E-3</v>
      </c>
      <c r="M51">
        <f t="shared" si="23"/>
        <v>7.7081821816918528E-2</v>
      </c>
      <c r="P51">
        <f t="shared" si="11"/>
        <v>4.8999999999999986</v>
      </c>
      <c r="Q51">
        <f t="shared" si="24"/>
        <v>0.79096374731780617</v>
      </c>
      <c r="R51">
        <f t="shared" si="24"/>
        <v>0.91370641350062942</v>
      </c>
      <c r="S51">
        <f t="shared" si="24"/>
        <v>0.99752743696412582</v>
      </c>
      <c r="T51">
        <f t="shared" si="24"/>
        <v>1</v>
      </c>
      <c r="U51">
        <f t="shared" si="25"/>
        <v>1</v>
      </c>
      <c r="V51">
        <f t="shared" si="25"/>
        <v>0.99999999996262434</v>
      </c>
      <c r="W51">
        <f t="shared" si="25"/>
        <v>0.99752743696412582</v>
      </c>
      <c r="X51">
        <f t="shared" si="25"/>
        <v>0.21345079778654494</v>
      </c>
    </row>
    <row r="52" spans="5:24" x14ac:dyDescent="0.3">
      <c r="E52">
        <f t="shared" si="21"/>
        <v>4.9999999999999982</v>
      </c>
      <c r="F52">
        <f t="shared" si="22"/>
        <v>3.2530454816681029E-2</v>
      </c>
      <c r="G52">
        <f t="shared" si="22"/>
        <v>4.1042499311949435E-2</v>
      </c>
      <c r="H52">
        <f t="shared" si="22"/>
        <v>4.8261353405692972E-3</v>
      </c>
      <c r="I52">
        <f t="shared" si="22"/>
        <v>0</v>
      </c>
      <c r="J52">
        <f t="shared" si="23"/>
        <v>1.4880303904083972E-42</v>
      </c>
      <c r="K52">
        <f t="shared" si="23"/>
        <v>1.3887943864964213E-10</v>
      </c>
      <c r="L52">
        <f t="shared" si="23"/>
        <v>4.8261353405692972E-3</v>
      </c>
      <c r="M52">
        <f t="shared" si="23"/>
        <v>7.788007830714043E-2</v>
      </c>
      <c r="P52">
        <f t="shared" si="11"/>
        <v>4.9999999999999982</v>
      </c>
      <c r="Q52">
        <f t="shared" si="24"/>
        <v>0.7942593389161855</v>
      </c>
      <c r="R52">
        <f t="shared" si="24"/>
        <v>0.91791500137610116</v>
      </c>
      <c r="S52">
        <f t="shared" si="24"/>
        <v>0.99806954586377228</v>
      </c>
      <c r="T52">
        <f t="shared" si="24"/>
        <v>1</v>
      </c>
      <c r="U52">
        <f t="shared" si="25"/>
        <v>1</v>
      </c>
      <c r="V52">
        <f t="shared" si="25"/>
        <v>0.99999999998611211</v>
      </c>
      <c r="W52">
        <f t="shared" si="25"/>
        <v>0.99806954586377228</v>
      </c>
      <c r="X52">
        <f t="shared" si="25"/>
        <v>0.22119921692859501</v>
      </c>
    </row>
    <row r="53" spans="5:24" x14ac:dyDescent="0.3">
      <c r="E53">
        <f t="shared" si="21"/>
        <v>5.0999999999999979</v>
      </c>
      <c r="F53">
        <f t="shared" si="22"/>
        <v>3.1707152806377134E-2</v>
      </c>
      <c r="G53">
        <f t="shared" si="22"/>
        <v>3.9040833000576619E-2</v>
      </c>
      <c r="H53">
        <f t="shared" si="22"/>
        <v>3.8241974877911283E-3</v>
      </c>
      <c r="I53">
        <f t="shared" si="22"/>
        <v>0</v>
      </c>
      <c r="J53">
        <f t="shared" si="23"/>
        <v>2.670928522379999E-44</v>
      </c>
      <c r="K53">
        <f t="shared" si="23"/>
        <v>5.1594177977008057E-11</v>
      </c>
      <c r="L53">
        <f t="shared" si="23"/>
        <v>3.8241974877911283E-3</v>
      </c>
      <c r="M53">
        <f t="shared" si="23"/>
        <v>7.8639397419011714E-2</v>
      </c>
      <c r="P53">
        <f t="shared" si="11"/>
        <v>5.0999999999999979</v>
      </c>
      <c r="Q53">
        <f t="shared" si="24"/>
        <v>0.79747094925727935</v>
      </c>
      <c r="R53">
        <f t="shared" si="24"/>
        <v>0.92191833399884682</v>
      </c>
      <c r="S53">
        <f t="shared" si="24"/>
        <v>0.99850031471067013</v>
      </c>
      <c r="T53">
        <f t="shared" si="24"/>
        <v>1</v>
      </c>
      <c r="U53">
        <f t="shared" si="25"/>
        <v>1</v>
      </c>
      <c r="V53">
        <f t="shared" si="25"/>
        <v>0.99999999999494171</v>
      </c>
      <c r="W53">
        <f t="shared" si="25"/>
        <v>0.99850031471067013</v>
      </c>
      <c r="X53">
        <f t="shared" si="25"/>
        <v>0.22902551549988454</v>
      </c>
    </row>
    <row r="54" spans="5:24" x14ac:dyDescent="0.3">
      <c r="E54">
        <f t="shared" si="21"/>
        <v>5.1999999999999975</v>
      </c>
      <c r="F54">
        <f t="shared" si="22"/>
        <v>3.091537539317837E-2</v>
      </c>
      <c r="G54">
        <f t="shared" si="22"/>
        <v>3.7136789107166987E-2</v>
      </c>
      <c r="H54">
        <f t="shared" si="22"/>
        <v>3.0139958521519547E-3</v>
      </c>
      <c r="I54">
        <f t="shared" si="22"/>
        <v>0</v>
      </c>
      <c r="J54">
        <f t="shared" si="23"/>
        <v>4.4238680817082656E-46</v>
      </c>
      <c r="K54">
        <f t="shared" si="23"/>
        <v>1.8780646950137918E-11</v>
      </c>
      <c r="L54">
        <f t="shared" si="23"/>
        <v>3.0139958521519547E-3</v>
      </c>
      <c r="M54">
        <f t="shared" si="23"/>
        <v>7.9359717174538894E-2</v>
      </c>
      <c r="P54">
        <f t="shared" si="11"/>
        <v>5.1999999999999975</v>
      </c>
      <c r="Q54">
        <f t="shared" si="24"/>
        <v>0.80060182015583159</v>
      </c>
      <c r="R54">
        <f t="shared" si="24"/>
        <v>0.925726421785666</v>
      </c>
      <c r="S54">
        <f t="shared" si="24"/>
        <v>0.99884077082609535</v>
      </c>
      <c r="T54">
        <f t="shared" si="24"/>
        <v>1</v>
      </c>
      <c r="U54">
        <f t="shared" si="25"/>
        <v>1</v>
      </c>
      <c r="V54">
        <f t="shared" si="25"/>
        <v>0.99999999999819422</v>
      </c>
      <c r="W54">
        <f t="shared" si="25"/>
        <v>0.99884077082609535</v>
      </c>
      <c r="X54">
        <f t="shared" si="25"/>
        <v>0.23692579639866376</v>
      </c>
    </row>
    <row r="55" spans="5:24" x14ac:dyDescent="0.3">
      <c r="E55">
        <f t="shared" si="21"/>
        <v>5.2999999999999972</v>
      </c>
      <c r="F55">
        <f t="shared" si="22"/>
        <v>3.0153440765980415E-2</v>
      </c>
      <c r="G55">
        <f t="shared" si="22"/>
        <v>3.5325606530214847E-2</v>
      </c>
      <c r="H55">
        <f t="shared" si="22"/>
        <v>2.3627233579873474E-3</v>
      </c>
      <c r="I55">
        <f t="shared" si="22"/>
        <v>0</v>
      </c>
      <c r="J55">
        <f t="shared" si="23"/>
        <v>6.7614193156434007E-48</v>
      </c>
      <c r="K55">
        <f t="shared" si="23"/>
        <v>6.6984430382860769E-12</v>
      </c>
      <c r="L55">
        <f t="shared" si="23"/>
        <v>2.3627233579873474E-3</v>
      </c>
      <c r="M55">
        <f t="shared" si="23"/>
        <v>8.0041007261436439E-2</v>
      </c>
      <c r="P55">
        <f t="shared" si="11"/>
        <v>5.2999999999999972</v>
      </c>
      <c r="Q55">
        <f t="shared" si="24"/>
        <v>0.80365501896619429</v>
      </c>
      <c r="R55">
        <f t="shared" si="24"/>
        <v>0.92934878693957035</v>
      </c>
      <c r="S55">
        <f t="shared" si="24"/>
        <v>0.99910840628000475</v>
      </c>
      <c r="T55">
        <f t="shared" si="24"/>
        <v>1</v>
      </c>
      <c r="U55">
        <f t="shared" si="25"/>
        <v>1</v>
      </c>
      <c r="V55">
        <f t="shared" si="25"/>
        <v>0.99999999999936806</v>
      </c>
      <c r="W55">
        <f t="shared" si="25"/>
        <v>0.99910840628000475</v>
      </c>
      <c r="X55">
        <f t="shared" si="25"/>
        <v>0.24489615791097624</v>
      </c>
    </row>
    <row r="56" spans="5:24" x14ac:dyDescent="0.3">
      <c r="E56">
        <f t="shared" si="21"/>
        <v>5.3999999999999968</v>
      </c>
      <c r="F56">
        <f t="shared" si="22"/>
        <v>2.9419783577517896E-2</v>
      </c>
      <c r="G56">
        <f t="shared" si="22"/>
        <v>3.3602756369874934E-2</v>
      </c>
      <c r="H56">
        <f t="shared" si="22"/>
        <v>1.842285742442232E-3</v>
      </c>
      <c r="I56">
        <f t="shared" si="22"/>
        <v>0</v>
      </c>
      <c r="J56">
        <f t="shared" si="23"/>
        <v>9.5362005883361094E-50</v>
      </c>
      <c r="K56">
        <f t="shared" si="23"/>
        <v>2.3409743932285521E-12</v>
      </c>
      <c r="L56">
        <f t="shared" si="23"/>
        <v>1.842285742442232E-3</v>
      </c>
      <c r="M56">
        <f t="shared" si="23"/>
        <v>8.0683268738817079E-2</v>
      </c>
      <c r="P56">
        <f t="shared" si="11"/>
        <v>5.3999999999999968</v>
      </c>
      <c r="Q56">
        <f t="shared" si="24"/>
        <v>0.80663345077208104</v>
      </c>
      <c r="R56">
        <f t="shared" si="24"/>
        <v>0.93279448726025016</v>
      </c>
      <c r="S56">
        <f t="shared" si="24"/>
        <v>0.99931767194724364</v>
      </c>
      <c r="T56">
        <f t="shared" si="24"/>
        <v>1</v>
      </c>
      <c r="U56">
        <f t="shared" si="25"/>
        <v>1</v>
      </c>
      <c r="V56">
        <f t="shared" si="25"/>
        <v>0.99999999999978328</v>
      </c>
      <c r="W56">
        <f t="shared" si="25"/>
        <v>0.99931767194724364</v>
      </c>
      <c r="X56">
        <f t="shared" si="25"/>
        <v>0.25293269686280412</v>
      </c>
    </row>
    <row r="57" spans="5:24" x14ac:dyDescent="0.3">
      <c r="E57">
        <f t="shared" si="21"/>
        <v>5.4999999999999964</v>
      </c>
      <c r="F57">
        <f t="shared" si="22"/>
        <v>2.8712945013607574E-2</v>
      </c>
      <c r="G57">
        <f t="shared" si="22"/>
        <v>3.1963930603353841E-2</v>
      </c>
      <c r="H57">
        <f t="shared" si="22"/>
        <v>1.4288303759258201E-3</v>
      </c>
      <c r="I57">
        <f t="shared" si="22"/>
        <v>0</v>
      </c>
      <c r="J57">
        <f t="shared" si="23"/>
        <v>1.241138838922688E-51</v>
      </c>
      <c r="K57">
        <f t="shared" si="23"/>
        <v>8.0164965054019703E-13</v>
      </c>
      <c r="L57">
        <f t="shared" si="23"/>
        <v>1.4288303759258201E-3</v>
      </c>
      <c r="M57">
        <f t="shared" si="23"/>
        <v>8.1286533708483807E-2</v>
      </c>
      <c r="P57">
        <f t="shared" si="11"/>
        <v>5.4999999999999964</v>
      </c>
      <c r="Q57">
        <f t="shared" si="24"/>
        <v>0.80953986952751533</v>
      </c>
      <c r="R57">
        <f t="shared" si="24"/>
        <v>0.93607213879329232</v>
      </c>
      <c r="S57">
        <f t="shared" si="24"/>
        <v>0.9994804253178452</v>
      </c>
      <c r="T57">
        <f t="shared" si="24"/>
        <v>1</v>
      </c>
      <c r="U57">
        <f t="shared" si="25"/>
        <v>1</v>
      </c>
      <c r="V57">
        <f t="shared" si="25"/>
        <v>0.99999999999992717</v>
      </c>
      <c r="W57">
        <f t="shared" si="25"/>
        <v>0.9994804253178452</v>
      </c>
      <c r="X57">
        <f t="shared" si="25"/>
        <v>0.26103151174105543</v>
      </c>
    </row>
    <row r="58" spans="5:24" x14ac:dyDescent="0.3">
      <c r="E58">
        <f t="shared" si="21"/>
        <v>5.5999999999999961</v>
      </c>
      <c r="F58">
        <f t="shared" si="22"/>
        <v>2.8031563866106217E-2</v>
      </c>
      <c r="G58">
        <f t="shared" si="22"/>
        <v>3.0405031312609056E-2</v>
      </c>
      <c r="H58">
        <f t="shared" si="22"/>
        <v>1.102273313834232E-3</v>
      </c>
      <c r="I58">
        <f t="shared" si="22"/>
        <v>0</v>
      </c>
      <c r="J58">
        <f t="shared" si="23"/>
        <v>1.4906586482742168E-53</v>
      </c>
      <c r="K58">
        <f t="shared" si="23"/>
        <v>2.6899429554155891E-13</v>
      </c>
      <c r="L58">
        <f t="shared" si="23"/>
        <v>1.102273313834232E-3</v>
      </c>
      <c r="M58">
        <f t="shared" si="23"/>
        <v>8.1850864952640379E-2</v>
      </c>
      <c r="P58">
        <f t="shared" si="11"/>
        <v>5.5999999999999961</v>
      </c>
      <c r="Q58">
        <f t="shared" si="24"/>
        <v>0.81237688825593557</v>
      </c>
      <c r="R58">
        <f t="shared" si="24"/>
        <v>0.93918993737478185</v>
      </c>
      <c r="S58">
        <f t="shared" si="24"/>
        <v>0.99960633095934492</v>
      </c>
      <c r="T58">
        <f t="shared" si="24"/>
        <v>1</v>
      </c>
      <c r="U58">
        <f t="shared" si="25"/>
        <v>1</v>
      </c>
      <c r="V58">
        <f t="shared" si="25"/>
        <v>0.99999999999997602</v>
      </c>
      <c r="W58">
        <f t="shared" si="25"/>
        <v>0.99960633095934492</v>
      </c>
      <c r="X58">
        <f t="shared" si="25"/>
        <v>0.26918870577999576</v>
      </c>
    </row>
    <row r="59" spans="5:24" x14ac:dyDescent="0.3">
      <c r="E59">
        <f t="shared" si="21"/>
        <v>5.6999999999999957</v>
      </c>
      <c r="F59">
        <f t="shared" si="22"/>
        <v>2.7374368492639644E-2</v>
      </c>
      <c r="G59">
        <f t="shared" si="22"/>
        <v>2.8922160437419304E-2</v>
      </c>
      <c r="H59">
        <f t="shared" si="22"/>
        <v>8.458394382106618E-4</v>
      </c>
      <c r="I59">
        <f t="shared" si="22"/>
        <v>0</v>
      </c>
      <c r="J59">
        <f t="shared" si="23"/>
        <v>1.6521671183201821E-55</v>
      </c>
      <c r="K59">
        <f t="shared" si="23"/>
        <v>8.8445783662939355E-14</v>
      </c>
      <c r="L59">
        <f t="shared" si="23"/>
        <v>8.458394382106618E-4</v>
      </c>
      <c r="M59">
        <f t="shared" si="23"/>
        <v>8.2376355538881993E-2</v>
      </c>
      <c r="P59">
        <f t="shared" si="11"/>
        <v>5.6999999999999957</v>
      </c>
      <c r="Q59">
        <f t="shared" si="24"/>
        <v>0.81514698840184008</v>
      </c>
      <c r="R59">
        <f t="shared" si="24"/>
        <v>0.9421556791251614</v>
      </c>
      <c r="S59">
        <f t="shared" si="24"/>
        <v>0.99970321423220676</v>
      </c>
      <c r="T59">
        <f t="shared" si="24"/>
        <v>1</v>
      </c>
      <c r="U59">
        <f t="shared" si="25"/>
        <v>1</v>
      </c>
      <c r="V59">
        <f t="shared" si="25"/>
        <v>0.99999999999999223</v>
      </c>
      <c r="W59">
        <f t="shared" si="25"/>
        <v>0.99970321423220676</v>
      </c>
      <c r="X59">
        <f t="shared" si="25"/>
        <v>0.2774003900098061</v>
      </c>
    </row>
    <row r="60" spans="5:24" x14ac:dyDescent="0.3">
      <c r="E60">
        <f t="shared" si="21"/>
        <v>5.7999999999999954</v>
      </c>
      <c r="F60">
        <f t="shared" si="22"/>
        <v>2.6740169561540801E-2</v>
      </c>
      <c r="G60">
        <f t="shared" si="22"/>
        <v>2.7511610028203678E-2</v>
      </c>
      <c r="H60">
        <f t="shared" si="22"/>
        <v>6.4562658506478541E-4</v>
      </c>
      <c r="I60">
        <f t="shared" si="22"/>
        <v>0</v>
      </c>
      <c r="J60">
        <f t="shared" si="23"/>
        <v>1.6898668855618313E-57</v>
      </c>
      <c r="K60">
        <f t="shared" si="23"/>
        <v>2.8496506277990654E-14</v>
      </c>
      <c r="L60">
        <f t="shared" si="23"/>
        <v>6.4562658506478541E-4</v>
      </c>
      <c r="M60">
        <f t="shared" si="23"/>
        <v>8.2863128393370983E-2</v>
      </c>
      <c r="P60">
        <f t="shared" si="11"/>
        <v>5.7999999999999954</v>
      </c>
      <c r="Q60">
        <f t="shared" si="24"/>
        <v>0.81785252841845479</v>
      </c>
      <c r="R60">
        <f t="shared" si="24"/>
        <v>0.94497677994359264</v>
      </c>
      <c r="S60">
        <f t="shared" si="24"/>
        <v>0.9997773701430811</v>
      </c>
      <c r="T60">
        <f t="shared" si="24"/>
        <v>1</v>
      </c>
      <c r="U60">
        <f t="shared" si="25"/>
        <v>1</v>
      </c>
      <c r="V60">
        <f t="shared" si="25"/>
        <v>0.99999999999999756</v>
      </c>
      <c r="W60">
        <f t="shared" si="25"/>
        <v>0.9997773701430811</v>
      </c>
      <c r="X60">
        <f t="shared" si="25"/>
        <v>0.28566268626404218</v>
      </c>
    </row>
    <row r="61" spans="5:24" x14ac:dyDescent="0.3">
      <c r="E61">
        <f t="shared" si="21"/>
        <v>5.899999999999995</v>
      </c>
      <c r="F61">
        <f t="shared" si="22"/>
        <v>2.6127853493568932E-2</v>
      </c>
      <c r="G61">
        <f t="shared" si="22"/>
        <v>2.6169852974216274E-2</v>
      </c>
      <c r="H61">
        <f t="shared" si="22"/>
        <v>4.9020110649147645E-4</v>
      </c>
      <c r="I61">
        <f t="shared" si="22"/>
        <v>0</v>
      </c>
      <c r="J61">
        <f t="shared" si="23"/>
        <v>1.5950648269081366E-59</v>
      </c>
      <c r="K61">
        <f t="shared" si="23"/>
        <v>8.9968626883604405E-15</v>
      </c>
      <c r="L61">
        <f t="shared" si="23"/>
        <v>4.9020110649147645E-4</v>
      </c>
      <c r="M61">
        <f t="shared" si="23"/>
        <v>8.3311335843142417E-2</v>
      </c>
      <c r="P61">
        <f t="shared" si="11"/>
        <v>5.899999999999995</v>
      </c>
      <c r="Q61">
        <f t="shared" si="24"/>
        <v>0.8204957516654211</v>
      </c>
      <c r="R61">
        <f t="shared" si="24"/>
        <v>0.94766029405156749</v>
      </c>
      <c r="S61">
        <f t="shared" si="24"/>
        <v>0.99983383013339266</v>
      </c>
      <c r="T61">
        <f t="shared" si="24"/>
        <v>1</v>
      </c>
      <c r="U61">
        <f t="shared" si="25"/>
        <v>1</v>
      </c>
      <c r="V61">
        <f t="shared" si="25"/>
        <v>0.99999999999999922</v>
      </c>
      <c r="W61">
        <f t="shared" si="25"/>
        <v>0.99983383013339266</v>
      </c>
      <c r="X61">
        <f t="shared" si="25"/>
        <v>0.29397173014285993</v>
      </c>
    </row>
    <row r="62" spans="5:24" x14ac:dyDescent="0.3">
      <c r="E62">
        <f t="shared" si="21"/>
        <v>5.9999999999999947</v>
      </c>
      <c r="F62">
        <f t="shared" si="22"/>
        <v>2.5536376523228654E-2</v>
      </c>
      <c r="G62">
        <f t="shared" si="22"/>
        <v>2.4893534183932028E-2</v>
      </c>
      <c r="H62">
        <f t="shared" si="22"/>
        <v>3.7022941226004356E-4</v>
      </c>
      <c r="I62">
        <f t="shared" si="22"/>
        <v>0</v>
      </c>
      <c r="J62">
        <f t="shared" si="23"/>
        <v>1.3894273495915384E-61</v>
      </c>
      <c r="K62">
        <f t="shared" si="23"/>
        <v>2.7834273962924587E-15</v>
      </c>
      <c r="L62">
        <f t="shared" si="23"/>
        <v>3.7022941226004356E-4</v>
      </c>
      <c r="M62">
        <f t="shared" si="23"/>
        <v>8.3721159128523667E-2</v>
      </c>
      <c r="P62">
        <f t="shared" si="11"/>
        <v>5.9999999999999947</v>
      </c>
      <c r="Q62">
        <f t="shared" si="24"/>
        <v>0.82307879368223569</v>
      </c>
      <c r="R62">
        <f t="shared" si="24"/>
        <v>0.95021293163213594</v>
      </c>
      <c r="S62">
        <f t="shared" si="24"/>
        <v>0.99987659019591335</v>
      </c>
      <c r="T62">
        <f t="shared" si="24"/>
        <v>1</v>
      </c>
      <c r="U62">
        <f t="shared" si="25"/>
        <v>1</v>
      </c>
      <c r="V62">
        <f t="shared" si="25"/>
        <v>0.99999999999999978</v>
      </c>
      <c r="W62">
        <f t="shared" si="25"/>
        <v>0.99987659019591335</v>
      </c>
      <c r="X62">
        <f t="shared" si="25"/>
        <v>0.30232367392896847</v>
      </c>
    </row>
    <row r="63" spans="5:24" x14ac:dyDescent="0.3">
      <c r="E63">
        <f t="shared" si="21"/>
        <v>6.0999999999999943</v>
      </c>
      <c r="F63">
        <f t="shared" ref="F63:I82" si="26">WEIBULL($E63,F$2,$B$3,FALSE)</f>
        <v>2.4964759312165172E-2</v>
      </c>
      <c r="G63">
        <f t="shared" si="26"/>
        <v>2.3679462195570527E-2</v>
      </c>
      <c r="H63">
        <f t="shared" si="26"/>
        <v>2.7814766690491564E-4</v>
      </c>
      <c r="I63">
        <f t="shared" si="26"/>
        <v>0</v>
      </c>
      <c r="J63">
        <f t="shared" ref="J63:M82" si="27">WEIBULL($E63,$B$3,J$2,FALSE)</f>
        <v>1.1169381773215829E-63</v>
      </c>
      <c r="K63">
        <f t="shared" si="27"/>
        <v>8.4384398501612125E-16</v>
      </c>
      <c r="L63">
        <f t="shared" si="27"/>
        <v>2.7814766690491564E-4</v>
      </c>
      <c r="M63">
        <f t="shared" si="27"/>
        <v>8.4092807886688353E-2</v>
      </c>
      <c r="P63">
        <f t="shared" si="11"/>
        <v>6.0999999999999943</v>
      </c>
      <c r="Q63">
        <f t="shared" si="24"/>
        <v>0.8256036888959527</v>
      </c>
      <c r="R63">
        <f t="shared" si="24"/>
        <v>0.95264107560885891</v>
      </c>
      <c r="S63">
        <f t="shared" si="24"/>
        <v>0.99990880404363769</v>
      </c>
      <c r="T63">
        <f t="shared" si="24"/>
        <v>1</v>
      </c>
      <c r="U63">
        <f t="shared" si="25"/>
        <v>1</v>
      </c>
      <c r="V63">
        <f t="shared" si="25"/>
        <v>0.99999999999999989</v>
      </c>
      <c r="W63">
        <f t="shared" si="25"/>
        <v>0.99990880404363769</v>
      </c>
      <c r="X63">
        <f t="shared" si="25"/>
        <v>0.31071468945337322</v>
      </c>
    </row>
    <row r="64" spans="5:24" x14ac:dyDescent="0.3">
      <c r="E64">
        <f t="shared" si="21"/>
        <v>6.199999999999994</v>
      </c>
      <c r="F64">
        <f t="shared" si="26"/>
        <v>2.4412082055425704E-2</v>
      </c>
      <c r="G64">
        <f t="shared" si="26"/>
        <v>2.252460119677898E-2</v>
      </c>
      <c r="H64">
        <f t="shared" si="26"/>
        <v>2.0786995533871836E-4</v>
      </c>
      <c r="I64">
        <f t="shared" si="26"/>
        <v>0</v>
      </c>
      <c r="J64">
        <f t="shared" si="27"/>
        <v>8.2863283614869887E-66</v>
      </c>
      <c r="K64">
        <f t="shared" si="27"/>
        <v>2.5069276523824056E-16</v>
      </c>
      <c r="L64">
        <f t="shared" si="27"/>
        <v>2.0786995533871836E-4</v>
      </c>
      <c r="M64">
        <f t="shared" si="27"/>
        <v>8.4426519607398595E-2</v>
      </c>
      <c r="P64">
        <f t="shared" si="11"/>
        <v>6.199999999999994</v>
      </c>
      <c r="Q64">
        <f t="shared" ref="Q64:T83" si="28">WEIBULL($P64,Q$2,$B$3,TRUE)</f>
        <v>0.82807237681533108</v>
      </c>
      <c r="R64">
        <f t="shared" si="28"/>
        <v>0.95495079760644208</v>
      </c>
      <c r="S64">
        <f t="shared" si="28"/>
        <v>0.9999329451756972</v>
      </c>
      <c r="T64">
        <f t="shared" si="28"/>
        <v>1</v>
      </c>
      <c r="U64">
        <f t="shared" ref="U64:X83" si="29">WEIBULL($P64,$B$3,U$2,TRUE)</f>
        <v>1</v>
      </c>
      <c r="V64">
        <f t="shared" si="29"/>
        <v>1</v>
      </c>
      <c r="W64">
        <f t="shared" si="29"/>
        <v>0.9999329451756972</v>
      </c>
      <c r="X64">
        <f t="shared" si="29"/>
        <v>0.31914097090807475</v>
      </c>
    </row>
    <row r="65" spans="5:24" x14ac:dyDescent="0.3">
      <c r="E65">
        <f t="shared" si="21"/>
        <v>6.2999999999999936</v>
      </c>
      <c r="F65">
        <f t="shared" si="26"/>
        <v>2.3877480028553048E-2</v>
      </c>
      <c r="G65">
        <f t="shared" si="26"/>
        <v>2.1426063433520159E-2</v>
      </c>
      <c r="H65">
        <f t="shared" si="26"/>
        <v>1.5453382598705747E-4</v>
      </c>
      <c r="I65">
        <f t="shared" si="26"/>
        <v>0</v>
      </c>
      <c r="J65">
        <f t="shared" si="27"/>
        <v>5.6733371015379638E-68</v>
      </c>
      <c r="K65">
        <f t="shared" si="27"/>
        <v>7.2983142355981011E-17</v>
      </c>
      <c r="L65">
        <f t="shared" si="27"/>
        <v>1.5453382598705747E-4</v>
      </c>
      <c r="M65">
        <f t="shared" si="27"/>
        <v>8.4722559062022279E-2</v>
      </c>
      <c r="P65">
        <f t="shared" si="11"/>
        <v>6.2999999999999936</v>
      </c>
      <c r="Q65">
        <f t="shared" si="28"/>
        <v>0.83048670775805511</v>
      </c>
      <c r="R65">
        <f t="shared" si="28"/>
        <v>0.95714787313295968</v>
      </c>
      <c r="S65">
        <f t="shared" si="28"/>
        <v>0.99995094164254383</v>
      </c>
      <c r="T65">
        <f t="shared" si="28"/>
        <v>1</v>
      </c>
      <c r="U65">
        <f t="shared" si="29"/>
        <v>1</v>
      </c>
      <c r="V65">
        <f t="shared" si="29"/>
        <v>1</v>
      </c>
      <c r="W65">
        <f t="shared" si="29"/>
        <v>0.99995094164254383</v>
      </c>
      <c r="X65">
        <f t="shared" si="29"/>
        <v>0.32759873760299674</v>
      </c>
    </row>
    <row r="66" spans="5:24" x14ac:dyDescent="0.3">
      <c r="E66">
        <f t="shared" si="21"/>
        <v>6.3999999999999932</v>
      </c>
      <c r="F66">
        <f t="shared" si="26"/>
        <v>2.3360139529686182E-2</v>
      </c>
      <c r="G66">
        <f t="shared" si="26"/>
        <v>2.0381101989183175E-2</v>
      </c>
      <c r="H66">
        <f t="shared" si="26"/>
        <v>1.1428111885323518E-4</v>
      </c>
      <c r="I66">
        <f t="shared" si="26"/>
        <v>0</v>
      </c>
      <c r="J66">
        <f t="shared" si="27"/>
        <v>3.5847761867515979E-70</v>
      </c>
      <c r="K66">
        <f t="shared" si="27"/>
        <v>2.0821307154603262E-17</v>
      </c>
      <c r="L66">
        <f t="shared" si="27"/>
        <v>1.1428111885323518E-4</v>
      </c>
      <c r="M66">
        <f t="shared" si="27"/>
        <v>8.4981217706940559E-2</v>
      </c>
      <c r="P66">
        <f t="shared" si="11"/>
        <v>6.3999999999999932</v>
      </c>
      <c r="Q66">
        <f t="shared" si="28"/>
        <v>0.83284844815277359</v>
      </c>
      <c r="R66">
        <f t="shared" si="28"/>
        <v>0.95923779602163362</v>
      </c>
      <c r="S66">
        <f t="shared" si="28"/>
        <v>0.99996428715035834</v>
      </c>
      <c r="T66">
        <f t="shared" si="28"/>
        <v>1</v>
      </c>
      <c r="U66">
        <f t="shared" si="29"/>
        <v>1</v>
      </c>
      <c r="V66">
        <f t="shared" si="29"/>
        <v>1</v>
      </c>
      <c r="W66">
        <f t="shared" si="29"/>
        <v>0.99996428715035834</v>
      </c>
      <c r="X66">
        <f t="shared" si="29"/>
        <v>0.33608423666452591</v>
      </c>
    </row>
    <row r="67" spans="5:24" x14ac:dyDescent="0.3">
      <c r="E67">
        <f t="shared" si="21"/>
        <v>6.4999999999999929</v>
      </c>
      <c r="F67">
        <f t="shared" si="26"/>
        <v>2.2859294176227334E-2</v>
      </c>
      <c r="G67">
        <f t="shared" si="26"/>
        <v>1.9387103915861074E-2</v>
      </c>
      <c r="H67">
        <f t="shared" si="26"/>
        <v>8.4071325723627732E-5</v>
      </c>
      <c r="I67">
        <f t="shared" si="26"/>
        <v>0</v>
      </c>
      <c r="J67">
        <f t="shared" si="27"/>
        <v>2.0904313121871957E-72</v>
      </c>
      <c r="K67">
        <f t="shared" si="27"/>
        <v>5.8210521742343632E-18</v>
      </c>
      <c r="L67">
        <f t="shared" si="27"/>
        <v>8.4071325723627732E-5</v>
      </c>
      <c r="M67">
        <f t="shared" si="27"/>
        <v>8.520281306248921E-2</v>
      </c>
      <c r="P67">
        <f t="shared" ref="P67:P102" si="30">E67</f>
        <v>6.4999999999999929</v>
      </c>
      <c r="Q67">
        <f t="shared" si="28"/>
        <v>0.83515928545339413</v>
      </c>
      <c r="R67">
        <f t="shared" si="28"/>
        <v>0.96122579216827786</v>
      </c>
      <c r="S67">
        <f t="shared" si="28"/>
        <v>0.99997413189977735</v>
      </c>
      <c r="T67">
        <f t="shared" si="28"/>
        <v>1</v>
      </c>
      <c r="U67">
        <f t="shared" si="29"/>
        <v>1</v>
      </c>
      <c r="V67">
        <f t="shared" si="29"/>
        <v>1</v>
      </c>
      <c r="W67">
        <f t="shared" si="29"/>
        <v>0.99997413189977735</v>
      </c>
      <c r="X67">
        <f t="shared" si="29"/>
        <v>0.34459374567315881</v>
      </c>
    </row>
    <row r="68" spans="5:24" x14ac:dyDescent="0.3">
      <c r="E68">
        <f t="shared" ref="E68:E102" si="31">E67+$B$4/100</f>
        <v>6.5999999999999925</v>
      </c>
      <c r="F68">
        <f t="shared" si="26"/>
        <v>2.2374221520315943E-2</v>
      </c>
      <c r="G68">
        <f t="shared" si="26"/>
        <v>1.844158370062007E-2</v>
      </c>
      <c r="H68">
        <f t="shared" si="26"/>
        <v>6.1524349694006976E-5</v>
      </c>
      <c r="I68">
        <f t="shared" si="26"/>
        <v>0</v>
      </c>
      <c r="J68">
        <f t="shared" si="27"/>
        <v>1.125028166545083E-74</v>
      </c>
      <c r="K68">
        <f t="shared" si="27"/>
        <v>1.5948002662681071E-18</v>
      </c>
      <c r="L68">
        <f t="shared" si="27"/>
        <v>6.1524349694006976E-5</v>
      </c>
      <c r="M68">
        <f t="shared" si="27"/>
        <v>8.53876880686011E-2</v>
      </c>
      <c r="P68">
        <f t="shared" si="30"/>
        <v>6.5999999999999925</v>
      </c>
      <c r="Q68">
        <f t="shared" si="28"/>
        <v>0.83742083269926337</v>
      </c>
      <c r="R68">
        <f t="shared" si="28"/>
        <v>0.96311683259875991</v>
      </c>
      <c r="S68">
        <f t="shared" si="28"/>
        <v>0.99998135625766849</v>
      </c>
      <c r="T68">
        <f t="shared" si="28"/>
        <v>1</v>
      </c>
      <c r="U68">
        <f t="shared" si="29"/>
        <v>1</v>
      </c>
      <c r="V68">
        <f t="shared" si="29"/>
        <v>1</v>
      </c>
      <c r="W68">
        <f t="shared" si="29"/>
        <v>0.99998135625766849</v>
      </c>
      <c r="X68">
        <f t="shared" si="29"/>
        <v>0.35312357523786958</v>
      </c>
    </row>
    <row r="69" spans="5:24" x14ac:dyDescent="0.3">
      <c r="E69">
        <f t="shared" si="31"/>
        <v>6.6999999999999922</v>
      </c>
      <c r="F69">
        <f t="shared" si="26"/>
        <v>2.190423995142806E-2</v>
      </c>
      <c r="G69">
        <f t="shared" si="26"/>
        <v>1.7542177050422575E-2</v>
      </c>
      <c r="H69">
        <f t="shared" si="26"/>
        <v>4.4789373104827803E-5</v>
      </c>
      <c r="I69">
        <f t="shared" si="26"/>
        <v>0</v>
      </c>
      <c r="J69">
        <f t="shared" si="27"/>
        <v>5.5878870521494243E-77</v>
      </c>
      <c r="K69">
        <f t="shared" si="27"/>
        <v>4.2817914017832308E-19</v>
      </c>
      <c r="L69">
        <f t="shared" si="27"/>
        <v>4.4789373104827803E-5</v>
      </c>
      <c r="M69">
        <f t="shared" si="27"/>
        <v>8.5536210418340003E-2</v>
      </c>
      <c r="P69">
        <f t="shared" si="30"/>
        <v>6.6999999999999922</v>
      </c>
      <c r="Q69">
        <f t="shared" si="28"/>
        <v>0.83963463275150119</v>
      </c>
      <c r="R69">
        <f t="shared" si="28"/>
        <v>0.96491564589915479</v>
      </c>
      <c r="S69">
        <f t="shared" si="28"/>
        <v>0.99998663003787913</v>
      </c>
      <c r="T69">
        <f t="shared" si="28"/>
        <v>1</v>
      </c>
      <c r="U69">
        <f t="shared" si="29"/>
        <v>1</v>
      </c>
      <c r="V69">
        <f t="shared" si="29"/>
        <v>1</v>
      </c>
      <c r="W69">
        <f t="shared" si="29"/>
        <v>0.99998663003787913</v>
      </c>
      <c r="X69">
        <f t="shared" si="29"/>
        <v>0.36167007150492431</v>
      </c>
    </row>
    <row r="70" spans="5:24" x14ac:dyDescent="0.3">
      <c r="E70">
        <f t="shared" si="31"/>
        <v>6.7999999999999918</v>
      </c>
      <c r="F70">
        <f t="shared" si="26"/>
        <v>2.1448705857979974E-2</v>
      </c>
      <c r="G70">
        <f t="shared" si="26"/>
        <v>1.6686634980163109E-2</v>
      </c>
      <c r="H70">
        <f t="shared" si="26"/>
        <v>3.2436553768470206E-5</v>
      </c>
      <c r="I70">
        <f t="shared" si="26"/>
        <v>0</v>
      </c>
      <c r="J70">
        <f t="shared" si="27"/>
        <v>2.5614832888152731E-79</v>
      </c>
      <c r="K70">
        <f t="shared" si="27"/>
        <v>1.1265800730450033E-19</v>
      </c>
      <c r="L70">
        <f t="shared" si="27"/>
        <v>3.2436553768470206E-5</v>
      </c>
      <c r="M70">
        <f t="shared" si="27"/>
        <v>8.5648771870536364E-2</v>
      </c>
      <c r="P70">
        <f t="shared" si="30"/>
        <v>6.7999999999999918</v>
      </c>
      <c r="Q70">
        <f t="shared" si="28"/>
        <v>0.84180216223276427</v>
      </c>
      <c r="R70">
        <f t="shared" si="28"/>
        <v>0.96662673003967381</v>
      </c>
      <c r="S70">
        <f t="shared" si="28"/>
        <v>0.99999045983712687</v>
      </c>
      <c r="T70">
        <f t="shared" si="28"/>
        <v>1</v>
      </c>
      <c r="U70">
        <f t="shared" si="29"/>
        <v>1</v>
      </c>
      <c r="V70">
        <f t="shared" si="29"/>
        <v>1</v>
      </c>
      <c r="W70">
        <f t="shared" si="29"/>
        <v>0.99999045983712687</v>
      </c>
      <c r="X70">
        <f t="shared" si="29"/>
        <v>0.37022961859899611</v>
      </c>
    </row>
    <row r="71" spans="5:24" x14ac:dyDescent="0.3">
      <c r="E71">
        <f t="shared" si="31"/>
        <v>6.8999999999999915</v>
      </c>
      <c r="F71">
        <f t="shared" si="26"/>
        <v>2.1007011022930379E-2</v>
      </c>
      <c r="G71">
        <f t="shared" si="26"/>
        <v>1.5872818189034046E-2</v>
      </c>
      <c r="H71">
        <f t="shared" si="26"/>
        <v>2.3368402492078655E-5</v>
      </c>
      <c r="I71">
        <f t="shared" si="26"/>
        <v>0</v>
      </c>
      <c r="J71">
        <f t="shared" si="27"/>
        <v>1.0836722293018355E-81</v>
      </c>
      <c r="K71">
        <f t="shared" si="27"/>
        <v>2.9048171701091827E-20</v>
      </c>
      <c r="L71">
        <f t="shared" si="27"/>
        <v>2.3368402492078655E-5</v>
      </c>
      <c r="M71">
        <f t="shared" si="27"/>
        <v>8.572578754275216E-2</v>
      </c>
      <c r="P71">
        <f t="shared" si="30"/>
        <v>6.8999999999999915</v>
      </c>
      <c r="Q71">
        <f t="shared" si="28"/>
        <v>0.843924835195067</v>
      </c>
      <c r="R71">
        <f t="shared" si="28"/>
        <v>0.96825436362193196</v>
      </c>
      <c r="S71">
        <f t="shared" si="28"/>
        <v>0.99999322655000233</v>
      </c>
      <c r="T71">
        <f t="shared" si="28"/>
        <v>1</v>
      </c>
      <c r="U71">
        <f t="shared" si="29"/>
        <v>1</v>
      </c>
      <c r="V71">
        <f t="shared" si="29"/>
        <v>1</v>
      </c>
      <c r="W71">
        <f t="shared" si="29"/>
        <v>0.99999322655000233</v>
      </c>
      <c r="X71">
        <f t="shared" si="29"/>
        <v>0.37879864099454846</v>
      </c>
    </row>
    <row r="72" spans="5:24" x14ac:dyDescent="0.3">
      <c r="E72">
        <f t="shared" si="31"/>
        <v>6.9999999999999911</v>
      </c>
      <c r="F72">
        <f t="shared" si="26"/>
        <v>2.0578580231105998E-2</v>
      </c>
      <c r="G72">
        <f t="shared" si="26"/>
        <v>1.5098691711159318E-2</v>
      </c>
      <c r="H72">
        <f t="shared" si="26"/>
        <v>1.6747910872452047E-5</v>
      </c>
      <c r="I72">
        <f t="shared" si="26"/>
        <v>0</v>
      </c>
      <c r="J72">
        <f t="shared" si="27"/>
        <v>4.2312586510404968E-84</v>
      </c>
      <c r="K72">
        <f t="shared" si="27"/>
        <v>7.3400399287096764E-21</v>
      </c>
      <c r="L72">
        <f t="shared" si="27"/>
        <v>1.6747910872452047E-5</v>
      </c>
      <c r="M72">
        <f t="shared" si="27"/>
        <v>8.5767695185818213E-2</v>
      </c>
      <c r="P72">
        <f t="shared" si="30"/>
        <v>6.9999999999999911</v>
      </c>
      <c r="Q72">
        <f t="shared" si="28"/>
        <v>0.84600400653792418</v>
      </c>
      <c r="R72">
        <f t="shared" si="28"/>
        <v>0.96980261657768141</v>
      </c>
      <c r="S72">
        <f t="shared" si="28"/>
        <v>0.9999952148826079</v>
      </c>
      <c r="T72">
        <f t="shared" si="28"/>
        <v>1</v>
      </c>
      <c r="U72">
        <f t="shared" si="29"/>
        <v>1</v>
      </c>
      <c r="V72">
        <f t="shared" si="29"/>
        <v>1</v>
      </c>
      <c r="W72">
        <f t="shared" si="29"/>
        <v>0.9999952148826079</v>
      </c>
      <c r="X72">
        <f t="shared" si="29"/>
        <v>0.38737360581558311</v>
      </c>
    </row>
    <row r="73" spans="5:24" x14ac:dyDescent="0.3">
      <c r="E73">
        <f t="shared" si="31"/>
        <v>7.0999999999999908</v>
      </c>
      <c r="F73">
        <f t="shared" si="26"/>
        <v>2.0162869068374844E-2</v>
      </c>
      <c r="G73">
        <f t="shared" si="26"/>
        <v>1.4362319827119788E-2</v>
      </c>
      <c r="H73">
        <f t="shared" si="26"/>
        <v>1.1940764823131411E-5</v>
      </c>
      <c r="I73">
        <f t="shared" si="26"/>
        <v>0</v>
      </c>
      <c r="J73">
        <f t="shared" si="27"/>
        <v>1.5247863825261147E-86</v>
      </c>
      <c r="K73">
        <f t="shared" si="27"/>
        <v>1.817621753053568E-21</v>
      </c>
      <c r="L73">
        <f t="shared" si="27"/>
        <v>1.1940764823131411E-5</v>
      </c>
      <c r="M73">
        <f t="shared" si="27"/>
        <v>8.577495444119955E-2</v>
      </c>
      <c r="P73">
        <f t="shared" si="30"/>
        <v>7.0999999999999908</v>
      </c>
      <c r="Q73">
        <f t="shared" si="28"/>
        <v>0.84804097519697419</v>
      </c>
      <c r="R73">
        <f t="shared" si="28"/>
        <v>0.97127536034576045</v>
      </c>
      <c r="S73">
        <f t="shared" si="28"/>
        <v>0.99999663640427516</v>
      </c>
      <c r="T73">
        <f t="shared" si="28"/>
        <v>1</v>
      </c>
      <c r="U73">
        <f t="shared" si="29"/>
        <v>1</v>
      </c>
      <c r="V73">
        <f t="shared" si="29"/>
        <v>1</v>
      </c>
      <c r="W73">
        <f t="shared" si="29"/>
        <v>0.99999663640427516</v>
      </c>
      <c r="X73">
        <f t="shared" si="29"/>
        <v>0.39595102506197377</v>
      </c>
    </row>
    <row r="74" spans="5:24" x14ac:dyDescent="0.3">
      <c r="E74">
        <f t="shared" si="31"/>
        <v>7.1999999999999904</v>
      </c>
      <c r="F74">
        <f t="shared" si="26"/>
        <v>1.9759361894902142E-2</v>
      </c>
      <c r="G74">
        <f t="shared" si="26"/>
        <v>1.3661861223646352E-2</v>
      </c>
      <c r="H74">
        <f t="shared" si="26"/>
        <v>8.4692707200354797E-6</v>
      </c>
      <c r="I74">
        <f t="shared" si="26"/>
        <v>0</v>
      </c>
      <c r="J74">
        <f t="shared" si="27"/>
        <v>5.071293149593753E-89</v>
      </c>
      <c r="K74">
        <f t="shared" si="27"/>
        <v>4.4109948449921199E-22</v>
      </c>
      <c r="L74">
        <f t="shared" si="27"/>
        <v>8.4692707200354797E-6</v>
      </c>
      <c r="M74">
        <f t="shared" si="27"/>
        <v>8.5748046082454815E-2</v>
      </c>
      <c r="P74">
        <f t="shared" si="30"/>
        <v>7.1999999999999904</v>
      </c>
      <c r="Q74">
        <f t="shared" si="28"/>
        <v>0.85003698712136477</v>
      </c>
      <c r="R74">
        <f t="shared" si="28"/>
        <v>0.97267627755270725</v>
      </c>
      <c r="S74">
        <f t="shared" si="28"/>
        <v>0.99999764742480002</v>
      </c>
      <c r="T74">
        <f t="shared" si="28"/>
        <v>1</v>
      </c>
      <c r="U74">
        <f t="shared" si="29"/>
        <v>1</v>
      </c>
      <c r="V74">
        <f t="shared" si="29"/>
        <v>1</v>
      </c>
      <c r="W74">
        <f t="shared" si="29"/>
        <v>0.99999764742480002</v>
      </c>
      <c r="X74">
        <f t="shared" si="29"/>
        <v>0.4045274577607294</v>
      </c>
    </row>
    <row r="75" spans="5:24" x14ac:dyDescent="0.3">
      <c r="E75">
        <f t="shared" si="31"/>
        <v>7.2999999999999901</v>
      </c>
      <c r="F75">
        <f t="shared" si="26"/>
        <v>1.9367569976585942E-2</v>
      </c>
      <c r="G75">
        <f t="shared" si="26"/>
        <v>1.2995564389377736E-2</v>
      </c>
      <c r="H75">
        <f t="shared" si="26"/>
        <v>5.9759179962663185E-6</v>
      </c>
      <c r="I75">
        <f t="shared" si="26"/>
        <v>0</v>
      </c>
      <c r="J75">
        <f t="shared" si="27"/>
        <v>1.5566862329690768E-91</v>
      </c>
      <c r="K75">
        <f t="shared" si="27"/>
        <v>1.0490590028418614E-22</v>
      </c>
      <c r="L75">
        <f t="shared" si="27"/>
        <v>5.9759179962663185E-6</v>
      </c>
      <c r="M75">
        <f t="shared" si="27"/>
        <v>8.5687471242063329E-2</v>
      </c>
      <c r="P75">
        <f t="shared" si="30"/>
        <v>7.2999999999999901</v>
      </c>
      <c r="Q75">
        <f t="shared" si="28"/>
        <v>0.85199323805649807</v>
      </c>
      <c r="R75">
        <f t="shared" si="28"/>
        <v>0.97400887122124458</v>
      </c>
      <c r="S75">
        <f t="shared" si="28"/>
        <v>0.99999836276219278</v>
      </c>
      <c r="T75">
        <f t="shared" si="28"/>
        <v>1</v>
      </c>
      <c r="U75">
        <f t="shared" si="29"/>
        <v>1</v>
      </c>
      <c r="V75">
        <f t="shared" si="29"/>
        <v>1</v>
      </c>
      <c r="W75">
        <f t="shared" si="29"/>
        <v>0.99999836276219278</v>
      </c>
      <c r="X75">
        <f t="shared" si="29"/>
        <v>0.41309951204066114</v>
      </c>
    </row>
    <row r="76" spans="5:24" x14ac:dyDescent="0.3">
      <c r="E76">
        <f t="shared" si="31"/>
        <v>7.3999999999999897</v>
      </c>
      <c r="F76">
        <f t="shared" si="26"/>
        <v>1.89870297604132E-2</v>
      </c>
      <c r="G76">
        <f t="shared" si="26"/>
        <v>1.236176323516976E-2</v>
      </c>
      <c r="H76">
        <f t="shared" si="26"/>
        <v>4.1947904133676325E-6</v>
      </c>
      <c r="I76">
        <f t="shared" si="26"/>
        <v>0</v>
      </c>
      <c r="J76">
        <f t="shared" si="27"/>
        <v>4.4102010735599257E-94</v>
      </c>
      <c r="K76">
        <f t="shared" si="27"/>
        <v>2.4450958378255357E-23</v>
      </c>
      <c r="L76">
        <f t="shared" si="27"/>
        <v>4.1947904133676325E-6</v>
      </c>
      <c r="M76">
        <f t="shared" si="27"/>
        <v>8.5593750624899698E-2</v>
      </c>
      <c r="P76">
        <f t="shared" si="30"/>
        <v>7.3999999999999897</v>
      </c>
      <c r="Q76">
        <f t="shared" si="28"/>
        <v>0.85391087614722749</v>
      </c>
      <c r="R76">
        <f t="shared" si="28"/>
        <v>0.97527647352966051</v>
      </c>
      <c r="S76">
        <f t="shared" si="28"/>
        <v>0.99999886627286128</v>
      </c>
      <c r="T76">
        <f t="shared" si="28"/>
        <v>1</v>
      </c>
      <c r="U76">
        <f t="shared" si="29"/>
        <v>1</v>
      </c>
      <c r="V76">
        <f t="shared" si="29"/>
        <v>1</v>
      </c>
      <c r="W76">
        <f t="shared" si="29"/>
        <v>0.99999886627286128</v>
      </c>
      <c r="X76">
        <f t="shared" si="29"/>
        <v>0.42166384712905514</v>
      </c>
    </row>
    <row r="77" spans="5:24" x14ac:dyDescent="0.3">
      <c r="E77">
        <f t="shared" si="31"/>
        <v>7.4999999999999893</v>
      </c>
      <c r="F77">
        <f t="shared" si="26"/>
        <v>1.8617301280932166E-2</v>
      </c>
      <c r="G77">
        <f t="shared" si="26"/>
        <v>1.1758872928004621E-2</v>
      </c>
      <c r="H77">
        <f t="shared" si="26"/>
        <v>2.9293085281143046E-6</v>
      </c>
      <c r="I77">
        <f t="shared" si="26"/>
        <v>0</v>
      </c>
      <c r="J77">
        <f t="shared" si="27"/>
        <v>1.1531686366949961E-96</v>
      </c>
      <c r="K77">
        <f t="shared" si="27"/>
        <v>5.5850446826266705E-24</v>
      </c>
      <c r="L77">
        <f t="shared" si="27"/>
        <v>2.9293085281143046E-6</v>
      </c>
      <c r="M77">
        <f t="shared" si="27"/>
        <v>8.5467423709638446E-2</v>
      </c>
      <c r="P77">
        <f t="shared" si="30"/>
        <v>7.4999999999999893</v>
      </c>
      <c r="Q77">
        <f t="shared" si="28"/>
        <v>0.85579100437524747</v>
      </c>
      <c r="R77">
        <f t="shared" si="28"/>
        <v>0.97648225414399081</v>
      </c>
      <c r="S77">
        <f t="shared" si="28"/>
        <v>0.99999921885105914</v>
      </c>
      <c r="T77">
        <f t="shared" si="28"/>
        <v>1</v>
      </c>
      <c r="U77">
        <f t="shared" si="29"/>
        <v>1</v>
      </c>
      <c r="V77">
        <f t="shared" si="29"/>
        <v>1</v>
      </c>
      <c r="W77">
        <f t="shared" si="29"/>
        <v>0.99999921885105914</v>
      </c>
      <c r="X77">
        <f t="shared" si="29"/>
        <v>0.43021717526907605</v>
      </c>
    </row>
    <row r="78" spans="5:24" x14ac:dyDescent="0.3">
      <c r="E78">
        <f t="shared" si="31"/>
        <v>7.599999999999989</v>
      </c>
      <c r="F78">
        <f t="shared" si="26"/>
        <v>1.8257966686326517E-2</v>
      </c>
      <c r="G78">
        <f t="shared" si="26"/>
        <v>1.118538592808286E-2</v>
      </c>
      <c r="H78">
        <f t="shared" si="26"/>
        <v>2.0350321650614612E-6</v>
      </c>
      <c r="I78">
        <f t="shared" si="26"/>
        <v>0</v>
      </c>
      <c r="J78">
        <f t="shared" si="27"/>
        <v>2.7829568995663006E-99</v>
      </c>
      <c r="K78">
        <f t="shared" si="27"/>
        <v>1.2502426590444361E-24</v>
      </c>
      <c r="L78">
        <f t="shared" si="27"/>
        <v>2.0350321650614612E-6</v>
      </c>
      <c r="M78">
        <f t="shared" si="27"/>
        <v>8.5309047939371677E-2</v>
      </c>
      <c r="P78">
        <f t="shared" si="30"/>
        <v>7.599999999999989</v>
      </c>
      <c r="Q78">
        <f t="shared" si="28"/>
        <v>0.85763468284320199</v>
      </c>
      <c r="R78">
        <f t="shared" si="28"/>
        <v>0.97762922814383424</v>
      </c>
      <c r="S78">
        <f t="shared" si="28"/>
        <v>0.9999994644652197</v>
      </c>
      <c r="T78">
        <f t="shared" si="28"/>
        <v>1</v>
      </c>
      <c r="U78">
        <f t="shared" si="29"/>
        <v>1</v>
      </c>
      <c r="V78">
        <f t="shared" si="29"/>
        <v>1</v>
      </c>
      <c r="W78">
        <f t="shared" si="29"/>
        <v>0.9999994644652197</v>
      </c>
      <c r="X78">
        <f t="shared" si="29"/>
        <v>0.43875626355676417</v>
      </c>
    </row>
    <row r="79" spans="5:24" x14ac:dyDescent="0.3">
      <c r="E79">
        <f t="shared" si="31"/>
        <v>7.6999999999999886</v>
      </c>
      <c r="F79">
        <f t="shared" si="26"/>
        <v>1.7908628873721154E-2</v>
      </c>
      <c r="G79">
        <f t="shared" si="26"/>
        <v>1.063986821918865E-2</v>
      </c>
      <c r="H79">
        <f t="shared" si="26"/>
        <v>1.4064709663649553E-6</v>
      </c>
      <c r="I79">
        <f t="shared" si="26"/>
        <v>0</v>
      </c>
      <c r="J79">
        <f t="shared" si="27"/>
        <v>6.1987109300942576E-102</v>
      </c>
      <c r="K79">
        <f t="shared" si="27"/>
        <v>2.742842617526329E-25</v>
      </c>
      <c r="L79">
        <f t="shared" si="27"/>
        <v>1.4064709663649553E-6</v>
      </c>
      <c r="M79">
        <f t="shared" si="27"/>
        <v>8.5119197902722654E-2</v>
      </c>
      <c r="P79">
        <f t="shared" si="30"/>
        <v>7.6999999999999886</v>
      </c>
      <c r="Q79">
        <f t="shared" si="28"/>
        <v>0.85944293091694246</v>
      </c>
      <c r="R79">
        <f t="shared" si="28"/>
        <v>0.97872026356162267</v>
      </c>
      <c r="S79">
        <f t="shared" si="28"/>
        <v>0.9999996346828659</v>
      </c>
      <c r="T79">
        <f t="shared" si="28"/>
        <v>1</v>
      </c>
      <c r="U79">
        <f t="shared" si="29"/>
        <v>1</v>
      </c>
      <c r="V79">
        <f t="shared" si="29"/>
        <v>1</v>
      </c>
      <c r="W79">
        <f t="shared" si="29"/>
        <v>0.9999996346828659</v>
      </c>
      <c r="X79">
        <f t="shared" si="29"/>
        <v>0.44727793569660518</v>
      </c>
    </row>
    <row r="80" spans="5:24" x14ac:dyDescent="0.3">
      <c r="E80">
        <f t="shared" si="31"/>
        <v>7.7999999999999883</v>
      </c>
      <c r="F80">
        <f t="shared" si="26"/>
        <v>1.756891022436783E-2</v>
      </c>
      <c r="G80">
        <f t="shared" si="26"/>
        <v>1.0120955722902253E-2</v>
      </c>
      <c r="H80">
        <f t="shared" si="26"/>
        <v>9.6704244703760227E-7</v>
      </c>
      <c r="I80">
        <f t="shared" si="26"/>
        <v>0</v>
      </c>
      <c r="J80">
        <f t="shared" si="27"/>
        <v>1.2743228592620351E-104</v>
      </c>
      <c r="K80">
        <f t="shared" si="27"/>
        <v>5.8972334378518359E-26</v>
      </c>
      <c r="L80">
        <f t="shared" si="27"/>
        <v>9.6704244703760227E-7</v>
      </c>
      <c r="M80">
        <f t="shared" si="27"/>
        <v>8.4898464506732316E-2</v>
      </c>
      <c r="P80">
        <f t="shared" si="30"/>
        <v>7.7999999999999883</v>
      </c>
      <c r="Q80">
        <f t="shared" si="28"/>
        <v>0.86121672923638704</v>
      </c>
      <c r="R80">
        <f t="shared" si="28"/>
        <v>0.97975808855419544</v>
      </c>
      <c r="S80">
        <f t="shared" si="28"/>
        <v>0.99999975204039815</v>
      </c>
      <c r="T80">
        <f t="shared" si="28"/>
        <v>1</v>
      </c>
      <c r="U80">
        <f t="shared" si="29"/>
        <v>1</v>
      </c>
      <c r="V80">
        <f t="shared" si="29"/>
        <v>1</v>
      </c>
      <c r="W80">
        <f t="shared" si="29"/>
        <v>0.99999975204039815</v>
      </c>
      <c r="X80">
        <f t="shared" si="29"/>
        <v>0.4557790736747917</v>
      </c>
    </row>
    <row r="81" spans="5:24" x14ac:dyDescent="0.3">
      <c r="E81">
        <f t="shared" si="31"/>
        <v>7.8999999999999879</v>
      </c>
      <c r="F81">
        <f t="shared" si="26"/>
        <v>1.7238451430265238E-2</v>
      </c>
      <c r="G81">
        <f t="shared" si="26"/>
        <v>9.6273508876935244E-3</v>
      </c>
      <c r="H81">
        <f t="shared" si="26"/>
        <v>6.6148110273934064E-7</v>
      </c>
      <c r="I81">
        <f t="shared" si="26"/>
        <v>0</v>
      </c>
      <c r="J81">
        <f t="shared" si="27"/>
        <v>2.41792383256467E-107</v>
      </c>
      <c r="K81">
        <f t="shared" si="27"/>
        <v>1.2426203778513397E-26</v>
      </c>
      <c r="L81">
        <f t="shared" si="27"/>
        <v>6.6148110273934064E-7</v>
      </c>
      <c r="M81">
        <f t="shared" si="27"/>
        <v>8.4647454142792372E-2</v>
      </c>
      <c r="P81">
        <f t="shared" si="30"/>
        <v>7.8999999999999879</v>
      </c>
      <c r="Q81">
        <f t="shared" si="28"/>
        <v>0.86295702160453325</v>
      </c>
      <c r="R81">
        <f t="shared" si="28"/>
        <v>0.98074529822461298</v>
      </c>
      <c r="S81">
        <f t="shared" si="28"/>
        <v>0.99999983253642966</v>
      </c>
      <c r="T81">
        <f t="shared" si="28"/>
        <v>1</v>
      </c>
      <c r="U81">
        <f t="shared" si="29"/>
        <v>1</v>
      </c>
      <c r="V81">
        <f t="shared" si="29"/>
        <v>1</v>
      </c>
      <c r="W81">
        <f t="shared" si="29"/>
        <v>0.99999983253642966</v>
      </c>
      <c r="X81">
        <f t="shared" si="29"/>
        <v>0.46425661934941415</v>
      </c>
    </row>
    <row r="82" spans="5:24" x14ac:dyDescent="0.3">
      <c r="E82">
        <f t="shared" si="31"/>
        <v>7.9999999999999876</v>
      </c>
      <c r="F82">
        <f t="shared" si="26"/>
        <v>1.6916910404576622E-2</v>
      </c>
      <c r="G82">
        <f t="shared" si="26"/>
        <v>9.1578194443671466E-3</v>
      </c>
      <c r="H82">
        <f t="shared" si="26"/>
        <v>4.5014069887705897E-7</v>
      </c>
      <c r="I82">
        <f t="shared" si="26"/>
        <v>0</v>
      </c>
      <c r="J82">
        <f t="shared" si="27"/>
        <v>4.2344070762971929E-110</v>
      </c>
      <c r="K82">
        <f t="shared" si="27"/>
        <v>2.5660974248783089E-27</v>
      </c>
      <c r="L82">
        <f t="shared" si="27"/>
        <v>4.5014069887705897E-7</v>
      </c>
      <c r="M82">
        <f t="shared" si="27"/>
        <v>8.4366787846887767E-2</v>
      </c>
      <c r="P82">
        <f t="shared" si="30"/>
        <v>7.9999999999999876</v>
      </c>
      <c r="Q82">
        <f t="shared" si="28"/>
        <v>0.86466471676338708</v>
      </c>
      <c r="R82">
        <f t="shared" si="28"/>
        <v>0.98168436111126567</v>
      </c>
      <c r="S82">
        <f t="shared" si="28"/>
        <v>0.99999988746482527</v>
      </c>
      <c r="T82">
        <f t="shared" si="28"/>
        <v>1</v>
      </c>
      <c r="U82">
        <f t="shared" si="29"/>
        <v>1</v>
      </c>
      <c r="V82">
        <f t="shared" si="29"/>
        <v>1</v>
      </c>
      <c r="W82">
        <f t="shared" si="29"/>
        <v>0.99999988746482527</v>
      </c>
      <c r="X82">
        <f t="shared" si="29"/>
        <v>0.47270757595695034</v>
      </c>
    </row>
    <row r="83" spans="5:24" x14ac:dyDescent="0.3">
      <c r="E83">
        <f t="shared" si="31"/>
        <v>8.0999999999999872</v>
      </c>
      <c r="F83">
        <f t="shared" ref="F83:I102" si="32">WEIBULL($E83,F$2,$B$3,FALSE)</f>
        <v>1.6603961268930822E-2</v>
      </c>
      <c r="G83">
        <f t="shared" si="32"/>
        <v>8.7111873197468111E-3</v>
      </c>
      <c r="H83">
        <f t="shared" si="32"/>
        <v>3.0474724193463031E-7</v>
      </c>
      <c r="I83">
        <f t="shared" si="32"/>
        <v>0</v>
      </c>
      <c r="J83">
        <f t="shared" ref="J83:M102" si="33">WEIBULL($E83,$B$3,J$2,FALSE)</f>
        <v>6.8443336918459275E-113</v>
      </c>
      <c r="K83">
        <f t="shared" si="33"/>
        <v>5.1934273039010007E-28</v>
      </c>
      <c r="L83">
        <f t="shared" si="33"/>
        <v>3.0474724193463031E-7</v>
      </c>
      <c r="M83">
        <f t="shared" si="33"/>
        <v>8.4057100455403294E-2</v>
      </c>
      <c r="P83">
        <f t="shared" si="30"/>
        <v>8.0999999999999872</v>
      </c>
      <c r="Q83">
        <f t="shared" si="28"/>
        <v>0.86634069006482939</v>
      </c>
      <c r="R83">
        <f t="shared" si="28"/>
        <v>0.98257762536050641</v>
      </c>
      <c r="S83">
        <f t="shared" si="28"/>
        <v>0.99999992475376742</v>
      </c>
      <c r="T83">
        <f t="shared" si="28"/>
        <v>1</v>
      </c>
      <c r="U83">
        <f t="shared" si="29"/>
        <v>1</v>
      </c>
      <c r="V83">
        <f t="shared" si="29"/>
        <v>1</v>
      </c>
      <c r="W83">
        <f t="shared" si="29"/>
        <v>0.99999992475376742</v>
      </c>
      <c r="X83">
        <f t="shared" si="29"/>
        <v>0.48112900953454646</v>
      </c>
    </row>
    <row r="84" spans="5:24" x14ac:dyDescent="0.3">
      <c r="E84">
        <f t="shared" si="31"/>
        <v>8.1999999999999869</v>
      </c>
      <c r="F84">
        <f t="shared" si="32"/>
        <v>1.6299293411338102E-2</v>
      </c>
      <c r="G84">
        <f t="shared" si="32"/>
        <v>8.2863377008806777E-3</v>
      </c>
      <c r="H84">
        <f t="shared" si="32"/>
        <v>2.0525493885145958E-7</v>
      </c>
      <c r="I84">
        <f t="shared" si="32"/>
        <v>0</v>
      </c>
      <c r="J84">
        <f t="shared" si="33"/>
        <v>1.02108051013051E-115</v>
      </c>
      <c r="K84">
        <f t="shared" si="33"/>
        <v>1.0301082962076199E-28</v>
      </c>
      <c r="L84">
        <f t="shared" si="33"/>
        <v>2.0525493885145958E-7</v>
      </c>
      <c r="M84">
        <f t="shared" si="33"/>
        <v>8.3719039757735425E-2</v>
      </c>
      <c r="P84">
        <f t="shared" si="30"/>
        <v>8.1999999999999869</v>
      </c>
      <c r="Q84">
        <f t="shared" ref="Q84:T102" si="34">WEIBULL($P84,Q$2,$B$3,TRUE)</f>
        <v>0.86798578504379487</v>
      </c>
      <c r="R84">
        <f t="shared" si="34"/>
        <v>0.98342732459823867</v>
      </c>
      <c r="S84">
        <f t="shared" si="34"/>
        <v>0.99999994993781982</v>
      </c>
      <c r="T84">
        <f t="shared" si="34"/>
        <v>1</v>
      </c>
      <c r="U84">
        <f t="shared" ref="U84:X102" si="35">WEIBULL($P84,$B$3,U$2,TRUE)</f>
        <v>1</v>
      </c>
      <c r="V84">
        <f t="shared" si="35"/>
        <v>1</v>
      </c>
      <c r="W84">
        <f t="shared" si="35"/>
        <v>0.99999994993781982</v>
      </c>
      <c r="X84">
        <f t="shared" si="35"/>
        <v>0.48951805025770956</v>
      </c>
    </row>
    <row r="85" spans="5:24" x14ac:dyDescent="0.3">
      <c r="E85">
        <f t="shared" si="31"/>
        <v>8.2999999999999865</v>
      </c>
      <c r="F85">
        <f t="shared" si="32"/>
        <v>1.6002610609031569E-2</v>
      </c>
      <c r="G85">
        <f t="shared" si="32"/>
        <v>7.8822082424272917E-3</v>
      </c>
      <c r="H85">
        <f t="shared" si="32"/>
        <v>1.3753441424230872E-7</v>
      </c>
      <c r="I85">
        <f t="shared" si="32"/>
        <v>0</v>
      </c>
      <c r="J85">
        <f t="shared" si="33"/>
        <v>1.405984866448815E-118</v>
      </c>
      <c r="K85">
        <f t="shared" si="33"/>
        <v>2.0024479201171585E-29</v>
      </c>
      <c r="L85">
        <f t="shared" si="33"/>
        <v>1.3753441424230872E-7</v>
      </c>
      <c r="M85">
        <f t="shared" si="33"/>
        <v>8.3353265646936597E-2</v>
      </c>
      <c r="P85">
        <f t="shared" si="30"/>
        <v>8.2999999999999865</v>
      </c>
      <c r="Q85">
        <f t="shared" si="34"/>
        <v>0.86960081490053398</v>
      </c>
      <c r="R85">
        <f t="shared" si="34"/>
        <v>0.9842355835151454</v>
      </c>
      <c r="S85">
        <f t="shared" si="34"/>
        <v>0.99999996685917725</v>
      </c>
      <c r="T85">
        <f t="shared" si="34"/>
        <v>1</v>
      </c>
      <c r="U85">
        <f t="shared" si="35"/>
        <v>1</v>
      </c>
      <c r="V85">
        <f t="shared" si="35"/>
        <v>1</v>
      </c>
      <c r="W85">
        <f t="shared" si="35"/>
        <v>0.99999996685917725</v>
      </c>
      <c r="X85">
        <f t="shared" si="35"/>
        <v>0.49787189369315199</v>
      </c>
    </row>
    <row r="86" spans="5:24" x14ac:dyDescent="0.3">
      <c r="E86">
        <f t="shared" si="31"/>
        <v>8.3999999999999861</v>
      </c>
      <c r="F86">
        <f t="shared" si="32"/>
        <v>1.5713630211063895E-2</v>
      </c>
      <c r="G86">
        <f t="shared" si="32"/>
        <v>7.4977884102389054E-3</v>
      </c>
      <c r="H86">
        <f t="shared" si="32"/>
        <v>9.1684227395275447E-8</v>
      </c>
      <c r="I86">
        <f t="shared" si="32"/>
        <v>0</v>
      </c>
      <c r="J86">
        <f t="shared" si="33"/>
        <v>1.7868771723323253E-121</v>
      </c>
      <c r="K86">
        <f t="shared" si="33"/>
        <v>3.8149657090053065E-30</v>
      </c>
      <c r="L86">
        <f t="shared" si="33"/>
        <v>9.1684227395275447E-8</v>
      </c>
      <c r="M86">
        <f t="shared" si="33"/>
        <v>8.2960449269602138E-2</v>
      </c>
      <c r="P86">
        <f t="shared" si="30"/>
        <v>8.3999999999999861</v>
      </c>
      <c r="Q86">
        <f t="shared" si="34"/>
        <v>0.87118656389818649</v>
      </c>
      <c r="R86">
        <f t="shared" si="34"/>
        <v>0.98500442317952219</v>
      </c>
      <c r="S86">
        <f t="shared" si="34"/>
        <v>0.99999997817042208</v>
      </c>
      <c r="T86">
        <f t="shared" si="34"/>
        <v>1</v>
      </c>
      <c r="U86">
        <f t="shared" si="35"/>
        <v>1</v>
      </c>
      <c r="V86">
        <f t="shared" si="35"/>
        <v>1</v>
      </c>
      <c r="W86">
        <f t="shared" si="35"/>
        <v>0.99999997817042208</v>
      </c>
      <c r="X86">
        <f t="shared" si="35"/>
        <v>0.50618780196665281</v>
      </c>
    </row>
    <row r="87" spans="5:24" x14ac:dyDescent="0.3">
      <c r="E87">
        <f t="shared" si="31"/>
        <v>8.4999999999999858</v>
      </c>
      <c r="F87">
        <f t="shared" si="32"/>
        <v>1.5432082375955433E-2</v>
      </c>
      <c r="G87">
        <f t="shared" si="32"/>
        <v>7.1321169544996781E-3</v>
      </c>
      <c r="H87">
        <f t="shared" si="32"/>
        <v>6.0805778153916234E-8</v>
      </c>
      <c r="I87">
        <f t="shared" si="32"/>
        <v>0</v>
      </c>
      <c r="J87">
        <f t="shared" si="33"/>
        <v>2.0960596739274084E-124</v>
      </c>
      <c r="K87">
        <f t="shared" si="33"/>
        <v>7.1231584306422842E-31</v>
      </c>
      <c r="L87">
        <f t="shared" si="33"/>
        <v>6.0805778153916234E-8</v>
      </c>
      <c r="M87">
        <f t="shared" si="33"/>
        <v>8.2541272176193517E-2</v>
      </c>
      <c r="P87">
        <f t="shared" si="30"/>
        <v>8.4999999999999858</v>
      </c>
      <c r="Q87">
        <f t="shared" si="34"/>
        <v>0.87274378868140612</v>
      </c>
      <c r="R87">
        <f t="shared" si="34"/>
        <v>0.98573576609100066</v>
      </c>
      <c r="S87">
        <f t="shared" si="34"/>
        <v>0.99999998569275805</v>
      </c>
      <c r="T87">
        <f t="shared" si="34"/>
        <v>1</v>
      </c>
      <c r="U87">
        <f t="shared" si="35"/>
        <v>1</v>
      </c>
      <c r="V87">
        <f t="shared" si="35"/>
        <v>1</v>
      </c>
      <c r="W87">
        <f t="shared" si="35"/>
        <v>0.99999998569275805</v>
      </c>
      <c r="X87">
        <f t="shared" si="35"/>
        <v>0.51446310484591939</v>
      </c>
    </row>
    <row r="88" spans="5:24" x14ac:dyDescent="0.3">
      <c r="E88">
        <f t="shared" si="31"/>
        <v>8.5999999999999854</v>
      </c>
      <c r="F88">
        <f t="shared" si="32"/>
        <v>1.5157709360109418E-2</v>
      </c>
      <c r="G88">
        <f t="shared" si="32"/>
        <v>6.7842795061005094E-3</v>
      </c>
      <c r="H88">
        <f t="shared" si="32"/>
        <v>4.0120236570373749E-8</v>
      </c>
      <c r="I88">
        <f t="shared" si="32"/>
        <v>0</v>
      </c>
      <c r="J88">
        <f t="shared" si="33"/>
        <v>2.2693888250694827E-127</v>
      </c>
      <c r="K88">
        <f t="shared" si="33"/>
        <v>1.303492586030646E-31</v>
      </c>
      <c r="L88">
        <f t="shared" si="33"/>
        <v>4.0120236570373749E-8</v>
      </c>
      <c r="M88">
        <f t="shared" si="33"/>
        <v>8.209642547296872E-2</v>
      </c>
      <c r="P88">
        <f t="shared" si="30"/>
        <v>8.5999999999999854</v>
      </c>
      <c r="Q88">
        <f t="shared" si="34"/>
        <v>0.87427321952132186</v>
      </c>
      <c r="R88">
        <f t="shared" si="34"/>
        <v>0.986431440987799</v>
      </c>
      <c r="S88">
        <f t="shared" si="34"/>
        <v>0.99999999066971246</v>
      </c>
      <c r="T88">
        <f t="shared" si="34"/>
        <v>1</v>
      </c>
      <c r="U88">
        <f t="shared" si="35"/>
        <v>1</v>
      </c>
      <c r="V88">
        <f t="shared" si="35"/>
        <v>1</v>
      </c>
      <c r="W88">
        <f t="shared" si="35"/>
        <v>0.99999999066971246</v>
      </c>
      <c r="X88">
        <f t="shared" si="35"/>
        <v>0.52269520073855302</v>
      </c>
    </row>
    <row r="89" spans="5:24" x14ac:dyDescent="0.3">
      <c r="E89">
        <f t="shared" si="31"/>
        <v>8.6999999999999851</v>
      </c>
      <c r="F89">
        <f t="shared" si="32"/>
        <v>1.4890264853087691E-2</v>
      </c>
      <c r="G89">
        <f t="shared" si="32"/>
        <v>6.4534062902399823E-3</v>
      </c>
      <c r="H89">
        <f t="shared" si="32"/>
        <v>2.6336127928810824E-8</v>
      </c>
      <c r="I89">
        <f t="shared" si="32"/>
        <v>0</v>
      </c>
      <c r="J89">
        <f t="shared" si="33"/>
        <v>2.2678373237864212E-130</v>
      </c>
      <c r="K89">
        <f t="shared" si="33"/>
        <v>2.3377599441007701E-32</v>
      </c>
      <c r="L89">
        <f t="shared" si="33"/>
        <v>2.6336127928810824E-8</v>
      </c>
      <c r="M89">
        <f t="shared" si="33"/>
        <v>8.1626608976671608E-2</v>
      </c>
      <c r="P89">
        <f t="shared" si="30"/>
        <v>8.6999999999999851</v>
      </c>
      <c r="Q89">
        <f t="shared" si="34"/>
        <v>0.87577556149171443</v>
      </c>
      <c r="R89">
        <f t="shared" si="34"/>
        <v>0.98709318741952001</v>
      </c>
      <c r="S89">
        <f t="shared" si="34"/>
        <v>0.9999999939457177</v>
      </c>
      <c r="T89">
        <f t="shared" si="34"/>
        <v>1</v>
      </c>
      <c r="U89">
        <f t="shared" si="35"/>
        <v>1</v>
      </c>
      <c r="V89">
        <f t="shared" si="35"/>
        <v>1</v>
      </c>
      <c r="W89">
        <f t="shared" si="35"/>
        <v>0.9999999939457177</v>
      </c>
      <c r="X89">
        <f t="shared" si="35"/>
        <v>0.53088155760533462</v>
      </c>
    </row>
    <row r="90" spans="5:24" x14ac:dyDescent="0.3">
      <c r="E90">
        <f t="shared" si="31"/>
        <v>8.7999999999999847</v>
      </c>
      <c r="F90">
        <f t="shared" si="32"/>
        <v>1.4629513356180686E-2</v>
      </c>
      <c r="G90">
        <f t="shared" si="32"/>
        <v>6.1386699515342674E-3</v>
      </c>
      <c r="H90">
        <f t="shared" si="32"/>
        <v>1.7199329110766475E-8</v>
      </c>
      <c r="I90">
        <f t="shared" si="32"/>
        <v>0</v>
      </c>
      <c r="J90">
        <f t="shared" si="33"/>
        <v>2.0917700708128405E-133</v>
      </c>
      <c r="K90">
        <f t="shared" si="33"/>
        <v>4.1091120989385863E-33</v>
      </c>
      <c r="L90">
        <f t="shared" si="33"/>
        <v>1.7199329110766475E-8</v>
      </c>
      <c r="M90">
        <f t="shared" si="33"/>
        <v>8.1132530373106762E-2</v>
      </c>
      <c r="P90">
        <f t="shared" si="30"/>
        <v>8.7999999999999847</v>
      </c>
      <c r="Q90">
        <f t="shared" si="34"/>
        <v>0.87725149558091442</v>
      </c>
      <c r="R90">
        <f t="shared" si="34"/>
        <v>0.98772266009693144</v>
      </c>
      <c r="S90">
        <f t="shared" si="34"/>
        <v>0.9999999960910616</v>
      </c>
      <c r="T90">
        <f t="shared" si="34"/>
        <v>1</v>
      </c>
      <c r="U90">
        <f t="shared" si="35"/>
        <v>1</v>
      </c>
      <c r="V90">
        <f t="shared" si="35"/>
        <v>1</v>
      </c>
      <c r="W90">
        <f t="shared" si="35"/>
        <v>0.9999999960910616</v>
      </c>
      <c r="X90">
        <f t="shared" si="35"/>
        <v>0.53901971378916524</v>
      </c>
    </row>
    <row r="91" spans="5:24" x14ac:dyDescent="0.3">
      <c r="E91">
        <f t="shared" si="31"/>
        <v>8.8999999999999844</v>
      </c>
      <c r="F91">
        <f t="shared" si="32"/>
        <v>1.4375229601013494E-2</v>
      </c>
      <c r="G91">
        <f t="shared" si="32"/>
        <v>5.839283485197768E-3</v>
      </c>
      <c r="H91">
        <f t="shared" si="32"/>
        <v>1.1174897108058041E-8</v>
      </c>
      <c r="I91">
        <f t="shared" si="32"/>
        <v>0</v>
      </c>
      <c r="J91">
        <f t="shared" si="33"/>
        <v>1.7808049222627409E-136</v>
      </c>
      <c r="K91">
        <f t="shared" si="33"/>
        <v>7.0787095142668898E-34</v>
      </c>
      <c r="L91">
        <f t="shared" si="33"/>
        <v>1.1174897108058041E-8</v>
      </c>
      <c r="M91">
        <f t="shared" si="33"/>
        <v>8.0614904380701291E-2</v>
      </c>
      <c r="P91">
        <f t="shared" si="30"/>
        <v>8.8999999999999844</v>
      </c>
      <c r="Q91">
        <f t="shared" si="34"/>
        <v>0.87870167974358415</v>
      </c>
      <c r="R91">
        <f t="shared" si="34"/>
        <v>0.98832143302960451</v>
      </c>
      <c r="S91">
        <f t="shared" si="34"/>
        <v>0.99999999748878721</v>
      </c>
      <c r="T91">
        <f t="shared" si="34"/>
        <v>1</v>
      </c>
      <c r="U91">
        <f t="shared" si="35"/>
        <v>1</v>
      </c>
      <c r="V91">
        <f t="shared" si="35"/>
        <v>1</v>
      </c>
      <c r="W91">
        <f t="shared" si="35"/>
        <v>0.99999999748878721</v>
      </c>
      <c r="X91">
        <f t="shared" si="35"/>
        <v>0.54710727876010412</v>
      </c>
    </row>
    <row r="92" spans="5:24" x14ac:dyDescent="0.3">
      <c r="E92">
        <f t="shared" si="31"/>
        <v>8.999999999999984</v>
      </c>
      <c r="F92">
        <f t="shared" si="32"/>
        <v>1.4127198005206896E-2</v>
      </c>
      <c r="G92">
        <f t="shared" si="32"/>
        <v>5.5544982691211973E-3</v>
      </c>
      <c r="H92">
        <f t="shared" si="32"/>
        <v>7.2235262483357285E-9</v>
      </c>
      <c r="I92">
        <f t="shared" si="32"/>
        <v>0</v>
      </c>
      <c r="J92">
        <f t="shared" si="33"/>
        <v>1.3993306920372384E-139</v>
      </c>
      <c r="K92">
        <f t="shared" si="33"/>
        <v>1.1951418959248361E-34</v>
      </c>
      <c r="L92">
        <f t="shared" si="33"/>
        <v>7.2235262483357285E-9</v>
      </c>
      <c r="M92">
        <f t="shared" si="33"/>
        <v>8.0074451920129477E-2</v>
      </c>
      <c r="P92">
        <f t="shared" si="30"/>
        <v>8.999999999999984</v>
      </c>
      <c r="Q92">
        <f t="shared" si="34"/>
        <v>0.88012674989623774</v>
      </c>
      <c r="R92">
        <f t="shared" si="34"/>
        <v>0.98889100346175762</v>
      </c>
      <c r="S92">
        <f t="shared" si="34"/>
        <v>0.99999999839477194</v>
      </c>
      <c r="T92">
        <f t="shared" si="34"/>
        <v>1</v>
      </c>
      <c r="U92">
        <f t="shared" si="35"/>
        <v>1</v>
      </c>
      <c r="V92">
        <f t="shared" si="35"/>
        <v>1</v>
      </c>
      <c r="W92">
        <f t="shared" si="35"/>
        <v>0.99999999839477194</v>
      </c>
      <c r="X92">
        <f t="shared" si="35"/>
        <v>0.55514193377705756</v>
      </c>
    </row>
    <row r="93" spans="5:24" x14ac:dyDescent="0.3">
      <c r="E93">
        <f t="shared" si="31"/>
        <v>9.0999999999999837</v>
      </c>
      <c r="F93">
        <f t="shared" si="32"/>
        <v>1.3885212162364565E-2</v>
      </c>
      <c r="G93">
        <f t="shared" si="32"/>
        <v>5.2836021919263699E-3</v>
      </c>
      <c r="H93">
        <f t="shared" si="32"/>
        <v>4.6454724095752927E-9</v>
      </c>
      <c r="I93">
        <f t="shared" si="32"/>
        <v>0</v>
      </c>
      <c r="J93">
        <f t="shared" si="33"/>
        <v>1.0149092101432618E-142</v>
      </c>
      <c r="K93">
        <f t="shared" si="33"/>
        <v>1.9776313661582949E-35</v>
      </c>
      <c r="L93">
        <f t="shared" si="33"/>
        <v>4.6454724095752927E-9</v>
      </c>
      <c r="M93">
        <f t="shared" si="33"/>
        <v>7.9511899291046489E-2</v>
      </c>
      <c r="P93">
        <f t="shared" si="30"/>
        <v>9.0999999999999837</v>
      </c>
      <c r="Q93">
        <f t="shared" si="34"/>
        <v>0.88152732086006402</v>
      </c>
      <c r="R93">
        <f t="shared" si="34"/>
        <v>0.98943279561614728</v>
      </c>
      <c r="S93">
        <f t="shared" si="34"/>
        <v>0.99999999897901704</v>
      </c>
      <c r="T93">
        <f t="shared" si="34"/>
        <v>1</v>
      </c>
      <c r="U93">
        <f t="shared" si="35"/>
        <v>1</v>
      </c>
      <c r="V93">
        <f t="shared" si="35"/>
        <v>1</v>
      </c>
      <c r="W93">
        <f t="shared" si="35"/>
        <v>0.99999999897901704</v>
      </c>
      <c r="X93">
        <f t="shared" si="35"/>
        <v>0.56312143246677659</v>
      </c>
    </row>
    <row r="94" spans="5:24" x14ac:dyDescent="0.3">
      <c r="E94">
        <f t="shared" si="31"/>
        <v>9.1999999999999833</v>
      </c>
      <c r="F94">
        <f t="shared" si="32"/>
        <v>1.3649074363884739E-2</v>
      </c>
      <c r="G94">
        <f t="shared" si="32"/>
        <v>5.0259178723168372E-3</v>
      </c>
      <c r="H94">
        <f t="shared" si="32"/>
        <v>2.9722586156290472E-9</v>
      </c>
      <c r="I94">
        <f t="shared" si="32"/>
        <v>0</v>
      </c>
      <c r="J94">
        <f t="shared" si="33"/>
        <v>6.794195215678221E-146</v>
      </c>
      <c r="K94">
        <f t="shared" si="33"/>
        <v>3.2072504498283331E-36</v>
      </c>
      <c r="L94">
        <f t="shared" si="33"/>
        <v>2.9722586156290472E-9</v>
      </c>
      <c r="M94">
        <f t="shared" si="33"/>
        <v>7.892797735694948E-2</v>
      </c>
      <c r="P94">
        <f t="shared" si="30"/>
        <v>9.1999999999999833</v>
      </c>
      <c r="Q94">
        <f t="shared" si="34"/>
        <v>0.88290398725436059</v>
      </c>
      <c r="R94">
        <f t="shared" si="34"/>
        <v>0.98994816425536636</v>
      </c>
      <c r="S94">
        <f t="shared" si="34"/>
        <v>0.99999999935385686</v>
      </c>
      <c r="T94">
        <f t="shared" si="34"/>
        <v>1</v>
      </c>
      <c r="U94">
        <f t="shared" si="35"/>
        <v>1</v>
      </c>
      <c r="V94">
        <f t="shared" si="35"/>
        <v>1</v>
      </c>
      <c r="W94">
        <f t="shared" si="35"/>
        <v>0.99999999935385686</v>
      </c>
      <c r="X94">
        <f t="shared" si="35"/>
        <v>0.57104360132092569</v>
      </c>
    </row>
    <row r="95" spans="5:24" x14ac:dyDescent="0.3">
      <c r="E95">
        <f t="shared" si="31"/>
        <v>9.2999999999999829</v>
      </c>
      <c r="F95">
        <f t="shared" si="32"/>
        <v>1.3418595150301561E-2</v>
      </c>
      <c r="G95">
        <f t="shared" si="32"/>
        <v>4.7808009652717948E-3</v>
      </c>
      <c r="H95">
        <f t="shared" si="32"/>
        <v>1.8919973245550844E-9</v>
      </c>
      <c r="I95">
        <f t="shared" si="32"/>
        <v>0</v>
      </c>
      <c r="J95">
        <f t="shared" si="33"/>
        <v>4.1981115698595935E-149</v>
      </c>
      <c r="K95">
        <f t="shared" si="33"/>
        <v>5.0978048295855008E-37</v>
      </c>
      <c r="L95">
        <f t="shared" si="33"/>
        <v>1.8919973245550844E-9</v>
      </c>
      <c r="M95">
        <f t="shared" si="33"/>
        <v>7.8323420739151689E-2</v>
      </c>
      <c r="P95">
        <f t="shared" si="30"/>
        <v>9.2999999999999829</v>
      </c>
      <c r="Q95">
        <f t="shared" si="34"/>
        <v>0.88425732434364324</v>
      </c>
      <c r="R95">
        <f t="shared" si="34"/>
        <v>0.99043839806945644</v>
      </c>
      <c r="S95">
        <f t="shared" si="34"/>
        <v>0.9999999995931188</v>
      </c>
      <c r="T95">
        <f t="shared" si="34"/>
        <v>1</v>
      </c>
      <c r="U95">
        <f t="shared" si="35"/>
        <v>1</v>
      </c>
      <c r="V95">
        <f t="shared" si="35"/>
        <v>1</v>
      </c>
      <c r="W95">
        <f t="shared" si="35"/>
        <v>0.9999999995931188</v>
      </c>
      <c r="X95">
        <f t="shared" si="35"/>
        <v>0.57890634011208686</v>
      </c>
    </row>
    <row r="96" spans="5:24" x14ac:dyDescent="0.3">
      <c r="E96">
        <f t="shared" si="31"/>
        <v>9.3999999999999826</v>
      </c>
      <c r="F96">
        <f t="shared" si="32"/>
        <v>1.3193592890048976E-2</v>
      </c>
      <c r="G96">
        <f t="shared" si="32"/>
        <v>4.5476385508479485E-3</v>
      </c>
      <c r="H96">
        <f t="shared" si="32"/>
        <v>1.1982094837843254E-9</v>
      </c>
      <c r="I96">
        <f t="shared" si="32"/>
        <v>0</v>
      </c>
      <c r="J96">
        <f t="shared" si="33"/>
        <v>2.3942867200139693E-152</v>
      </c>
      <c r="K96">
        <f t="shared" si="33"/>
        <v>7.9414065236705786E-38</v>
      </c>
      <c r="L96">
        <f t="shared" si="33"/>
        <v>1.1982094837843254E-9</v>
      </c>
      <c r="M96">
        <f t="shared" si="33"/>
        <v>7.7698967020824766E-2</v>
      </c>
      <c r="P96">
        <f t="shared" si="30"/>
        <v>9.3999999999999826</v>
      </c>
      <c r="Q96">
        <f t="shared" si="34"/>
        <v>0.88558788884127715</v>
      </c>
      <c r="R96">
        <f t="shared" si="34"/>
        <v>0.99090472289830411</v>
      </c>
      <c r="S96">
        <f t="shared" si="34"/>
        <v>0.99999999974506182</v>
      </c>
      <c r="T96">
        <f t="shared" si="34"/>
        <v>1</v>
      </c>
      <c r="U96">
        <f t="shared" si="35"/>
        <v>1</v>
      </c>
      <c r="V96">
        <f t="shared" si="35"/>
        <v>1</v>
      </c>
      <c r="W96">
        <f t="shared" si="35"/>
        <v>0.99999999974506182</v>
      </c>
      <c r="X96">
        <f t="shared" si="35"/>
        <v>0.58670762222965445</v>
      </c>
    </row>
    <row r="97" spans="5:24" x14ac:dyDescent="0.3">
      <c r="E97">
        <f t="shared" si="31"/>
        <v>9.4999999999999822</v>
      </c>
      <c r="F97">
        <f t="shared" si="32"/>
        <v>1.2973893383709915E-2</v>
      </c>
      <c r="G97">
        <f t="shared" si="32"/>
        <v>4.3258476015603552E-3</v>
      </c>
      <c r="H97">
        <f t="shared" si="32"/>
        <v>7.5496072948959026E-10</v>
      </c>
      <c r="I97">
        <f t="shared" si="32"/>
        <v>0</v>
      </c>
      <c r="J97">
        <f t="shared" si="33"/>
        <v>1.2603919630394589E-155</v>
      </c>
      <c r="K97">
        <f t="shared" si="33"/>
        <v>1.2124856551319956E-38</v>
      </c>
      <c r="L97">
        <f t="shared" si="33"/>
        <v>7.5496072948959026E-10</v>
      </c>
      <c r="M97">
        <f t="shared" si="33"/>
        <v>7.7055355962030975E-2</v>
      </c>
      <c r="P97">
        <f t="shared" si="30"/>
        <v>9.4999999999999822</v>
      </c>
      <c r="Q97">
        <f t="shared" si="34"/>
        <v>0.88689621967227517</v>
      </c>
      <c r="R97">
        <f t="shared" si="34"/>
        <v>0.9913483047968793</v>
      </c>
      <c r="S97">
        <f t="shared" si="34"/>
        <v>0.99999999984106092</v>
      </c>
      <c r="T97">
        <f t="shared" si="34"/>
        <v>1</v>
      </c>
      <c r="U97">
        <f t="shared" si="35"/>
        <v>1</v>
      </c>
      <c r="V97">
        <f t="shared" si="35"/>
        <v>1</v>
      </c>
      <c r="W97">
        <f t="shared" si="35"/>
        <v>0.99999999984106092</v>
      </c>
      <c r="X97">
        <f t="shared" si="35"/>
        <v>0.59444549493667798</v>
      </c>
    </row>
    <row r="98" spans="5:24" x14ac:dyDescent="0.3">
      <c r="E98">
        <f t="shared" si="31"/>
        <v>9.5999999999999819</v>
      </c>
      <c r="F98">
        <f t="shared" si="32"/>
        <v>1.2759329491969347E-2</v>
      </c>
      <c r="G98">
        <f t="shared" si="32"/>
        <v>4.114873524510055E-3</v>
      </c>
      <c r="H98">
        <f t="shared" si="32"/>
        <v>4.7325626764763566E-10</v>
      </c>
      <c r="I98">
        <f t="shared" si="32"/>
        <v>0</v>
      </c>
      <c r="J98">
        <f t="shared" si="33"/>
        <v>6.1241160411802558E-159</v>
      </c>
      <c r="K98">
        <f t="shared" si="33"/>
        <v>1.8143529554868776E-39</v>
      </c>
      <c r="L98">
        <f t="shared" si="33"/>
        <v>4.7325626764763566E-10</v>
      </c>
      <c r="M98">
        <f t="shared" si="33"/>
        <v>7.639332872663139E-2</v>
      </c>
      <c r="P98">
        <f t="shared" si="30"/>
        <v>9.5999999999999819</v>
      </c>
      <c r="Q98">
        <f t="shared" si="34"/>
        <v>0.88818283869771941</v>
      </c>
      <c r="R98">
        <f t="shared" si="34"/>
        <v>0.99177025295097987</v>
      </c>
      <c r="S98">
        <f t="shared" si="34"/>
        <v>0.99999999990140498</v>
      </c>
      <c r="T98">
        <f t="shared" si="34"/>
        <v>1</v>
      </c>
      <c r="U98">
        <f t="shared" si="35"/>
        <v>1</v>
      </c>
      <c r="V98">
        <f t="shared" si="35"/>
        <v>1</v>
      </c>
      <c r="W98">
        <f t="shared" si="35"/>
        <v>0.99999999990140498</v>
      </c>
      <c r="X98">
        <f t="shared" si="35"/>
        <v>0.60211807954879382</v>
      </c>
    </row>
    <row r="99" spans="5:24" x14ac:dyDescent="0.3">
      <c r="E99">
        <f t="shared" si="31"/>
        <v>9.6999999999999815</v>
      </c>
      <c r="F99">
        <f t="shared" si="32"/>
        <v>1.2549740785630233E-2</v>
      </c>
      <c r="G99">
        <f t="shared" si="32"/>
        <v>3.9141887746129223E-3</v>
      </c>
      <c r="H99">
        <f t="shared" si="32"/>
        <v>2.9515475761766469E-10</v>
      </c>
      <c r="I99">
        <f t="shared" si="32"/>
        <v>0</v>
      </c>
      <c r="J99">
        <f t="shared" si="33"/>
        <v>2.7465689886220694E-162</v>
      </c>
      <c r="K99">
        <f t="shared" si="33"/>
        <v>2.6609329272427522E-40</v>
      </c>
      <c r="L99">
        <f t="shared" si="33"/>
        <v>2.9515475761766469E-10</v>
      </c>
      <c r="M99">
        <f t="shared" si="33"/>
        <v>7.5713627121923172E-2</v>
      </c>
      <c r="P99">
        <f t="shared" si="30"/>
        <v>9.6999999999999815</v>
      </c>
      <c r="Q99">
        <f t="shared" si="34"/>
        <v>0.88944825140309525</v>
      </c>
      <c r="R99">
        <f t="shared" si="34"/>
        <v>0.99217162245077417</v>
      </c>
      <c r="S99">
        <f t="shared" si="34"/>
        <v>0.99999999993914335</v>
      </c>
      <c r="T99">
        <f t="shared" si="34"/>
        <v>1</v>
      </c>
      <c r="U99">
        <f t="shared" si="35"/>
        <v>1</v>
      </c>
      <c r="V99">
        <f t="shared" si="35"/>
        <v>1</v>
      </c>
      <c r="W99">
        <f t="shared" si="35"/>
        <v>0.99999999993914335</v>
      </c>
      <c r="X99">
        <f t="shared" si="35"/>
        <v>0.60972357153647749</v>
      </c>
    </row>
    <row r="100" spans="5:24" x14ac:dyDescent="0.3">
      <c r="E100">
        <f t="shared" si="31"/>
        <v>9.7999999999999812</v>
      </c>
      <c r="F100">
        <f t="shared" si="32"/>
        <v>1.2344973216180655E-2</v>
      </c>
      <c r="G100">
        <f t="shared" si="32"/>
        <v>3.7232915354622055E-3</v>
      </c>
      <c r="H100">
        <f t="shared" si="32"/>
        <v>1.831409950692851E-10</v>
      </c>
      <c r="I100">
        <f t="shared" si="32"/>
        <v>0</v>
      </c>
      <c r="J100">
        <f t="shared" si="33"/>
        <v>1.1369670918384081E-165</v>
      </c>
      <c r="K100">
        <f t="shared" si="33"/>
        <v>3.8248466653804305E-41</v>
      </c>
      <c r="L100">
        <f t="shared" si="33"/>
        <v>1.831409950692851E-10</v>
      </c>
      <c r="M100">
        <f t="shared" si="33"/>
        <v>7.5016992851821618E-2</v>
      </c>
      <c r="P100">
        <f t="shared" si="30"/>
        <v>9.7999999999999812</v>
      </c>
      <c r="Q100">
        <f t="shared" si="34"/>
        <v>0.89069294755266593</v>
      </c>
      <c r="R100">
        <f t="shared" si="34"/>
        <v>0.99255341692907562</v>
      </c>
      <c r="S100">
        <f t="shared" si="34"/>
        <v>0.99999999996262434</v>
      </c>
      <c r="T100">
        <f t="shared" si="34"/>
        <v>1</v>
      </c>
      <c r="U100">
        <f t="shared" si="35"/>
        <v>1</v>
      </c>
      <c r="V100">
        <f t="shared" si="35"/>
        <v>1</v>
      </c>
      <c r="W100">
        <f t="shared" si="35"/>
        <v>0.99999999996262434</v>
      </c>
      <c r="X100">
        <f t="shared" si="35"/>
        <v>0.61726024055192941</v>
      </c>
    </row>
    <row r="101" spans="5:24" x14ac:dyDescent="0.3">
      <c r="E101">
        <f t="shared" si="31"/>
        <v>9.8999999999999808</v>
      </c>
      <c r="F101">
        <f t="shared" si="32"/>
        <v>1.214487880551751E-2</v>
      </c>
      <c r="G101">
        <f t="shared" si="32"/>
        <v>3.5417044645260939E-3</v>
      </c>
      <c r="H101">
        <f t="shared" si="32"/>
        <v>1.1305887407069929E-10</v>
      </c>
      <c r="I101">
        <f t="shared" si="32"/>
        <v>0</v>
      </c>
      <c r="J101">
        <f t="shared" si="33"/>
        <v>4.3442668696048045E-169</v>
      </c>
      <c r="K101">
        <f t="shared" si="33"/>
        <v>5.3884395973878117E-42</v>
      </c>
      <c r="L101">
        <f t="shared" si="33"/>
        <v>1.1305887407069929E-10</v>
      </c>
      <c r="M101">
        <f t="shared" si="33"/>
        <v>7.430416678436555E-2</v>
      </c>
      <c r="P101">
        <f t="shared" si="30"/>
        <v>9.8999999999999808</v>
      </c>
      <c r="Q101">
        <f t="shared" si="34"/>
        <v>0.89191740181187318</v>
      </c>
      <c r="R101">
        <f t="shared" si="34"/>
        <v>0.99291659107094776</v>
      </c>
      <c r="S101">
        <f t="shared" si="34"/>
        <v>0.99999999997715983</v>
      </c>
      <c r="T101">
        <f t="shared" si="34"/>
        <v>1</v>
      </c>
      <c r="U101">
        <f t="shared" si="35"/>
        <v>1</v>
      </c>
      <c r="V101">
        <f t="shared" si="35"/>
        <v>1</v>
      </c>
      <c r="W101">
        <f t="shared" si="35"/>
        <v>0.99999999997715983</v>
      </c>
      <c r="X101">
        <f t="shared" si="35"/>
        <v>0.62472643038199127</v>
      </c>
    </row>
    <row r="102" spans="5:24" x14ac:dyDescent="0.3">
      <c r="E102">
        <f t="shared" si="31"/>
        <v>9.9999999999999805</v>
      </c>
      <c r="F102">
        <f t="shared" si="32"/>
        <v>1.1949315353539621E-2</v>
      </c>
      <c r="G102">
        <f t="shared" si="32"/>
        <v>3.3689734995427665E-3</v>
      </c>
      <c r="H102">
        <f t="shared" si="32"/>
        <v>6.9439719324826389E-11</v>
      </c>
      <c r="I102">
        <f t="shared" si="32"/>
        <v>0</v>
      </c>
      <c r="J102">
        <f t="shared" si="33"/>
        <v>1.5321356773735531E-172</v>
      </c>
      <c r="K102">
        <f t="shared" si="33"/>
        <v>7.4401519520446177E-43</v>
      </c>
      <c r="L102">
        <f t="shared" si="33"/>
        <v>6.9439719324826389E-11</v>
      </c>
      <c r="M102">
        <f t="shared" si="33"/>
        <v>7.3575888234288581E-2</v>
      </c>
      <c r="P102">
        <f t="shared" si="30"/>
        <v>9.9999999999999805</v>
      </c>
      <c r="Q102">
        <f t="shared" si="34"/>
        <v>0.89312207433961399</v>
      </c>
      <c r="R102">
        <f t="shared" si="34"/>
        <v>0.99326205300091441</v>
      </c>
      <c r="S102">
        <f t="shared" si="34"/>
        <v>0.99999999998611211</v>
      </c>
      <c r="T102">
        <f t="shared" si="34"/>
        <v>1</v>
      </c>
      <c r="U102">
        <f t="shared" si="35"/>
        <v>1</v>
      </c>
      <c r="V102">
        <f t="shared" si="35"/>
        <v>1</v>
      </c>
      <c r="W102">
        <f t="shared" si="35"/>
        <v>0.99999999998611211</v>
      </c>
      <c r="X102">
        <f t="shared" si="35"/>
        <v>0.63212055882855622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ExploreWeibull</vt:lpstr>
      <vt:lpstr>OverlayWeibullPDFs</vt:lpstr>
    </vt:vector>
  </TitlesOfParts>
  <Company>Intellectual Ventures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Bershteyn</dc:creator>
  <cp:lastModifiedBy>Anna Bershteyn</cp:lastModifiedBy>
  <dcterms:created xsi:type="dcterms:W3CDTF">2015-05-24T16:54:33Z</dcterms:created>
  <dcterms:modified xsi:type="dcterms:W3CDTF">2015-06-13T00:58:55Z</dcterms:modified>
</cp:coreProperties>
</file>