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D46B155B-4A1F-42AF-85FD-AE5BF25C4644}" xr6:coauthVersionLast="47" xr6:coauthVersionMax="47" xr10:uidLastSave="{00000000-0000-0000-0000-000000000000}"/>
  <bookViews>
    <workbookView xWindow="-110" yWindow="-110" windowWidth="34620" windowHeight="13920" tabRatio="830" activeTab="4" xr2:uid="{2F49C92C-A2E5-4A6B-9429-02A43E12B5B0}"/>
  </bookViews>
  <sheets>
    <sheet name="Scenarios" sheetId="53" r:id="rId1"/>
    <sheet name="Cadres_Comprehensive" sheetId="90" r:id="rId2"/>
    <sheet name="Cadres_Basic" sheetId="91" r:id="rId3"/>
    <sheet name="Cadres_Merged" sheetId="97" r:id="rId4"/>
    <sheet name="CadreRoles" sheetId="108" r:id="rId5"/>
    <sheet name="Lookup" sheetId="84" r:id="rId6"/>
  </sheets>
  <externalReferences>
    <externalReference r:id="rId7"/>
  </externalReferences>
  <definedNames>
    <definedName name="hours">#REF!</definedName>
    <definedName name="select_pop">#REF!</definedName>
    <definedName name="total_pop">#REF!</definedName>
    <definedName name="total_pop2">[1]Demographics_Total!$CZ$3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1" i="90" l="1"/>
  <c r="W201" i="90"/>
  <c r="X1" i="90"/>
  <c r="V1" i="90"/>
  <c r="W1" i="90"/>
  <c r="Y1" i="90"/>
  <c r="Z1" i="90"/>
  <c r="AA1" i="90"/>
  <c r="AB1" i="90"/>
  <c r="U1" i="90"/>
  <c r="N1" i="90"/>
  <c r="O1" i="90"/>
  <c r="P1" i="90"/>
  <c r="Q1" i="90"/>
  <c r="R1" i="90"/>
  <c r="S1" i="90"/>
  <c r="T1" i="90"/>
  <c r="M1" i="90"/>
  <c r="H1" i="90"/>
  <c r="I1" i="90"/>
  <c r="J1" i="90"/>
  <c r="K1" i="90"/>
  <c r="L1" i="90"/>
  <c r="G1" i="90"/>
  <c r="F1" i="90"/>
  <c r="D1" i="90"/>
  <c r="E1" i="90"/>
  <c r="C1" i="90"/>
  <c r="P1" i="97"/>
  <c r="Q1" i="97"/>
  <c r="R1" i="97"/>
  <c r="O1" i="97"/>
  <c r="L1" i="97"/>
  <c r="M1" i="97"/>
  <c r="N1" i="97"/>
  <c r="K1" i="97"/>
  <c r="H1" i="97"/>
  <c r="I1" i="97"/>
  <c r="J1" i="97"/>
  <c r="G1" i="97"/>
  <c r="D1" i="97"/>
  <c r="E1" i="97"/>
  <c r="F1" i="97"/>
  <c r="C1" i="97"/>
  <c r="S1" i="91"/>
  <c r="T1" i="91"/>
  <c r="U1" i="91"/>
  <c r="V1" i="91"/>
  <c r="W1" i="91"/>
  <c r="R1" i="91"/>
  <c r="M1" i="91"/>
  <c r="N1" i="91"/>
  <c r="O1" i="91"/>
  <c r="P1" i="91"/>
  <c r="Q1" i="91"/>
  <c r="L1" i="91"/>
  <c r="H1" i="91"/>
  <c r="I1" i="91"/>
  <c r="J1" i="91"/>
  <c r="K1" i="91"/>
  <c r="G1" i="91"/>
  <c r="D1" i="91"/>
  <c r="E1" i="91"/>
  <c r="F1" i="91"/>
  <c r="C1" i="91"/>
  <c r="H181" i="91"/>
  <c r="G181" i="91"/>
  <c r="K105" i="91"/>
  <c r="K46" i="91"/>
  <c r="K7" i="91"/>
  <c r="J4" i="97" l="1"/>
  <c r="J5" i="97"/>
  <c r="J6" i="97"/>
  <c r="J7" i="97"/>
  <c r="J8" i="97"/>
  <c r="J9" i="97"/>
  <c r="J10" i="97"/>
  <c r="J11" i="97"/>
  <c r="J12" i="97"/>
  <c r="J13" i="97"/>
  <c r="J14" i="97"/>
  <c r="J15" i="97"/>
  <c r="J16" i="97"/>
  <c r="J17" i="97"/>
  <c r="J18" i="97"/>
  <c r="J19" i="97"/>
  <c r="J20" i="97"/>
  <c r="J21" i="97"/>
  <c r="J3" i="97"/>
  <c r="F4" i="97"/>
  <c r="F5" i="97"/>
  <c r="F6" i="97"/>
  <c r="F7" i="97"/>
  <c r="F8" i="97"/>
  <c r="F9" i="97"/>
  <c r="F10" i="97"/>
  <c r="F11" i="97"/>
  <c r="F12" i="97"/>
  <c r="F13" i="97"/>
  <c r="F14" i="97"/>
  <c r="F15" i="97"/>
  <c r="F16" i="97"/>
  <c r="F17" i="97"/>
  <c r="F18" i="97"/>
  <c r="F19" i="97"/>
  <c r="F20" i="97"/>
  <c r="F21" i="97"/>
  <c r="F3" i="97"/>
  <c r="A19" i="108"/>
  <c r="A18" i="108"/>
  <c r="A17" i="108"/>
  <c r="A5" i="108"/>
  <c r="A15" i="108"/>
  <c r="A14" i="108"/>
  <c r="A13" i="108"/>
  <c r="A12" i="108"/>
  <c r="A11" i="108"/>
  <c r="A9" i="108"/>
  <c r="A8" i="108"/>
  <c r="A7" i="108"/>
  <c r="A6" i="108"/>
  <c r="A4" i="108"/>
  <c r="A3" i="108"/>
  <c r="O127" i="91" l="1"/>
  <c r="Q127" i="91" s="1"/>
  <c r="O128" i="91"/>
  <c r="Q128" i="91" s="1"/>
  <c r="O129" i="91"/>
  <c r="Q129" i="91" s="1"/>
  <c r="O130" i="91"/>
  <c r="Q130" i="91" s="1"/>
  <c r="O131" i="91"/>
  <c r="Q131" i="91" s="1"/>
  <c r="K127" i="91"/>
  <c r="K128" i="91"/>
  <c r="K129" i="91"/>
  <c r="K130" i="91"/>
  <c r="K131" i="91"/>
  <c r="F127" i="91"/>
  <c r="F128" i="91"/>
  <c r="F129" i="91"/>
  <c r="F130" i="91"/>
  <c r="F131" i="91"/>
  <c r="AB141" i="90"/>
  <c r="AB142" i="90"/>
  <c r="AB143" i="90"/>
  <c r="AB144" i="90"/>
  <c r="AB145" i="90"/>
  <c r="T141" i="90"/>
  <c r="T142" i="90"/>
  <c r="T143" i="90"/>
  <c r="T144" i="90"/>
  <c r="T145" i="90"/>
  <c r="L141" i="90"/>
  <c r="L142" i="90"/>
  <c r="L143" i="90"/>
  <c r="L144" i="90"/>
  <c r="L145" i="90"/>
  <c r="F141" i="90"/>
  <c r="F142" i="90"/>
  <c r="F143" i="90"/>
  <c r="F144" i="90"/>
  <c r="F145" i="90"/>
  <c r="R96" i="97"/>
  <c r="R97" i="97"/>
  <c r="R98" i="97"/>
  <c r="R99" i="97"/>
  <c r="N96" i="97"/>
  <c r="N97" i="97"/>
  <c r="N98" i="97"/>
  <c r="N99" i="97"/>
  <c r="J96" i="97"/>
  <c r="J97" i="97"/>
  <c r="J98" i="97"/>
  <c r="J99" i="97"/>
  <c r="F96" i="97"/>
  <c r="F97" i="97"/>
  <c r="F98" i="97"/>
  <c r="F99" i="97"/>
  <c r="O144" i="91"/>
  <c r="U144" i="91" s="1"/>
  <c r="W144" i="91" s="1"/>
  <c r="O145" i="91"/>
  <c r="Q145" i="91" s="1"/>
  <c r="O146" i="91"/>
  <c r="Q146" i="91" s="1"/>
  <c r="O147" i="91"/>
  <c r="Q147" i="91" s="1"/>
  <c r="K144" i="91"/>
  <c r="K145" i="91"/>
  <c r="K146" i="91"/>
  <c r="K147" i="91"/>
  <c r="F144" i="91"/>
  <c r="F145" i="91"/>
  <c r="F146" i="91"/>
  <c r="F147" i="91"/>
  <c r="AB160" i="90"/>
  <c r="AB161" i="90"/>
  <c r="AB162" i="90"/>
  <c r="AB163" i="90"/>
  <c r="T160" i="90"/>
  <c r="T161" i="90"/>
  <c r="T162" i="90"/>
  <c r="T163" i="90"/>
  <c r="L160" i="90"/>
  <c r="L161" i="90"/>
  <c r="L162" i="90"/>
  <c r="L163" i="90"/>
  <c r="F160" i="90"/>
  <c r="F161" i="90"/>
  <c r="F162" i="90"/>
  <c r="F163" i="90"/>
  <c r="O18" i="91"/>
  <c r="Q18" i="91" s="1"/>
  <c r="K18" i="91"/>
  <c r="F18" i="91"/>
  <c r="R14" i="97"/>
  <c r="N14" i="97"/>
  <c r="AB24" i="90"/>
  <c r="T24" i="90"/>
  <c r="L24" i="90"/>
  <c r="F24" i="90"/>
  <c r="O135" i="91"/>
  <c r="Q135" i="91" s="1"/>
  <c r="O136" i="91"/>
  <c r="U136" i="91" s="1"/>
  <c r="W136" i="91" s="1"/>
  <c r="O137" i="91"/>
  <c r="U137" i="91" s="1"/>
  <c r="W137" i="91" s="1"/>
  <c r="O138" i="91"/>
  <c r="U138" i="91" s="1"/>
  <c r="W138" i="91" s="1"/>
  <c r="O139" i="91"/>
  <c r="Q139" i="91" s="1"/>
  <c r="K135" i="91"/>
  <c r="K136" i="91"/>
  <c r="K137" i="91"/>
  <c r="K138" i="91"/>
  <c r="K139" i="91"/>
  <c r="F135" i="91"/>
  <c r="F136" i="91"/>
  <c r="F137" i="91"/>
  <c r="F138" i="91"/>
  <c r="F139" i="91"/>
  <c r="O114" i="91"/>
  <c r="U114" i="91" s="1"/>
  <c r="W114" i="91" s="1"/>
  <c r="O115" i="91"/>
  <c r="U115" i="91" s="1"/>
  <c r="W115" i="91" s="1"/>
  <c r="O116" i="91"/>
  <c r="U116" i="91" s="1"/>
  <c r="W116" i="91" s="1"/>
  <c r="O117" i="91"/>
  <c r="U117" i="91" s="1"/>
  <c r="W117" i="91" s="1"/>
  <c r="O118" i="91"/>
  <c r="U118" i="91" s="1"/>
  <c r="W118" i="91" s="1"/>
  <c r="O119" i="91"/>
  <c r="U119" i="91" s="1"/>
  <c r="W119" i="91" s="1"/>
  <c r="O120" i="91"/>
  <c r="U120" i="91" s="1"/>
  <c r="W120" i="91" s="1"/>
  <c r="O121" i="91"/>
  <c r="U121" i="91" s="1"/>
  <c r="W121" i="91" s="1"/>
  <c r="O122" i="91"/>
  <c r="U122" i="91" s="1"/>
  <c r="W122" i="91" s="1"/>
  <c r="O123" i="91"/>
  <c r="U123" i="91" s="1"/>
  <c r="W123" i="91" s="1"/>
  <c r="K114" i="91"/>
  <c r="K115" i="91"/>
  <c r="K116" i="91"/>
  <c r="K117" i="91"/>
  <c r="K118" i="91"/>
  <c r="K119" i="91"/>
  <c r="K120" i="91"/>
  <c r="K121" i="91"/>
  <c r="K122" i="91"/>
  <c r="K123" i="91"/>
  <c r="F114" i="91"/>
  <c r="F115" i="91"/>
  <c r="F116" i="91"/>
  <c r="F117" i="91"/>
  <c r="F118" i="91"/>
  <c r="F119" i="91"/>
  <c r="F120" i="91"/>
  <c r="F121" i="91"/>
  <c r="F122" i="91"/>
  <c r="F123" i="91"/>
  <c r="R80" i="97"/>
  <c r="R81" i="97"/>
  <c r="R82" i="97"/>
  <c r="R83" i="97"/>
  <c r="R84" i="97"/>
  <c r="R85" i="97"/>
  <c r="R86" i="97"/>
  <c r="R87" i="97"/>
  <c r="R88" i="97"/>
  <c r="R89" i="97"/>
  <c r="N80" i="97"/>
  <c r="N81" i="97"/>
  <c r="N82" i="97"/>
  <c r="N83" i="97"/>
  <c r="N84" i="97"/>
  <c r="N85" i="97"/>
  <c r="N86" i="97"/>
  <c r="N87" i="97"/>
  <c r="N88" i="97"/>
  <c r="N89" i="97"/>
  <c r="J80" i="97"/>
  <c r="J81" i="97"/>
  <c r="J82" i="97"/>
  <c r="J83" i="97"/>
  <c r="J84" i="97"/>
  <c r="J85" i="97"/>
  <c r="J86" i="97"/>
  <c r="J87" i="97"/>
  <c r="J88" i="97"/>
  <c r="J89" i="97"/>
  <c r="F80" i="97"/>
  <c r="F81" i="97"/>
  <c r="F82" i="97"/>
  <c r="F83" i="97"/>
  <c r="F84" i="97"/>
  <c r="F85" i="97"/>
  <c r="F86" i="97"/>
  <c r="F87" i="97"/>
  <c r="F88" i="97"/>
  <c r="F89" i="97"/>
  <c r="AB149" i="90"/>
  <c r="AB150" i="90"/>
  <c r="AB151" i="90"/>
  <c r="AB152" i="90"/>
  <c r="AB153" i="90"/>
  <c r="T149" i="90"/>
  <c r="T150" i="90"/>
  <c r="T151" i="90"/>
  <c r="T152" i="90"/>
  <c r="T153" i="90"/>
  <c r="L149" i="90"/>
  <c r="L150" i="90"/>
  <c r="L151" i="90"/>
  <c r="L152" i="90"/>
  <c r="L153" i="90"/>
  <c r="F149" i="90"/>
  <c r="F150" i="90"/>
  <c r="F151" i="90"/>
  <c r="F152" i="90"/>
  <c r="F153" i="90"/>
  <c r="AB128" i="90"/>
  <c r="AB129" i="90"/>
  <c r="AB130" i="90"/>
  <c r="AB131" i="90"/>
  <c r="AB132" i="90"/>
  <c r="AB133" i="90"/>
  <c r="AB134" i="90"/>
  <c r="AB135" i="90"/>
  <c r="AB136" i="90"/>
  <c r="AB137" i="90"/>
  <c r="T128" i="90"/>
  <c r="T129" i="90"/>
  <c r="T130" i="90"/>
  <c r="T131" i="90"/>
  <c r="T132" i="90"/>
  <c r="T133" i="90"/>
  <c r="T134" i="90"/>
  <c r="T135" i="90"/>
  <c r="T136" i="90"/>
  <c r="T137" i="90"/>
  <c r="L128" i="90"/>
  <c r="L129" i="90"/>
  <c r="L130" i="90"/>
  <c r="L131" i="90"/>
  <c r="L132" i="90"/>
  <c r="L133" i="90"/>
  <c r="L134" i="90"/>
  <c r="L135" i="90"/>
  <c r="L136" i="90"/>
  <c r="L137" i="90"/>
  <c r="F128" i="90"/>
  <c r="F129" i="90"/>
  <c r="F130" i="90"/>
  <c r="F131" i="90"/>
  <c r="F132" i="90"/>
  <c r="F133" i="90"/>
  <c r="F134" i="90"/>
  <c r="F135" i="90"/>
  <c r="F136" i="90"/>
  <c r="F137" i="90"/>
  <c r="N3" i="53"/>
  <c r="N4" i="53" s="1"/>
  <c r="I181" i="91"/>
  <c r="Z201" i="90"/>
  <c r="Y201" i="90"/>
  <c r="V201" i="90"/>
  <c r="U201" i="90"/>
  <c r="R201" i="90"/>
  <c r="Q201" i="90"/>
  <c r="P201" i="90"/>
  <c r="O201" i="90"/>
  <c r="N201" i="90"/>
  <c r="M201" i="90"/>
  <c r="R124" i="97"/>
  <c r="N124" i="97"/>
  <c r="J124" i="97"/>
  <c r="F124" i="97"/>
  <c r="R123" i="97"/>
  <c r="N123" i="97"/>
  <c r="J123" i="97"/>
  <c r="F123" i="97"/>
  <c r="O183" i="91"/>
  <c r="Q183" i="91" s="1"/>
  <c r="W183" i="91"/>
  <c r="K183" i="91"/>
  <c r="F183" i="91"/>
  <c r="O182" i="91"/>
  <c r="U182" i="91" s="1"/>
  <c r="W182" i="91" s="1"/>
  <c r="K182" i="91"/>
  <c r="F182" i="91"/>
  <c r="AB203" i="90"/>
  <c r="AB202" i="90"/>
  <c r="T202" i="90"/>
  <c r="T203" i="90"/>
  <c r="L203" i="90"/>
  <c r="L202" i="90"/>
  <c r="F203" i="90"/>
  <c r="F202" i="90"/>
  <c r="O93" i="91"/>
  <c r="Q93" i="91" s="1"/>
  <c r="K93" i="91"/>
  <c r="O43" i="91"/>
  <c r="U43" i="91" s="1"/>
  <c r="W43" i="91" s="1"/>
  <c r="K43" i="91"/>
  <c r="O27" i="91"/>
  <c r="U27" i="91" s="1"/>
  <c r="W27" i="91" s="1"/>
  <c r="K27" i="91"/>
  <c r="O26" i="91"/>
  <c r="U26" i="91" s="1"/>
  <c r="W26" i="91" s="1"/>
  <c r="K26" i="91"/>
  <c r="O24" i="91"/>
  <c r="U24" i="91" s="1"/>
  <c r="W24" i="91" s="1"/>
  <c r="K24" i="91"/>
  <c r="O21" i="91"/>
  <c r="U21" i="91" s="1"/>
  <c r="W21" i="91" s="1"/>
  <c r="K21" i="91"/>
  <c r="O20" i="91"/>
  <c r="U20" i="91" s="1"/>
  <c r="W20" i="91" s="1"/>
  <c r="K20" i="91"/>
  <c r="O17" i="91"/>
  <c r="Q17" i="91" s="1"/>
  <c r="K17" i="91"/>
  <c r="O16" i="91"/>
  <c r="Q16" i="91" s="1"/>
  <c r="K16" i="91"/>
  <c r="O15" i="91"/>
  <c r="U15" i="91" s="1"/>
  <c r="W15" i="91" s="1"/>
  <c r="K15" i="91"/>
  <c r="O7" i="91"/>
  <c r="U7" i="91" s="1"/>
  <c r="W7" i="91" s="1"/>
  <c r="O134" i="91"/>
  <c r="U134" i="91" s="1"/>
  <c r="W134" i="91" s="1"/>
  <c r="K134" i="91"/>
  <c r="O133" i="91"/>
  <c r="U133" i="91" s="1"/>
  <c r="W133" i="91" s="1"/>
  <c r="K133" i="91"/>
  <c r="O132" i="91"/>
  <c r="U132" i="91" s="1"/>
  <c r="W132" i="91" s="1"/>
  <c r="K132" i="91"/>
  <c r="O126" i="91"/>
  <c r="U126" i="91" s="1"/>
  <c r="W126" i="91" s="1"/>
  <c r="K126" i="91"/>
  <c r="O125" i="91"/>
  <c r="Q125" i="91" s="1"/>
  <c r="K125" i="91"/>
  <c r="O124" i="91"/>
  <c r="Q124" i="91" s="1"/>
  <c r="K124" i="91"/>
  <c r="O113" i="91"/>
  <c r="U113" i="91" s="1"/>
  <c r="W113" i="91" s="1"/>
  <c r="K113" i="91"/>
  <c r="O112" i="91"/>
  <c r="U112" i="91" s="1"/>
  <c r="W112" i="91" s="1"/>
  <c r="K112" i="91"/>
  <c r="O99" i="91"/>
  <c r="U99" i="91" s="1"/>
  <c r="W99" i="91" s="1"/>
  <c r="K99" i="91"/>
  <c r="O98" i="91"/>
  <c r="U98" i="91" s="1"/>
  <c r="W98" i="91" s="1"/>
  <c r="K98" i="91"/>
  <c r="O91" i="91"/>
  <c r="U91" i="91" s="1"/>
  <c r="W91" i="91" s="1"/>
  <c r="K91" i="91"/>
  <c r="O90" i="91"/>
  <c r="U90" i="91" s="1"/>
  <c r="W90" i="91" s="1"/>
  <c r="K90" i="91"/>
  <c r="K79" i="91"/>
  <c r="O79" i="91"/>
  <c r="U79" i="91" s="1"/>
  <c r="W79" i="91" s="1"/>
  <c r="O78" i="91"/>
  <c r="Q78" i="91" s="1"/>
  <c r="K78" i="91"/>
  <c r="O61" i="91"/>
  <c r="U61" i="91" s="1"/>
  <c r="W61" i="91" s="1"/>
  <c r="K61" i="91"/>
  <c r="O70" i="91"/>
  <c r="U70" i="91" s="1"/>
  <c r="W70" i="91" s="1"/>
  <c r="K70" i="91"/>
  <c r="O69" i="91"/>
  <c r="U69" i="91" s="1"/>
  <c r="W69" i="91" s="1"/>
  <c r="K69" i="91"/>
  <c r="O68" i="91"/>
  <c r="U68" i="91" s="1"/>
  <c r="W68" i="91" s="1"/>
  <c r="K68" i="91"/>
  <c r="O67" i="91"/>
  <c r="U67" i="91" s="1"/>
  <c r="W67" i="91" s="1"/>
  <c r="K67" i="91"/>
  <c r="O62" i="91"/>
  <c r="U62" i="91" s="1"/>
  <c r="W62" i="91" s="1"/>
  <c r="K62" i="91"/>
  <c r="O58" i="91"/>
  <c r="Q58" i="91" s="1"/>
  <c r="K58" i="91"/>
  <c r="O57" i="91"/>
  <c r="Q57" i="91" s="1"/>
  <c r="K57" i="91"/>
  <c r="O56" i="91"/>
  <c r="U56" i="91" s="1"/>
  <c r="W56" i="91" s="1"/>
  <c r="K56" i="91"/>
  <c r="O55" i="91"/>
  <c r="U55" i="91" s="1"/>
  <c r="W55" i="91" s="1"/>
  <c r="K55" i="91"/>
  <c r="O54" i="91"/>
  <c r="U54" i="91" s="1"/>
  <c r="W54" i="91" s="1"/>
  <c r="K54" i="91"/>
  <c r="O51" i="91"/>
  <c r="Q51" i="91" s="1"/>
  <c r="K51" i="91"/>
  <c r="O50" i="91"/>
  <c r="U50" i="91" s="1"/>
  <c r="W50" i="91" s="1"/>
  <c r="K50" i="91"/>
  <c r="O46" i="91"/>
  <c r="U46" i="91" s="1"/>
  <c r="W46" i="91" s="1"/>
  <c r="O23" i="91"/>
  <c r="Q23" i="91" s="1"/>
  <c r="O158" i="91"/>
  <c r="Q158" i="91" s="1"/>
  <c r="O157" i="91"/>
  <c r="Q157" i="91" s="1"/>
  <c r="O152" i="91"/>
  <c r="Q152" i="91" s="1"/>
  <c r="K152" i="91"/>
  <c r="O153" i="91"/>
  <c r="U153" i="91" s="1"/>
  <c r="W153" i="91" s="1"/>
  <c r="K153" i="91"/>
  <c r="O177" i="91"/>
  <c r="U177" i="91" s="1"/>
  <c r="W177" i="91" s="1"/>
  <c r="K177" i="91"/>
  <c r="F177" i="91"/>
  <c r="F171" i="91"/>
  <c r="K171" i="91"/>
  <c r="Q171" i="91"/>
  <c r="U171" i="91"/>
  <c r="W171" i="91" s="1"/>
  <c r="O168" i="91"/>
  <c r="U168" i="91" s="1"/>
  <c r="W168" i="91" s="1"/>
  <c r="K168" i="91"/>
  <c r="F168" i="91"/>
  <c r="O160" i="91"/>
  <c r="U160" i="91" s="1"/>
  <c r="W160" i="91" s="1"/>
  <c r="K160" i="91"/>
  <c r="F160" i="91"/>
  <c r="F159" i="91"/>
  <c r="K159" i="91"/>
  <c r="O159" i="91"/>
  <c r="Q159" i="91" s="1"/>
  <c r="F158" i="91"/>
  <c r="K158" i="91"/>
  <c r="O155" i="91"/>
  <c r="U155" i="91" s="1"/>
  <c r="W155" i="91" s="1"/>
  <c r="K155" i="91"/>
  <c r="F155" i="91"/>
  <c r="O149" i="91"/>
  <c r="U149" i="91" s="1"/>
  <c r="W149" i="91" s="1"/>
  <c r="K149" i="91"/>
  <c r="F149" i="91"/>
  <c r="O148" i="91"/>
  <c r="U148" i="91" s="1"/>
  <c r="W148" i="91" s="1"/>
  <c r="K148" i="91"/>
  <c r="F148" i="91"/>
  <c r="O143" i="91"/>
  <c r="U143" i="91" s="1"/>
  <c r="W143" i="91" s="1"/>
  <c r="K143" i="91"/>
  <c r="F143" i="91"/>
  <c r="O142" i="91"/>
  <c r="U142" i="91" s="1"/>
  <c r="W142" i="91" s="1"/>
  <c r="K142" i="91"/>
  <c r="F142" i="91"/>
  <c r="O141" i="91"/>
  <c r="Q141" i="91" s="1"/>
  <c r="K141" i="91"/>
  <c r="F141" i="91"/>
  <c r="O140" i="91"/>
  <c r="U140" i="91" s="1"/>
  <c r="W140" i="91" s="1"/>
  <c r="K140" i="91"/>
  <c r="F140" i="91"/>
  <c r="O111" i="91"/>
  <c r="U111" i="91" s="1"/>
  <c r="W111" i="91" s="1"/>
  <c r="K111" i="91"/>
  <c r="F111" i="91"/>
  <c r="O110" i="91"/>
  <c r="U110" i="91" s="1"/>
  <c r="W110" i="91" s="1"/>
  <c r="K110" i="91"/>
  <c r="F110" i="91"/>
  <c r="O109" i="91"/>
  <c r="Q109" i="91" s="1"/>
  <c r="K109" i="91"/>
  <c r="F109" i="91"/>
  <c r="O108" i="91"/>
  <c r="U108" i="91" s="1"/>
  <c r="W108" i="91" s="1"/>
  <c r="K108" i="91"/>
  <c r="F108" i="91"/>
  <c r="O107" i="91"/>
  <c r="U107" i="91" s="1"/>
  <c r="W107" i="91" s="1"/>
  <c r="K107" i="91"/>
  <c r="F107" i="91"/>
  <c r="O105" i="91"/>
  <c r="U105" i="91" s="1"/>
  <c r="W105" i="91" s="1"/>
  <c r="F105" i="91"/>
  <c r="F101" i="91"/>
  <c r="K101" i="91"/>
  <c r="O101" i="91"/>
  <c r="Q101" i="91" s="1"/>
  <c r="F102" i="91"/>
  <c r="K102" i="91"/>
  <c r="O102" i="91"/>
  <c r="Q102" i="91" s="1"/>
  <c r="O100" i="91"/>
  <c r="U100" i="91" s="1"/>
  <c r="W100" i="91" s="1"/>
  <c r="K100" i="91"/>
  <c r="F100" i="91"/>
  <c r="O97" i="91"/>
  <c r="U97" i="91" s="1"/>
  <c r="W97" i="91" s="1"/>
  <c r="K97" i="91"/>
  <c r="F97" i="91"/>
  <c r="O96" i="91"/>
  <c r="Q96" i="91" s="1"/>
  <c r="K96" i="91"/>
  <c r="F96" i="91"/>
  <c r="O95" i="91"/>
  <c r="U95" i="91" s="1"/>
  <c r="W95" i="91" s="1"/>
  <c r="K95" i="91"/>
  <c r="F95" i="91"/>
  <c r="O89" i="91"/>
  <c r="U89" i="91" s="1"/>
  <c r="W89" i="91" s="1"/>
  <c r="K89" i="91"/>
  <c r="F89" i="91"/>
  <c r="O88" i="91"/>
  <c r="U88" i="91" s="1"/>
  <c r="W88" i="91" s="1"/>
  <c r="K88" i="91"/>
  <c r="F88" i="91"/>
  <c r="O87" i="91"/>
  <c r="Q87" i="91" s="1"/>
  <c r="K87" i="91"/>
  <c r="F87" i="91"/>
  <c r="O86" i="91"/>
  <c r="U86" i="91" s="1"/>
  <c r="W86" i="91" s="1"/>
  <c r="K86" i="91"/>
  <c r="F86" i="91"/>
  <c r="O85" i="91"/>
  <c r="U85" i="91" s="1"/>
  <c r="W85" i="91" s="1"/>
  <c r="K85" i="91"/>
  <c r="F85" i="91"/>
  <c r="O84" i="91"/>
  <c r="U84" i="91" s="1"/>
  <c r="W84" i="91" s="1"/>
  <c r="K84" i="91"/>
  <c r="F84" i="91"/>
  <c r="O83" i="91"/>
  <c r="Q83" i="91" s="1"/>
  <c r="K83" i="91"/>
  <c r="F83" i="91"/>
  <c r="O82" i="91"/>
  <c r="U82" i="91" s="1"/>
  <c r="W82" i="91" s="1"/>
  <c r="K82" i="91"/>
  <c r="F82" i="91"/>
  <c r="O80" i="91"/>
  <c r="U80" i="91" s="1"/>
  <c r="W80" i="91" s="1"/>
  <c r="K80" i="91"/>
  <c r="F80" i="91"/>
  <c r="O77" i="91"/>
  <c r="U77" i="91" s="1"/>
  <c r="W77" i="91" s="1"/>
  <c r="K77" i="91"/>
  <c r="F77" i="91"/>
  <c r="O76" i="91"/>
  <c r="Q76" i="91" s="1"/>
  <c r="K76" i="91"/>
  <c r="F76" i="91"/>
  <c r="O75" i="91"/>
  <c r="U75" i="91" s="1"/>
  <c r="W75" i="91" s="1"/>
  <c r="K75" i="91"/>
  <c r="F75" i="91"/>
  <c r="O73" i="91"/>
  <c r="U73" i="91" s="1"/>
  <c r="W73" i="91" s="1"/>
  <c r="K73" i="91"/>
  <c r="F73" i="91"/>
  <c r="O72" i="91"/>
  <c r="U72" i="91" s="1"/>
  <c r="W72" i="91" s="1"/>
  <c r="K72" i="91"/>
  <c r="F72" i="91"/>
  <c r="O71" i="91"/>
  <c r="Q71" i="91" s="1"/>
  <c r="K71" i="91"/>
  <c r="F71" i="91"/>
  <c r="O66" i="91"/>
  <c r="U66" i="91" s="1"/>
  <c r="W66" i="91" s="1"/>
  <c r="K66" i="91"/>
  <c r="F66" i="91"/>
  <c r="O65" i="91"/>
  <c r="U65" i="91" s="1"/>
  <c r="W65" i="91" s="1"/>
  <c r="K65" i="91"/>
  <c r="F65" i="91"/>
  <c r="O64" i="91"/>
  <c r="U64" i="91" s="1"/>
  <c r="W64" i="91" s="1"/>
  <c r="K64" i="91"/>
  <c r="F64" i="91"/>
  <c r="O63" i="91"/>
  <c r="Q63" i="91" s="1"/>
  <c r="K63" i="91"/>
  <c r="F63" i="91"/>
  <c r="O60" i="91"/>
  <c r="U60" i="91" s="1"/>
  <c r="W60" i="91" s="1"/>
  <c r="K60" i="91"/>
  <c r="F60" i="91"/>
  <c r="O59" i="91"/>
  <c r="U59" i="91" s="1"/>
  <c r="W59" i="91" s="1"/>
  <c r="K59" i="91"/>
  <c r="F59" i="91"/>
  <c r="O53" i="91"/>
  <c r="U53" i="91" s="1"/>
  <c r="W53" i="91" s="1"/>
  <c r="K53" i="91"/>
  <c r="F53" i="91"/>
  <c r="O52" i="91"/>
  <c r="Q52" i="91" s="1"/>
  <c r="K52" i="91"/>
  <c r="F52" i="91"/>
  <c r="O49" i="91"/>
  <c r="U49" i="91" s="1"/>
  <c r="W49" i="91" s="1"/>
  <c r="K49" i="91"/>
  <c r="F49" i="91"/>
  <c r="O48" i="91"/>
  <c r="U48" i="91" s="1"/>
  <c r="W48" i="91" s="1"/>
  <c r="K48" i="91"/>
  <c r="F48" i="91"/>
  <c r="O47" i="91"/>
  <c r="U47" i="91" s="1"/>
  <c r="W47" i="91" s="1"/>
  <c r="K47" i="91"/>
  <c r="F47" i="91"/>
  <c r="O45" i="91"/>
  <c r="Q45" i="91" s="1"/>
  <c r="K45" i="91"/>
  <c r="F45" i="91"/>
  <c r="F43" i="91"/>
  <c r="O37" i="91"/>
  <c r="U37" i="91" s="1"/>
  <c r="W37" i="91" s="1"/>
  <c r="K37" i="91"/>
  <c r="F37" i="91"/>
  <c r="O35" i="91"/>
  <c r="U35" i="91" s="1"/>
  <c r="W35" i="91" s="1"/>
  <c r="K35" i="91"/>
  <c r="F35" i="91"/>
  <c r="O36" i="91"/>
  <c r="U36" i="91" s="1"/>
  <c r="W36" i="91" s="1"/>
  <c r="K36" i="91"/>
  <c r="F36" i="91"/>
  <c r="O34" i="91"/>
  <c r="U34" i="91" s="1"/>
  <c r="W34" i="91" s="1"/>
  <c r="K34" i="91"/>
  <c r="F34" i="91"/>
  <c r="O33" i="91"/>
  <c r="U33" i="91" s="1"/>
  <c r="W33" i="91" s="1"/>
  <c r="K33" i="91"/>
  <c r="F33" i="91"/>
  <c r="O32" i="91"/>
  <c r="U32" i="91" s="1"/>
  <c r="W32" i="91" s="1"/>
  <c r="K32" i="91"/>
  <c r="F32" i="91"/>
  <c r="O31" i="91"/>
  <c r="U31" i="91" s="1"/>
  <c r="W31" i="91" s="1"/>
  <c r="K31" i="91"/>
  <c r="F31" i="91"/>
  <c r="O30" i="91"/>
  <c r="Q30" i="91" s="1"/>
  <c r="K30" i="91"/>
  <c r="F30" i="91"/>
  <c r="O29" i="91"/>
  <c r="U29" i="91" s="1"/>
  <c r="W29" i="91" s="1"/>
  <c r="K29" i="91"/>
  <c r="F29" i="91"/>
  <c r="O28" i="91"/>
  <c r="U28" i="91" s="1"/>
  <c r="W28" i="91" s="1"/>
  <c r="K28" i="91"/>
  <c r="F28" i="91"/>
  <c r="F27" i="91"/>
  <c r="F26" i="91"/>
  <c r="O25" i="91"/>
  <c r="U25" i="91" s="1"/>
  <c r="W25" i="91" s="1"/>
  <c r="K25" i="91"/>
  <c r="F25" i="91"/>
  <c r="O22" i="91"/>
  <c r="U22" i="91" s="1"/>
  <c r="W22" i="91" s="1"/>
  <c r="K22" i="91"/>
  <c r="F22" i="91"/>
  <c r="O19" i="91"/>
  <c r="Q19" i="91" s="1"/>
  <c r="K19" i="91"/>
  <c r="F19" i="91"/>
  <c r="O5" i="91"/>
  <c r="Q5" i="91" s="1"/>
  <c r="K5" i="91"/>
  <c r="F5" i="91"/>
  <c r="O4" i="91"/>
  <c r="U4" i="91" s="1"/>
  <c r="W4" i="91" s="1"/>
  <c r="K4" i="91"/>
  <c r="F4" i="91"/>
  <c r="O6" i="91"/>
  <c r="U6" i="91" s="1"/>
  <c r="W6" i="91" s="1"/>
  <c r="O8" i="91"/>
  <c r="U8" i="91" s="1"/>
  <c r="W8" i="91" s="1"/>
  <c r="O9" i="91"/>
  <c r="U9" i="91" s="1"/>
  <c r="W9" i="91" s="1"/>
  <c r="O10" i="91"/>
  <c r="U10" i="91" s="1"/>
  <c r="W10" i="91" s="1"/>
  <c r="O11" i="91"/>
  <c r="U11" i="91" s="1"/>
  <c r="W11" i="91" s="1"/>
  <c r="O12" i="91"/>
  <c r="U12" i="91" s="1"/>
  <c r="W12" i="91" s="1"/>
  <c r="O13" i="91"/>
  <c r="U13" i="91" s="1"/>
  <c r="W13" i="91" s="1"/>
  <c r="O14" i="91"/>
  <c r="U14" i="91" s="1"/>
  <c r="W14" i="91" s="1"/>
  <c r="O38" i="91"/>
  <c r="U38" i="91" s="1"/>
  <c r="W38" i="91" s="1"/>
  <c r="O39" i="91"/>
  <c r="U39" i="91" s="1"/>
  <c r="W39" i="91" s="1"/>
  <c r="O40" i="91"/>
  <c r="U40" i="91" s="1"/>
  <c r="W40" i="91" s="1"/>
  <c r="O41" i="91"/>
  <c r="U41" i="91" s="1"/>
  <c r="W41" i="91" s="1"/>
  <c r="O42" i="91"/>
  <c r="U42" i="91" s="1"/>
  <c r="W42" i="91" s="1"/>
  <c r="O44" i="91"/>
  <c r="U44" i="91" s="1"/>
  <c r="W44" i="91" s="1"/>
  <c r="O74" i="91"/>
  <c r="U74" i="91" s="1"/>
  <c r="W74" i="91" s="1"/>
  <c r="O81" i="91"/>
  <c r="U81" i="91" s="1"/>
  <c r="W81" i="91" s="1"/>
  <c r="O92" i="91"/>
  <c r="U92" i="91" s="1"/>
  <c r="W92" i="91" s="1"/>
  <c r="O94" i="91"/>
  <c r="Q94" i="91" s="1"/>
  <c r="O103" i="91"/>
  <c r="Q103" i="91" s="1"/>
  <c r="O104" i="91"/>
  <c r="U104" i="91" s="1"/>
  <c r="W104" i="91" s="1"/>
  <c r="O106" i="91"/>
  <c r="U106" i="91" s="1"/>
  <c r="W106" i="91" s="1"/>
  <c r="O150" i="91"/>
  <c r="Q150" i="91" s="1"/>
  <c r="O151" i="91"/>
  <c r="Q151" i="91" s="1"/>
  <c r="O154" i="91"/>
  <c r="U154" i="91" s="1"/>
  <c r="W154" i="91" s="1"/>
  <c r="O156" i="91"/>
  <c r="U156" i="91" s="1"/>
  <c r="W156" i="91" s="1"/>
  <c r="O161" i="91"/>
  <c r="U161" i="91" s="1"/>
  <c r="W161" i="91" s="1"/>
  <c r="O162" i="91"/>
  <c r="Q162" i="91" s="1"/>
  <c r="O164" i="91"/>
  <c r="U164" i="91" s="1"/>
  <c r="W164" i="91" s="1"/>
  <c r="U165" i="91"/>
  <c r="W165" i="91" s="1"/>
  <c r="U166" i="91"/>
  <c r="W166" i="91" s="1"/>
  <c r="U167" i="91"/>
  <c r="W167" i="91" s="1"/>
  <c r="O169" i="91"/>
  <c r="U169" i="91" s="1"/>
  <c r="W169" i="91" s="1"/>
  <c r="O170" i="91"/>
  <c r="U170" i="91" s="1"/>
  <c r="W170" i="91" s="1"/>
  <c r="U172" i="91"/>
  <c r="W172" i="91" s="1"/>
  <c r="O173" i="91"/>
  <c r="U173" i="91" s="1"/>
  <c r="W173" i="91" s="1"/>
  <c r="O174" i="91"/>
  <c r="Q174" i="91" s="1"/>
  <c r="U175" i="91"/>
  <c r="W175" i="91" s="1"/>
  <c r="O176" i="91"/>
  <c r="U176" i="91" s="1"/>
  <c r="W176" i="91" s="1"/>
  <c r="U178" i="91"/>
  <c r="W178" i="91" s="1"/>
  <c r="O179" i="91"/>
  <c r="Q179" i="91" s="1"/>
  <c r="O180" i="91"/>
  <c r="U180" i="91" s="1"/>
  <c r="W180" i="91" s="1"/>
  <c r="O3" i="91"/>
  <c r="U3" i="91" s="1"/>
  <c r="W3" i="91" s="1"/>
  <c r="AB174" i="90"/>
  <c r="T174" i="90"/>
  <c r="L174" i="90"/>
  <c r="F174" i="90"/>
  <c r="AB175" i="90"/>
  <c r="T175" i="90"/>
  <c r="L175" i="90"/>
  <c r="F175" i="90"/>
  <c r="AB173" i="90"/>
  <c r="T173" i="90"/>
  <c r="L173" i="90"/>
  <c r="F173" i="90"/>
  <c r="AB172" i="90"/>
  <c r="T172" i="90"/>
  <c r="L172" i="90"/>
  <c r="F172" i="90"/>
  <c r="AB170" i="90"/>
  <c r="T170" i="90"/>
  <c r="L170" i="90"/>
  <c r="F170" i="90"/>
  <c r="AB169" i="90"/>
  <c r="T169" i="90"/>
  <c r="L169" i="90"/>
  <c r="F169" i="90"/>
  <c r="AB166" i="90"/>
  <c r="T166" i="90"/>
  <c r="L166" i="90"/>
  <c r="F166" i="90"/>
  <c r="AB159" i="90"/>
  <c r="T159" i="90"/>
  <c r="L159" i="90"/>
  <c r="F159" i="90"/>
  <c r="AB157" i="90"/>
  <c r="T157" i="90"/>
  <c r="L157" i="90"/>
  <c r="F157" i="90"/>
  <c r="AB156" i="90"/>
  <c r="T156" i="90"/>
  <c r="L156" i="90"/>
  <c r="F156" i="90"/>
  <c r="AB148" i="90"/>
  <c r="T148" i="90"/>
  <c r="L148" i="90"/>
  <c r="F148" i="90"/>
  <c r="AB147" i="90"/>
  <c r="T147" i="90"/>
  <c r="L147" i="90"/>
  <c r="F147" i="90"/>
  <c r="AB146" i="90"/>
  <c r="T146" i="90"/>
  <c r="L146" i="90"/>
  <c r="F146" i="90"/>
  <c r="AB140" i="90"/>
  <c r="T140" i="90"/>
  <c r="L140" i="90"/>
  <c r="F140" i="90"/>
  <c r="AB171" i="90"/>
  <c r="T171" i="90"/>
  <c r="L171" i="90"/>
  <c r="F171" i="90"/>
  <c r="AB165" i="90"/>
  <c r="T165" i="90"/>
  <c r="L165" i="90"/>
  <c r="F165" i="90"/>
  <c r="AB164" i="90"/>
  <c r="T164" i="90"/>
  <c r="L164" i="90"/>
  <c r="F164" i="90"/>
  <c r="AB158" i="90"/>
  <c r="T158" i="90"/>
  <c r="L158" i="90"/>
  <c r="F158" i="90"/>
  <c r="AB155" i="90"/>
  <c r="T155" i="90"/>
  <c r="L155" i="90"/>
  <c r="F155" i="90"/>
  <c r="AB154" i="90"/>
  <c r="T154" i="90"/>
  <c r="L154" i="90"/>
  <c r="F154" i="90"/>
  <c r="AB123" i="90"/>
  <c r="T123" i="90"/>
  <c r="L123" i="90"/>
  <c r="F123" i="90"/>
  <c r="AB119" i="90"/>
  <c r="T119" i="90"/>
  <c r="L119" i="90"/>
  <c r="F119" i="90"/>
  <c r="AB118" i="90"/>
  <c r="T118" i="90"/>
  <c r="L118" i="90"/>
  <c r="F118" i="90"/>
  <c r="AB110" i="90"/>
  <c r="T110" i="90"/>
  <c r="L110" i="90"/>
  <c r="F110" i="90"/>
  <c r="Z168" i="90"/>
  <c r="AB168" i="90" s="1"/>
  <c r="T168" i="90"/>
  <c r="L168" i="90"/>
  <c r="F168" i="90"/>
  <c r="AB114" i="90"/>
  <c r="T114" i="90"/>
  <c r="L114" i="90"/>
  <c r="F114" i="90"/>
  <c r="AB115" i="90"/>
  <c r="T115" i="90"/>
  <c r="L115" i="90"/>
  <c r="F115" i="90"/>
  <c r="AB122" i="90"/>
  <c r="T122" i="90"/>
  <c r="L122" i="90"/>
  <c r="F122" i="90"/>
  <c r="AB121" i="90"/>
  <c r="T121" i="90"/>
  <c r="L121" i="90"/>
  <c r="F121" i="90"/>
  <c r="AB83" i="90"/>
  <c r="T83" i="90"/>
  <c r="L83" i="90"/>
  <c r="F83" i="90"/>
  <c r="AB82" i="90"/>
  <c r="T82" i="90"/>
  <c r="L82" i="90"/>
  <c r="F82" i="90"/>
  <c r="AB74" i="90"/>
  <c r="T74" i="90"/>
  <c r="L74" i="90"/>
  <c r="F74" i="90"/>
  <c r="AB72" i="90"/>
  <c r="T72" i="90"/>
  <c r="L72" i="90"/>
  <c r="F72" i="90"/>
  <c r="AB70" i="90"/>
  <c r="T70" i="90"/>
  <c r="L70" i="90"/>
  <c r="F70" i="90"/>
  <c r="AB95" i="90"/>
  <c r="T95" i="90"/>
  <c r="L95" i="90"/>
  <c r="F95" i="90"/>
  <c r="AB96" i="90"/>
  <c r="T96" i="90"/>
  <c r="L96" i="90"/>
  <c r="F96" i="90"/>
  <c r="AB86" i="90"/>
  <c r="T86" i="90"/>
  <c r="L86" i="90"/>
  <c r="F86" i="90"/>
  <c r="AB85" i="90"/>
  <c r="T85" i="90"/>
  <c r="L85" i="90"/>
  <c r="F85" i="90"/>
  <c r="AB84" i="90"/>
  <c r="T84" i="90"/>
  <c r="L84" i="90"/>
  <c r="F84" i="90"/>
  <c r="AB81" i="90"/>
  <c r="T81" i="90"/>
  <c r="L81" i="90"/>
  <c r="F81" i="90"/>
  <c r="AB80" i="90"/>
  <c r="T80" i="90"/>
  <c r="L80" i="90"/>
  <c r="F80" i="90"/>
  <c r="AB68" i="90"/>
  <c r="T68" i="90"/>
  <c r="L68" i="90"/>
  <c r="F68" i="90"/>
  <c r="AB62" i="90"/>
  <c r="T62" i="90"/>
  <c r="L62" i="90"/>
  <c r="F62" i="90"/>
  <c r="AB61" i="90"/>
  <c r="T61" i="90"/>
  <c r="L61" i="90"/>
  <c r="F61" i="90"/>
  <c r="AB55" i="90"/>
  <c r="T55" i="90"/>
  <c r="L55" i="90"/>
  <c r="F55" i="90"/>
  <c r="AB44" i="90"/>
  <c r="T44" i="90"/>
  <c r="L44" i="90"/>
  <c r="F44" i="90"/>
  <c r="AB43" i="90"/>
  <c r="T43" i="90"/>
  <c r="L43" i="90"/>
  <c r="F43" i="90"/>
  <c r="AB35" i="90"/>
  <c r="T35" i="90"/>
  <c r="L35" i="90"/>
  <c r="F35" i="90"/>
  <c r="AB34" i="90"/>
  <c r="T34" i="90"/>
  <c r="L34" i="90"/>
  <c r="F34" i="90"/>
  <c r="T176" i="90"/>
  <c r="L176" i="90"/>
  <c r="F176" i="90"/>
  <c r="F47" i="90"/>
  <c r="F46" i="90"/>
  <c r="Z73" i="90"/>
  <c r="AB73" i="90" s="1"/>
  <c r="Z75" i="90"/>
  <c r="AB75" i="90" s="1"/>
  <c r="Z76" i="90"/>
  <c r="AB76" i="90" s="1"/>
  <c r="Z107" i="90"/>
  <c r="AB107" i="90" s="1"/>
  <c r="Z116" i="90"/>
  <c r="AB116" i="90" s="1"/>
  <c r="Z167" i="90"/>
  <c r="Z178" i="90"/>
  <c r="AB178" i="90" s="1"/>
  <c r="Z179" i="90"/>
  <c r="AB179" i="90" s="1"/>
  <c r="Z180" i="90"/>
  <c r="AB180" i="90" s="1"/>
  <c r="Z181" i="90"/>
  <c r="AB181" i="90" s="1"/>
  <c r="Z183" i="90"/>
  <c r="AB183" i="90" s="1"/>
  <c r="Z187" i="90"/>
  <c r="AB187" i="90" s="1"/>
  <c r="Z188" i="90"/>
  <c r="AB188" i="90" s="1"/>
  <c r="Z189" i="90"/>
  <c r="Z192" i="90"/>
  <c r="AB192" i="90" s="1"/>
  <c r="Z193" i="90"/>
  <c r="AB193" i="90" s="1"/>
  <c r="Z195" i="90"/>
  <c r="AB195" i="90" s="1"/>
  <c r="Z198" i="90"/>
  <c r="AB198" i="90" s="1"/>
  <c r="R122" i="97"/>
  <c r="N122" i="97"/>
  <c r="J122" i="97"/>
  <c r="F122" i="97"/>
  <c r="R121" i="97"/>
  <c r="N121" i="97"/>
  <c r="J121" i="97"/>
  <c r="F121" i="97"/>
  <c r="R120" i="97"/>
  <c r="N120" i="97"/>
  <c r="J120" i="97"/>
  <c r="F120" i="97"/>
  <c r="R119" i="97"/>
  <c r="N119" i="97"/>
  <c r="J119" i="97"/>
  <c r="F119" i="97"/>
  <c r="R118" i="97"/>
  <c r="N118" i="97"/>
  <c r="J118" i="97"/>
  <c r="F118" i="97"/>
  <c r="R117" i="97"/>
  <c r="N117" i="97"/>
  <c r="J117" i="97"/>
  <c r="F117" i="97"/>
  <c r="R116" i="97"/>
  <c r="N116" i="97"/>
  <c r="J116" i="97"/>
  <c r="F116" i="97"/>
  <c r="R115" i="97"/>
  <c r="N115" i="97"/>
  <c r="J115" i="97"/>
  <c r="F115" i="97"/>
  <c r="R114" i="97"/>
  <c r="N114" i="97"/>
  <c r="J114" i="97"/>
  <c r="F114" i="97"/>
  <c r="R113" i="97"/>
  <c r="N113" i="97"/>
  <c r="J113" i="97"/>
  <c r="F113" i="97"/>
  <c r="R112" i="97"/>
  <c r="N112" i="97"/>
  <c r="J112" i="97"/>
  <c r="F112" i="97"/>
  <c r="R111" i="97"/>
  <c r="N111" i="97"/>
  <c r="J111" i="97"/>
  <c r="F111" i="97"/>
  <c r="R110" i="97"/>
  <c r="N110" i="97"/>
  <c r="J110" i="97"/>
  <c r="F110" i="97"/>
  <c r="R109" i="97"/>
  <c r="N109" i="97"/>
  <c r="J109" i="97"/>
  <c r="F109" i="97"/>
  <c r="R108" i="97"/>
  <c r="N108" i="97"/>
  <c r="J108" i="97"/>
  <c r="F108" i="97"/>
  <c r="R107" i="97"/>
  <c r="N107" i="97"/>
  <c r="J107" i="97"/>
  <c r="F107" i="97"/>
  <c r="R106" i="97"/>
  <c r="N106" i="97"/>
  <c r="J106" i="97"/>
  <c r="F106" i="97"/>
  <c r="R105" i="97"/>
  <c r="N105" i="97"/>
  <c r="J105" i="97"/>
  <c r="F105" i="97"/>
  <c r="R104" i="97"/>
  <c r="N104" i="97"/>
  <c r="J104" i="97"/>
  <c r="F104" i="97"/>
  <c r="R103" i="97"/>
  <c r="N103" i="97"/>
  <c r="J103" i="97"/>
  <c r="F103" i="97"/>
  <c r="R102" i="97"/>
  <c r="N102" i="97"/>
  <c r="J102" i="97"/>
  <c r="F102" i="97"/>
  <c r="R101" i="97"/>
  <c r="N101" i="97"/>
  <c r="J101" i="97"/>
  <c r="F101" i="97"/>
  <c r="R100" i="97"/>
  <c r="N100" i="97"/>
  <c r="J100" i="97"/>
  <c r="F100" i="97"/>
  <c r="R95" i="97"/>
  <c r="N95" i="97"/>
  <c r="J95" i="97"/>
  <c r="F95" i="97"/>
  <c r="R94" i="97"/>
  <c r="N94" i="97"/>
  <c r="J94" i="97"/>
  <c r="F94" i="97"/>
  <c r="R93" i="97"/>
  <c r="N93" i="97"/>
  <c r="J93" i="97"/>
  <c r="F93" i="97"/>
  <c r="R92" i="97"/>
  <c r="N92" i="97"/>
  <c r="J92" i="97"/>
  <c r="F92" i="97"/>
  <c r="R91" i="97"/>
  <c r="N91" i="97"/>
  <c r="J91" i="97"/>
  <c r="F91" i="97"/>
  <c r="R90" i="97"/>
  <c r="N90" i="97"/>
  <c r="J90" i="97"/>
  <c r="F90" i="97"/>
  <c r="R79" i="97"/>
  <c r="N79" i="97"/>
  <c r="J79" i="97"/>
  <c r="F79" i="97"/>
  <c r="R78" i="97"/>
  <c r="N78" i="97"/>
  <c r="J78" i="97"/>
  <c r="F78" i="97"/>
  <c r="R77" i="97"/>
  <c r="N77" i="97"/>
  <c r="J77" i="97"/>
  <c r="F77" i="97"/>
  <c r="R76" i="97"/>
  <c r="N76" i="97"/>
  <c r="J76" i="97"/>
  <c r="F76" i="97"/>
  <c r="R75" i="97"/>
  <c r="N75" i="97"/>
  <c r="J75" i="97"/>
  <c r="F75" i="97"/>
  <c r="R74" i="97"/>
  <c r="N74" i="97"/>
  <c r="J74" i="97"/>
  <c r="F74" i="97"/>
  <c r="R73" i="97"/>
  <c r="N73" i="97"/>
  <c r="J73" i="97"/>
  <c r="F73" i="97"/>
  <c r="R72" i="97"/>
  <c r="N72" i="97"/>
  <c r="J72" i="97"/>
  <c r="F72" i="97"/>
  <c r="R71" i="97"/>
  <c r="N71" i="97"/>
  <c r="J71" i="97"/>
  <c r="F71" i="97"/>
  <c r="R70" i="97"/>
  <c r="N70" i="97"/>
  <c r="J70" i="97"/>
  <c r="F70" i="97"/>
  <c r="R69" i="97"/>
  <c r="N69" i="97"/>
  <c r="J69" i="97"/>
  <c r="F69" i="97"/>
  <c r="R68" i="97"/>
  <c r="N68" i="97"/>
  <c r="J68" i="97"/>
  <c r="F68" i="97"/>
  <c r="R67" i="97"/>
  <c r="N67" i="97"/>
  <c r="J67" i="97"/>
  <c r="F67" i="97"/>
  <c r="R66" i="97"/>
  <c r="N66" i="97"/>
  <c r="J66" i="97"/>
  <c r="F66" i="97"/>
  <c r="R65" i="97"/>
  <c r="N65" i="97"/>
  <c r="J65" i="97"/>
  <c r="F65" i="97"/>
  <c r="R64" i="97"/>
  <c r="N64" i="97"/>
  <c r="J64" i="97"/>
  <c r="F64" i="97"/>
  <c r="R63" i="97"/>
  <c r="N63" i="97"/>
  <c r="J63" i="97"/>
  <c r="F63" i="97"/>
  <c r="R62" i="97"/>
  <c r="N62" i="97"/>
  <c r="J62" i="97"/>
  <c r="F62" i="97"/>
  <c r="R61" i="97"/>
  <c r="N61" i="97"/>
  <c r="J61" i="97"/>
  <c r="F61" i="97"/>
  <c r="R60" i="97"/>
  <c r="N60" i="97"/>
  <c r="J60" i="97"/>
  <c r="F60" i="97"/>
  <c r="R59" i="97"/>
  <c r="N59" i="97"/>
  <c r="J59" i="97"/>
  <c r="F59" i="97"/>
  <c r="R58" i="97"/>
  <c r="N58" i="97"/>
  <c r="J58" i="97"/>
  <c r="F58" i="97"/>
  <c r="R57" i="97"/>
  <c r="N57" i="97"/>
  <c r="J57" i="97"/>
  <c r="F57" i="97"/>
  <c r="R56" i="97"/>
  <c r="N56" i="97"/>
  <c r="J56" i="97"/>
  <c r="F56" i="97"/>
  <c r="R55" i="97"/>
  <c r="N55" i="97"/>
  <c r="J55" i="97"/>
  <c r="F55" i="97"/>
  <c r="R54" i="97"/>
  <c r="N54" i="97"/>
  <c r="J54" i="97"/>
  <c r="F54" i="97"/>
  <c r="R53" i="97"/>
  <c r="N53" i="97"/>
  <c r="J53" i="97"/>
  <c r="F53" i="97"/>
  <c r="R52" i="97"/>
  <c r="N52" i="97"/>
  <c r="J52" i="97"/>
  <c r="F52" i="97"/>
  <c r="R51" i="97"/>
  <c r="N51" i="97"/>
  <c r="J51" i="97"/>
  <c r="F51" i="97"/>
  <c r="R50" i="97"/>
  <c r="N50" i="97"/>
  <c r="J50" i="97"/>
  <c r="F50" i="97"/>
  <c r="R49" i="97"/>
  <c r="N49" i="97"/>
  <c r="J49" i="97"/>
  <c r="F49" i="97"/>
  <c r="R48" i="97"/>
  <c r="N48" i="97"/>
  <c r="J48" i="97"/>
  <c r="F48" i="97"/>
  <c r="R47" i="97"/>
  <c r="N47" i="97"/>
  <c r="J47" i="97"/>
  <c r="F47" i="97"/>
  <c r="R46" i="97"/>
  <c r="N46" i="97"/>
  <c r="J46" i="97"/>
  <c r="F46" i="97"/>
  <c r="R45" i="97"/>
  <c r="N45" i="97"/>
  <c r="J45" i="97"/>
  <c r="F45" i="97"/>
  <c r="R44" i="97"/>
  <c r="N44" i="97"/>
  <c r="J44" i="97"/>
  <c r="F44" i="97"/>
  <c r="R43" i="97"/>
  <c r="N43" i="97"/>
  <c r="J43" i="97"/>
  <c r="F43" i="97"/>
  <c r="R42" i="97"/>
  <c r="N42" i="97"/>
  <c r="J42" i="97"/>
  <c r="F42" i="97"/>
  <c r="R41" i="97"/>
  <c r="N41" i="97"/>
  <c r="J41" i="97"/>
  <c r="F41" i="97"/>
  <c r="R40" i="97"/>
  <c r="N40" i="97"/>
  <c r="J40" i="97"/>
  <c r="F40" i="97"/>
  <c r="R39" i="97"/>
  <c r="N39" i="97"/>
  <c r="J39" i="97"/>
  <c r="F39" i="97"/>
  <c r="R38" i="97"/>
  <c r="N38" i="97"/>
  <c r="J38" i="97"/>
  <c r="F38" i="97"/>
  <c r="R37" i="97"/>
  <c r="N37" i="97"/>
  <c r="J37" i="97"/>
  <c r="F37" i="97"/>
  <c r="R36" i="97"/>
  <c r="N36" i="97"/>
  <c r="J36" i="97"/>
  <c r="F36" i="97"/>
  <c r="R35" i="97"/>
  <c r="N35" i="97"/>
  <c r="J35" i="97"/>
  <c r="F35" i="97"/>
  <c r="R34" i="97"/>
  <c r="N34" i="97"/>
  <c r="J34" i="97"/>
  <c r="F34" i="97"/>
  <c r="R33" i="97"/>
  <c r="N33" i="97"/>
  <c r="J33" i="97"/>
  <c r="F33" i="97"/>
  <c r="R32" i="97"/>
  <c r="N32" i="97"/>
  <c r="J32" i="97"/>
  <c r="F32" i="97"/>
  <c r="R31" i="97"/>
  <c r="N31" i="97"/>
  <c r="J31" i="97"/>
  <c r="F31" i="97"/>
  <c r="R30" i="97"/>
  <c r="N30" i="97"/>
  <c r="J30" i="97"/>
  <c r="F30" i="97"/>
  <c r="R29" i="97"/>
  <c r="N29" i="97"/>
  <c r="J29" i="97"/>
  <c r="F29" i="97"/>
  <c r="R28" i="97"/>
  <c r="N28" i="97"/>
  <c r="J28" i="97"/>
  <c r="F28" i="97"/>
  <c r="R27" i="97"/>
  <c r="N27" i="97"/>
  <c r="J27" i="97"/>
  <c r="F27" i="97"/>
  <c r="R26" i="97"/>
  <c r="N26" i="97"/>
  <c r="J26" i="97"/>
  <c r="F26" i="97"/>
  <c r="R25" i="97"/>
  <c r="N25" i="97"/>
  <c r="J25" i="97"/>
  <c r="F25" i="97"/>
  <c r="R24" i="97"/>
  <c r="N24" i="97"/>
  <c r="J24" i="97"/>
  <c r="F24" i="97"/>
  <c r="R23" i="97"/>
  <c r="N23" i="97"/>
  <c r="J23" i="97"/>
  <c r="F23" i="97"/>
  <c r="R22" i="97"/>
  <c r="N22" i="97"/>
  <c r="J22" i="97"/>
  <c r="F22" i="97"/>
  <c r="R21" i="97"/>
  <c r="N21" i="97"/>
  <c r="R20" i="97"/>
  <c r="N20" i="97"/>
  <c r="R19" i="97"/>
  <c r="N19" i="97"/>
  <c r="R18" i="97"/>
  <c r="N18" i="97"/>
  <c r="R17" i="97"/>
  <c r="N17" i="97"/>
  <c r="R16" i="97"/>
  <c r="N16" i="97"/>
  <c r="R15" i="97"/>
  <c r="N15" i="97"/>
  <c r="R13" i="97"/>
  <c r="N13" i="97"/>
  <c r="R12" i="97"/>
  <c r="N12" i="97"/>
  <c r="R11" i="97"/>
  <c r="N11" i="97"/>
  <c r="R10" i="97"/>
  <c r="N10" i="97"/>
  <c r="R9" i="97"/>
  <c r="N9" i="97"/>
  <c r="R8" i="97"/>
  <c r="N8" i="97"/>
  <c r="R7" i="97"/>
  <c r="N7" i="97"/>
  <c r="R6" i="97"/>
  <c r="N6" i="97"/>
  <c r="R5" i="97"/>
  <c r="N5" i="97"/>
  <c r="R4" i="97"/>
  <c r="N4" i="97"/>
  <c r="R3" i="97"/>
  <c r="N3" i="97"/>
  <c r="F24" i="91"/>
  <c r="K23" i="91"/>
  <c r="F23" i="91"/>
  <c r="F21" i="91"/>
  <c r="F20" i="91"/>
  <c r="F17" i="91"/>
  <c r="W181" i="91"/>
  <c r="Q181" i="91"/>
  <c r="K181" i="91"/>
  <c r="F181" i="91"/>
  <c r="K180" i="91"/>
  <c r="F180" i="91"/>
  <c r="K179" i="91"/>
  <c r="F179" i="91"/>
  <c r="Q178" i="91"/>
  <c r="K178" i="91"/>
  <c r="F178" i="91"/>
  <c r="K176" i="91"/>
  <c r="F176" i="91"/>
  <c r="Q175" i="91"/>
  <c r="K175" i="91"/>
  <c r="F175" i="91"/>
  <c r="K174" i="91"/>
  <c r="F174" i="91"/>
  <c r="K173" i="91"/>
  <c r="F173" i="91"/>
  <c r="Q172" i="91"/>
  <c r="K172" i="91"/>
  <c r="F172" i="91"/>
  <c r="K170" i="91"/>
  <c r="F170" i="91"/>
  <c r="K169" i="91"/>
  <c r="F169" i="91"/>
  <c r="Q167" i="91"/>
  <c r="K167" i="91"/>
  <c r="F167" i="91"/>
  <c r="Q166" i="91"/>
  <c r="K166" i="91"/>
  <c r="F166" i="91"/>
  <c r="Q165" i="91"/>
  <c r="K165" i="91"/>
  <c r="F165" i="91"/>
  <c r="K164" i="91"/>
  <c r="F164" i="91"/>
  <c r="W163" i="91"/>
  <c r="Q163" i="91"/>
  <c r="K163" i="91"/>
  <c r="F163" i="91"/>
  <c r="K162" i="91"/>
  <c r="F162" i="91"/>
  <c r="K161" i="91"/>
  <c r="F161" i="91"/>
  <c r="K157" i="91"/>
  <c r="F157" i="91"/>
  <c r="K156" i="91"/>
  <c r="F156" i="91"/>
  <c r="K154" i="91"/>
  <c r="F154" i="91"/>
  <c r="F153" i="91"/>
  <c r="F152" i="91"/>
  <c r="K151" i="91"/>
  <c r="F151" i="91"/>
  <c r="K150" i="91"/>
  <c r="F150" i="91"/>
  <c r="F134" i="91"/>
  <c r="F133" i="91"/>
  <c r="F132" i="91"/>
  <c r="F126" i="91"/>
  <c r="F125" i="91"/>
  <c r="F124" i="91"/>
  <c r="F113" i="91"/>
  <c r="F112" i="91"/>
  <c r="K106" i="91"/>
  <c r="F106" i="91"/>
  <c r="K104" i="91"/>
  <c r="F104" i="91"/>
  <c r="K103" i="91"/>
  <c r="F103" i="91"/>
  <c r="F99" i="91"/>
  <c r="F98" i="91"/>
  <c r="K94" i="91"/>
  <c r="F94" i="91"/>
  <c r="F93" i="91"/>
  <c r="K92" i="91"/>
  <c r="F92" i="91"/>
  <c r="F91" i="91"/>
  <c r="F90" i="91"/>
  <c r="K81" i="91"/>
  <c r="F81" i="91"/>
  <c r="F79" i="91"/>
  <c r="F78" i="91"/>
  <c r="K74" i="91"/>
  <c r="F74" i="91"/>
  <c r="F70" i="91"/>
  <c r="F69" i="91"/>
  <c r="F68" i="91"/>
  <c r="F67" i="91"/>
  <c r="F62" i="91"/>
  <c r="F61" i="91"/>
  <c r="F58" i="91"/>
  <c r="F57" i="91"/>
  <c r="F56" i="91"/>
  <c r="F55" i="91"/>
  <c r="F54" i="91"/>
  <c r="F51" i="91"/>
  <c r="F50" i="91"/>
  <c r="F46" i="91"/>
  <c r="K44" i="91"/>
  <c r="F44" i="91"/>
  <c r="K42" i="91"/>
  <c r="F42" i="91"/>
  <c r="K41" i="91"/>
  <c r="F41" i="91"/>
  <c r="K40" i="91"/>
  <c r="F40" i="91"/>
  <c r="K39" i="91"/>
  <c r="F39" i="91"/>
  <c r="K38" i="91"/>
  <c r="F38" i="91"/>
  <c r="F16" i="91"/>
  <c r="F15" i="91"/>
  <c r="K14" i="91"/>
  <c r="F14" i="91"/>
  <c r="K13" i="91"/>
  <c r="F13" i="91"/>
  <c r="K12" i="91"/>
  <c r="F12" i="91"/>
  <c r="K11" i="91"/>
  <c r="F11" i="91"/>
  <c r="K10" i="91"/>
  <c r="F10" i="91"/>
  <c r="K9" i="91"/>
  <c r="F9" i="91"/>
  <c r="K8" i="91"/>
  <c r="F8" i="91"/>
  <c r="F7" i="91"/>
  <c r="K6" i="91"/>
  <c r="F6" i="91"/>
  <c r="K3" i="91"/>
  <c r="F3" i="91"/>
  <c r="AB4" i="90"/>
  <c r="AB5" i="90"/>
  <c r="AB6" i="90"/>
  <c r="AB7" i="90"/>
  <c r="AB8" i="90"/>
  <c r="AB9" i="90"/>
  <c r="AB10" i="90"/>
  <c r="AB11" i="90"/>
  <c r="AB12" i="90"/>
  <c r="AB13" i="90"/>
  <c r="AB14" i="90"/>
  <c r="AB15" i="90"/>
  <c r="AB16" i="90"/>
  <c r="AB17" i="90"/>
  <c r="AB18" i="90"/>
  <c r="AB19" i="90"/>
  <c r="AB20" i="90"/>
  <c r="AB21" i="90"/>
  <c r="AB22" i="90"/>
  <c r="AB23" i="90"/>
  <c r="AB25" i="90"/>
  <c r="AB26" i="90"/>
  <c r="AB27" i="90"/>
  <c r="AB28" i="90"/>
  <c r="AB29" i="90"/>
  <c r="AB30" i="90"/>
  <c r="AB31" i="90"/>
  <c r="AB32" i="90"/>
  <c r="AB33" i="90"/>
  <c r="AB36" i="90"/>
  <c r="AB37" i="90"/>
  <c r="AB38" i="90"/>
  <c r="AB39" i="90"/>
  <c r="AB40" i="90"/>
  <c r="AB41" i="90"/>
  <c r="AB42" i="90"/>
  <c r="AB45" i="90"/>
  <c r="AB46" i="90"/>
  <c r="AB47" i="90"/>
  <c r="AB48" i="90"/>
  <c r="AB49" i="90"/>
  <c r="AB50" i="90"/>
  <c r="AB51" i="90"/>
  <c r="AB52" i="90"/>
  <c r="AB53" i="90"/>
  <c r="AB54" i="90"/>
  <c r="AB56" i="90"/>
  <c r="AB57" i="90"/>
  <c r="AB58" i="90"/>
  <c r="AB59" i="90"/>
  <c r="AB60" i="90"/>
  <c r="AB63" i="90"/>
  <c r="AB64" i="90"/>
  <c r="AB65" i="90"/>
  <c r="AB66" i="90"/>
  <c r="AB67" i="90"/>
  <c r="AB69" i="90"/>
  <c r="AB71" i="90"/>
  <c r="AB77" i="90"/>
  <c r="AB78" i="90"/>
  <c r="AB79" i="90"/>
  <c r="AB87" i="90"/>
  <c r="AB88" i="90"/>
  <c r="AB89" i="90"/>
  <c r="AB90" i="90"/>
  <c r="AB91" i="90"/>
  <c r="AB92" i="90"/>
  <c r="AB93" i="90"/>
  <c r="AB94" i="90"/>
  <c r="AB97" i="90"/>
  <c r="AB98" i="90"/>
  <c r="AB99" i="90"/>
  <c r="AB100" i="90"/>
  <c r="AB101" i="90"/>
  <c r="AB102" i="90"/>
  <c r="AB103" i="90"/>
  <c r="AB104" i="90"/>
  <c r="AB105" i="90"/>
  <c r="AB106" i="90"/>
  <c r="AB108" i="90"/>
  <c r="AB109" i="90"/>
  <c r="AB111" i="90"/>
  <c r="AB112" i="90"/>
  <c r="AB113" i="90"/>
  <c r="AB117" i="90"/>
  <c r="AB120" i="90"/>
  <c r="AB124" i="90"/>
  <c r="AB125" i="90"/>
  <c r="AB126" i="90"/>
  <c r="AB127" i="90"/>
  <c r="AB138" i="90"/>
  <c r="AB139" i="90"/>
  <c r="AB167" i="90"/>
  <c r="AB176" i="90"/>
  <c r="AB177" i="90"/>
  <c r="AB182" i="90"/>
  <c r="AB184" i="90"/>
  <c r="AB185" i="90"/>
  <c r="AB186" i="90"/>
  <c r="AB189" i="90"/>
  <c r="AB190" i="90"/>
  <c r="AB191" i="90"/>
  <c r="AB194" i="90"/>
  <c r="AB196" i="90"/>
  <c r="AB197" i="90"/>
  <c r="AB199" i="90"/>
  <c r="AB200" i="90"/>
  <c r="AB3" i="90"/>
  <c r="T4" i="90"/>
  <c r="T5" i="90"/>
  <c r="T6" i="90"/>
  <c r="T7" i="90"/>
  <c r="T8" i="90"/>
  <c r="T9" i="90"/>
  <c r="T10" i="90"/>
  <c r="T11" i="90"/>
  <c r="T12" i="90"/>
  <c r="T13" i="90"/>
  <c r="T14" i="90"/>
  <c r="T15" i="90"/>
  <c r="T16" i="90"/>
  <c r="T17" i="90"/>
  <c r="T18" i="90"/>
  <c r="T19" i="90"/>
  <c r="T20" i="90"/>
  <c r="T21" i="90"/>
  <c r="T22" i="90"/>
  <c r="T23" i="90"/>
  <c r="T25" i="90"/>
  <c r="T26" i="90"/>
  <c r="T27" i="90"/>
  <c r="T28" i="90"/>
  <c r="T29" i="90"/>
  <c r="T30" i="90"/>
  <c r="T31" i="90"/>
  <c r="T32" i="90"/>
  <c r="T33" i="90"/>
  <c r="T36" i="90"/>
  <c r="T37" i="90"/>
  <c r="T38" i="90"/>
  <c r="T39" i="90"/>
  <c r="T40" i="90"/>
  <c r="T41" i="90"/>
  <c r="T42" i="90"/>
  <c r="T45" i="90"/>
  <c r="T46" i="90"/>
  <c r="T47" i="90"/>
  <c r="T48" i="90"/>
  <c r="T49" i="90"/>
  <c r="T50" i="90"/>
  <c r="T51" i="90"/>
  <c r="T52" i="90"/>
  <c r="T53" i="90"/>
  <c r="T54" i="90"/>
  <c r="T56" i="90"/>
  <c r="T57" i="90"/>
  <c r="T58" i="90"/>
  <c r="T59" i="90"/>
  <c r="T60" i="90"/>
  <c r="T63" i="90"/>
  <c r="T64" i="90"/>
  <c r="T65" i="90"/>
  <c r="T66" i="90"/>
  <c r="T67" i="90"/>
  <c r="T69" i="90"/>
  <c r="T71" i="90"/>
  <c r="T73" i="90"/>
  <c r="T75" i="90"/>
  <c r="T76" i="90"/>
  <c r="T77" i="90"/>
  <c r="T78" i="90"/>
  <c r="T79" i="90"/>
  <c r="T87" i="90"/>
  <c r="T88" i="90"/>
  <c r="T89" i="90"/>
  <c r="T90" i="90"/>
  <c r="T91" i="90"/>
  <c r="T92" i="90"/>
  <c r="T93" i="90"/>
  <c r="T94" i="90"/>
  <c r="T97" i="90"/>
  <c r="T98" i="90"/>
  <c r="T99" i="90"/>
  <c r="T100" i="90"/>
  <c r="T101" i="90"/>
  <c r="T102" i="90"/>
  <c r="T103" i="90"/>
  <c r="T104" i="90"/>
  <c r="T105" i="90"/>
  <c r="T106" i="90"/>
  <c r="T107" i="90"/>
  <c r="T108" i="90"/>
  <c r="T109" i="90"/>
  <c r="T111" i="90"/>
  <c r="T112" i="90"/>
  <c r="T113" i="90"/>
  <c r="T116" i="90"/>
  <c r="T117" i="90"/>
  <c r="T120" i="90"/>
  <c r="T124" i="90"/>
  <c r="T125" i="90"/>
  <c r="T126" i="90"/>
  <c r="T127" i="90"/>
  <c r="T138" i="90"/>
  <c r="T139" i="90"/>
  <c r="T167" i="90"/>
  <c r="T177" i="90"/>
  <c r="T178" i="90"/>
  <c r="T179" i="90"/>
  <c r="T180" i="90"/>
  <c r="T181" i="90"/>
  <c r="T182" i="90"/>
  <c r="T183" i="90"/>
  <c r="T184" i="90"/>
  <c r="T185" i="90"/>
  <c r="T186" i="90"/>
  <c r="T187" i="90"/>
  <c r="T188" i="90"/>
  <c r="T189" i="90"/>
  <c r="T190" i="90"/>
  <c r="T191" i="90"/>
  <c r="T192" i="90"/>
  <c r="T193" i="90"/>
  <c r="T194" i="90"/>
  <c r="T195" i="90"/>
  <c r="T196" i="90"/>
  <c r="T197" i="90"/>
  <c r="T198" i="90"/>
  <c r="T199" i="90"/>
  <c r="T200" i="90"/>
  <c r="T3" i="90"/>
  <c r="L4" i="90"/>
  <c r="L5" i="90"/>
  <c r="L6" i="90"/>
  <c r="L7" i="90"/>
  <c r="L8" i="90"/>
  <c r="L9" i="90"/>
  <c r="L10" i="90"/>
  <c r="L11" i="90"/>
  <c r="L12" i="90"/>
  <c r="L13" i="90"/>
  <c r="L14" i="90"/>
  <c r="L15" i="90"/>
  <c r="L16" i="90"/>
  <c r="L17" i="90"/>
  <c r="L18" i="90"/>
  <c r="L19" i="90"/>
  <c r="L20" i="90"/>
  <c r="L21" i="90"/>
  <c r="L22" i="90"/>
  <c r="L23" i="90"/>
  <c r="L25" i="90"/>
  <c r="L26" i="90"/>
  <c r="L27" i="90"/>
  <c r="L28" i="90"/>
  <c r="L29" i="90"/>
  <c r="L30" i="90"/>
  <c r="L31" i="90"/>
  <c r="L32" i="90"/>
  <c r="L33" i="90"/>
  <c r="L36" i="90"/>
  <c r="L37" i="90"/>
  <c r="L38" i="90"/>
  <c r="L39" i="90"/>
  <c r="L40" i="90"/>
  <c r="L41" i="90"/>
  <c r="L42" i="90"/>
  <c r="L45" i="90"/>
  <c r="L46" i="90"/>
  <c r="L47" i="90"/>
  <c r="L48" i="90"/>
  <c r="L49" i="90"/>
  <c r="L50" i="90"/>
  <c r="L51" i="90"/>
  <c r="L52" i="90"/>
  <c r="L53" i="90"/>
  <c r="L54" i="90"/>
  <c r="L56" i="90"/>
  <c r="L57" i="90"/>
  <c r="L58" i="90"/>
  <c r="L59" i="90"/>
  <c r="L60" i="90"/>
  <c r="L63" i="90"/>
  <c r="L64" i="90"/>
  <c r="L65" i="90"/>
  <c r="L66" i="90"/>
  <c r="L67" i="90"/>
  <c r="L69" i="90"/>
  <c r="L71" i="90"/>
  <c r="L73" i="90"/>
  <c r="L75" i="90"/>
  <c r="L76" i="90"/>
  <c r="L77" i="90"/>
  <c r="L78" i="90"/>
  <c r="L79" i="90"/>
  <c r="L87" i="90"/>
  <c r="L88" i="90"/>
  <c r="L89" i="90"/>
  <c r="L90" i="90"/>
  <c r="L91" i="90"/>
  <c r="L92" i="90"/>
  <c r="L93" i="90"/>
  <c r="L94" i="90"/>
  <c r="L97" i="90"/>
  <c r="L98" i="90"/>
  <c r="L99" i="90"/>
  <c r="L100" i="90"/>
  <c r="L101" i="90"/>
  <c r="L102" i="90"/>
  <c r="L103" i="90"/>
  <c r="L104" i="90"/>
  <c r="L105" i="90"/>
  <c r="L106" i="90"/>
  <c r="L107" i="90"/>
  <c r="L108" i="90"/>
  <c r="L109" i="90"/>
  <c r="L111" i="90"/>
  <c r="L112" i="90"/>
  <c r="L113" i="90"/>
  <c r="L116" i="90"/>
  <c r="L117" i="90"/>
  <c r="L120" i="90"/>
  <c r="L124" i="90"/>
  <c r="L125" i="90"/>
  <c r="L126" i="90"/>
  <c r="L127" i="90"/>
  <c r="L138" i="90"/>
  <c r="L139" i="90"/>
  <c r="L167" i="90"/>
  <c r="L177" i="90"/>
  <c r="L178" i="90"/>
  <c r="L179" i="90"/>
  <c r="L180" i="90"/>
  <c r="L181" i="90"/>
  <c r="L182" i="90"/>
  <c r="L183" i="90"/>
  <c r="L184" i="90"/>
  <c r="L185" i="90"/>
  <c r="L186" i="90"/>
  <c r="L187" i="90"/>
  <c r="L188" i="90"/>
  <c r="L189" i="90"/>
  <c r="L190" i="90"/>
  <c r="L191" i="90"/>
  <c r="L192" i="90"/>
  <c r="L193" i="90"/>
  <c r="L194" i="90"/>
  <c r="L195" i="90"/>
  <c r="L196" i="90"/>
  <c r="L197" i="90"/>
  <c r="L198" i="90"/>
  <c r="L199" i="90"/>
  <c r="L200" i="90"/>
  <c r="L201" i="90"/>
  <c r="L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5" i="90"/>
  <c r="F26" i="90"/>
  <c r="F27" i="90"/>
  <c r="F28" i="90"/>
  <c r="F29" i="90"/>
  <c r="F30" i="90"/>
  <c r="F31" i="90"/>
  <c r="F32" i="90"/>
  <c r="F33" i="90"/>
  <c r="F36" i="90"/>
  <c r="F37" i="90"/>
  <c r="F38" i="90"/>
  <c r="F39" i="90"/>
  <c r="F40" i="90"/>
  <c r="F41" i="90"/>
  <c r="F42" i="90"/>
  <c r="F45" i="90"/>
  <c r="F48" i="90"/>
  <c r="F49" i="90"/>
  <c r="F50" i="90"/>
  <c r="F51" i="90"/>
  <c r="F52" i="90"/>
  <c r="F53" i="90"/>
  <c r="F54" i="90"/>
  <c r="F56" i="90"/>
  <c r="F57" i="90"/>
  <c r="F58" i="90"/>
  <c r="F59" i="90"/>
  <c r="F60" i="90"/>
  <c r="F63" i="90"/>
  <c r="F64" i="90"/>
  <c r="F65" i="90"/>
  <c r="F66" i="90"/>
  <c r="F67" i="90"/>
  <c r="F69" i="90"/>
  <c r="F71" i="90"/>
  <c r="F73" i="90"/>
  <c r="F75" i="90"/>
  <c r="F76" i="90"/>
  <c r="F77" i="90"/>
  <c r="F78" i="90"/>
  <c r="F79" i="90"/>
  <c r="F87" i="90"/>
  <c r="F88" i="90"/>
  <c r="F89" i="90"/>
  <c r="F90" i="90"/>
  <c r="F91" i="90"/>
  <c r="F92" i="90"/>
  <c r="F93" i="90"/>
  <c r="F94" i="90"/>
  <c r="F97" i="90"/>
  <c r="F98" i="90"/>
  <c r="F99" i="90"/>
  <c r="F100" i="90"/>
  <c r="F101" i="90"/>
  <c r="F102" i="90"/>
  <c r="F103" i="90"/>
  <c r="F104" i="90"/>
  <c r="F105" i="90"/>
  <c r="F106" i="90"/>
  <c r="F107" i="90"/>
  <c r="F108" i="90"/>
  <c r="F109" i="90"/>
  <c r="F111" i="90"/>
  <c r="F112" i="90"/>
  <c r="F113" i="90"/>
  <c r="F116" i="90"/>
  <c r="F117" i="90"/>
  <c r="F120" i="90"/>
  <c r="F124" i="90"/>
  <c r="F125" i="90"/>
  <c r="F126" i="90"/>
  <c r="F127" i="90"/>
  <c r="F138" i="90"/>
  <c r="F139" i="90"/>
  <c r="F167" i="90"/>
  <c r="F177" i="90"/>
  <c r="F178" i="90"/>
  <c r="F179" i="90"/>
  <c r="F180" i="90"/>
  <c r="F181" i="90"/>
  <c r="F182" i="90"/>
  <c r="F183" i="90"/>
  <c r="F184" i="90"/>
  <c r="F185" i="90"/>
  <c r="F186" i="90"/>
  <c r="F187" i="90"/>
  <c r="F188" i="90"/>
  <c r="F189" i="90"/>
  <c r="F190" i="90"/>
  <c r="F191" i="90"/>
  <c r="F192" i="90"/>
  <c r="F193" i="90"/>
  <c r="F194" i="90"/>
  <c r="F195" i="90"/>
  <c r="F196" i="90"/>
  <c r="F197" i="90"/>
  <c r="F198" i="90"/>
  <c r="F199" i="90"/>
  <c r="F200" i="90"/>
  <c r="F201" i="90"/>
  <c r="F3" i="90"/>
  <c r="Q74" i="91" l="1"/>
  <c r="Q13" i="91"/>
  <c r="U131" i="91"/>
  <c r="W131" i="91" s="1"/>
  <c r="U130" i="91"/>
  <c r="W130" i="91" s="1"/>
  <c r="U129" i="91"/>
  <c r="W129" i="91" s="1"/>
  <c r="AB201" i="90"/>
  <c r="U128" i="91"/>
  <c r="W128" i="91" s="1"/>
  <c r="U127" i="91"/>
  <c r="W127" i="91" s="1"/>
  <c r="Q37" i="91"/>
  <c r="Q38" i="91"/>
  <c r="Q6" i="91"/>
  <c r="Q144" i="91"/>
  <c r="U146" i="91"/>
  <c r="W146" i="91" s="1"/>
  <c r="U147" i="91"/>
  <c r="W147" i="91" s="1"/>
  <c r="U145" i="91"/>
  <c r="W145" i="91" s="1"/>
  <c r="Q42" i="91"/>
  <c r="Q14" i="91"/>
  <c r="Q39" i="91"/>
  <c r="Q44" i="91"/>
  <c r="Q11" i="91"/>
  <c r="Q117" i="91"/>
  <c r="Q176" i="91"/>
  <c r="U18" i="91"/>
  <c r="W18" i="91" s="1"/>
  <c r="U141" i="91"/>
  <c r="W141" i="91" s="1"/>
  <c r="U51" i="91"/>
  <c r="W51" i="91" s="1"/>
  <c r="U124" i="91"/>
  <c r="W124" i="91" s="1"/>
  <c r="T201" i="90"/>
  <c r="Q9" i="91"/>
  <c r="Q22" i="91"/>
  <c r="Q32" i="91"/>
  <c r="Q133" i="91"/>
  <c r="Q31" i="91"/>
  <c r="U19" i="91"/>
  <c r="W19" i="91" s="1"/>
  <c r="Q29" i="91"/>
  <c r="Q68" i="91"/>
  <c r="U5" i="91"/>
  <c r="W5" i="91" s="1"/>
  <c r="U125" i="91"/>
  <c r="W125" i="91" s="1"/>
  <c r="Q92" i="91"/>
  <c r="Q169" i="91"/>
  <c r="U58" i="91"/>
  <c r="W58" i="91" s="1"/>
  <c r="U17" i="91"/>
  <c r="W17" i="91" s="1"/>
  <c r="Q118" i="91"/>
  <c r="Q10" i="91"/>
  <c r="Q28" i="91"/>
  <c r="Q35" i="91"/>
  <c r="Q98" i="91"/>
  <c r="U30" i="91"/>
  <c r="W30" i="91" s="1"/>
  <c r="U152" i="91"/>
  <c r="W152" i="91" s="1"/>
  <c r="Q182" i="91"/>
  <c r="Q170" i="91"/>
  <c r="Q25" i="91"/>
  <c r="Q33" i="91"/>
  <c r="Q24" i="91"/>
  <c r="U23" i="91"/>
  <c r="W23" i="91" s="1"/>
  <c r="Q149" i="91"/>
  <c r="Q46" i="91"/>
  <c r="Q90" i="91"/>
  <c r="Q116" i="91"/>
  <c r="Q40" i="91"/>
  <c r="Q36" i="91"/>
  <c r="Q177" i="91"/>
  <c r="U57" i="91"/>
  <c r="W57" i="91" s="1"/>
  <c r="Q62" i="91"/>
  <c r="Q126" i="91"/>
  <c r="Q20" i="91"/>
  <c r="U157" i="91"/>
  <c r="W157" i="91" s="1"/>
  <c r="U78" i="91"/>
  <c r="W78" i="91" s="1"/>
  <c r="U16" i="91"/>
  <c r="W16" i="91" s="1"/>
  <c r="U93" i="91"/>
  <c r="W93" i="91" s="1"/>
  <c r="Q4" i="91"/>
  <c r="Q3" i="91"/>
  <c r="Q8" i="91"/>
  <c r="Q12" i="91"/>
  <c r="Q34" i="91"/>
  <c r="U102" i="91"/>
  <c r="W102" i="91" s="1"/>
  <c r="U158" i="91"/>
  <c r="W158" i="91" s="1"/>
  <c r="Q55" i="91"/>
  <c r="Q79" i="91"/>
  <c r="Q112" i="91"/>
  <c r="Q121" i="91"/>
  <c r="Q153" i="91"/>
  <c r="Q70" i="91"/>
  <c r="Q7" i="91"/>
  <c r="Q27" i="91"/>
  <c r="Q119" i="91"/>
  <c r="Q154" i="91"/>
  <c r="U162" i="91"/>
  <c r="W162" i="91" s="1"/>
  <c r="U151" i="91"/>
  <c r="W151" i="91" s="1"/>
  <c r="U103" i="91"/>
  <c r="W103" i="91" s="1"/>
  <c r="U45" i="91"/>
  <c r="W45" i="91" s="1"/>
  <c r="Q49" i="91"/>
  <c r="U52" i="91"/>
  <c r="W52" i="91" s="1"/>
  <c r="Q60" i="91"/>
  <c r="U63" i="91"/>
  <c r="W63" i="91" s="1"/>
  <c r="Q66" i="91"/>
  <c r="U71" i="91"/>
  <c r="W71" i="91" s="1"/>
  <c r="Q75" i="91"/>
  <c r="U76" i="91"/>
  <c r="W76" i="91" s="1"/>
  <c r="Q82" i="91"/>
  <c r="U83" i="91"/>
  <c r="W83" i="91" s="1"/>
  <c r="Q86" i="91"/>
  <c r="U87" i="91"/>
  <c r="W87" i="91" s="1"/>
  <c r="Q95" i="91"/>
  <c r="U96" i="91"/>
  <c r="W96" i="91" s="1"/>
  <c r="Q108" i="91"/>
  <c r="U109" i="91"/>
  <c r="W109" i="91" s="1"/>
  <c r="Q140" i="91"/>
  <c r="Q148" i="91"/>
  <c r="Q168" i="91"/>
  <c r="Q50" i="91"/>
  <c r="Q67" i="91"/>
  <c r="Q91" i="91"/>
  <c r="Q132" i="91"/>
  <c r="Q21" i="91"/>
  <c r="Q123" i="91"/>
  <c r="Q115" i="91"/>
  <c r="Q138" i="91"/>
  <c r="U135" i="91"/>
  <c r="W135" i="91" s="1"/>
  <c r="Q41" i="91"/>
  <c r="Q81" i="91"/>
  <c r="Q122" i="91"/>
  <c r="Q114" i="91"/>
  <c r="Q137" i="91"/>
  <c r="Q106" i="91"/>
  <c r="Q161" i="91"/>
  <c r="Q173" i="91"/>
  <c r="Q180" i="91"/>
  <c r="U174" i="91"/>
  <c r="W174" i="91" s="1"/>
  <c r="U150" i="91"/>
  <c r="W150" i="91" s="1"/>
  <c r="U94" i="91"/>
  <c r="W94" i="91" s="1"/>
  <c r="Q48" i="91"/>
  <c r="Q59" i="91"/>
  <c r="Q65" i="91"/>
  <c r="Q73" i="91"/>
  <c r="Q80" i="91"/>
  <c r="Q85" i="91"/>
  <c r="Q89" i="91"/>
  <c r="Q100" i="91"/>
  <c r="Q107" i="91"/>
  <c r="Q111" i="91"/>
  <c r="Q143" i="91"/>
  <c r="Q160" i="91"/>
  <c r="Q54" i="91"/>
  <c r="Q69" i="91"/>
  <c r="Q99" i="91"/>
  <c r="Q134" i="91"/>
  <c r="Q26" i="91"/>
  <c r="Q136" i="91"/>
  <c r="U159" i="91"/>
  <c r="W159" i="91" s="1"/>
  <c r="Q120" i="91"/>
  <c r="Q156" i="91"/>
  <c r="U179" i="91"/>
  <c r="W179" i="91" s="1"/>
  <c r="Q47" i="91"/>
  <c r="Q53" i="91"/>
  <c r="Q64" i="91"/>
  <c r="Q72" i="91"/>
  <c r="Q77" i="91"/>
  <c r="Q84" i="91"/>
  <c r="Q88" i="91"/>
  <c r="Q97" i="91"/>
  <c r="Q105" i="91"/>
  <c r="Q110" i="91"/>
  <c r="Q142" i="91"/>
  <c r="Q155" i="91"/>
  <c r="Q56" i="91"/>
  <c r="Q61" i="91"/>
  <c r="Q113" i="91"/>
  <c r="Q15" i="91"/>
  <c r="Q43" i="91"/>
  <c r="U139" i="91"/>
  <c r="W139" i="91" s="1"/>
  <c r="U101" i="91"/>
  <c r="W101" i="91" s="1"/>
  <c r="Q104" i="91"/>
  <c r="Q164" i="9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22DC8B5A-533F-4733-9629-DC07DDB12A60}">
      <text>
        <r>
          <rPr>
            <b/>
            <sz val="9"/>
            <color indexed="81"/>
            <rFont val="Tahoma"/>
            <charset val="1"/>
          </rPr>
          <t>Rui Han (AgileOne):</t>
        </r>
        <r>
          <rPr>
            <sz val="9"/>
            <color indexed="81"/>
            <rFont val="Tahoma"/>
            <charset val="1"/>
          </rPr>
          <t xml:space="preserve">
This column should match the Unique_ID column on Scenario tab.</t>
        </r>
      </text>
    </comment>
  </commentList>
</comments>
</file>

<file path=xl/sharedStrings.xml><?xml version="1.0" encoding="utf-8"?>
<sst xmlns="http://schemas.openxmlformats.org/spreadsheetml/2006/main" count="744" uniqueCount="330">
  <si>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</si>
  <si>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</si>
  <si>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</si>
  <si>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</si>
  <si>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</si>
  <si>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</si>
  <si>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</si>
  <si>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</si>
  <si>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</si>
  <si>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</si>
  <si>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</si>
  <si>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</si>
  <si>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</si>
  <si>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</si>
  <si>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Notes</t>
  </si>
  <si>
    <t>Male</t>
  </si>
  <si>
    <t>Female</t>
  </si>
  <si>
    <t>Total</t>
  </si>
  <si>
    <t>Indicator</t>
  </si>
  <si>
    <t>CommonName</t>
  </si>
  <si>
    <t>births</t>
  </si>
  <si>
    <t>1-4</t>
  </si>
  <si>
    <t>1 yo</t>
  </si>
  <si>
    <t>2 yo</t>
  </si>
  <si>
    <t>15 yo girls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</si>
  <si>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</si>
  <si>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</si>
  <si>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</si>
  <si>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</si>
  <si>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</si>
  <si>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</si>
  <si>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</si>
  <si>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</si>
  <si>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</si>
  <si>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</si>
  <si>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</si>
  <si>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</si>
  <si>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</si>
  <si>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</si>
  <si>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NTDs</t>
  </si>
  <si>
    <t>Record keeping</t>
  </si>
  <si>
    <t>sheet_TaskValues</t>
  </si>
  <si>
    <t>sheet_PopValues</t>
  </si>
  <si>
    <t>sheet_SeasonalityCurves</t>
  </si>
  <si>
    <t>PopValues</t>
  </si>
  <si>
    <t>SeasonalityCurves</t>
  </si>
  <si>
    <t>FH.MN.ANC.1</t>
  </si>
  <si>
    <t>Clinical Category</t>
  </si>
  <si>
    <t>Service Category</t>
  </si>
  <si>
    <t>Comprehensive</t>
  </si>
  <si>
    <t>Basic</t>
  </si>
  <si>
    <t>Merged</t>
  </si>
  <si>
    <t>FH.MN.D.3</t>
  </si>
  <si>
    <t>FH.MN.D.4</t>
  </si>
  <si>
    <t>FH.MN.D.5</t>
  </si>
  <si>
    <t>FH.MN.D.6</t>
  </si>
  <si>
    <t>FH.MN.PNC.7</t>
  </si>
  <si>
    <t>FH.MN.PNC.8</t>
  </si>
  <si>
    <t>FH.MN.PNC.9</t>
  </si>
  <si>
    <t>FH.MN.PNC.10</t>
  </si>
  <si>
    <t>FH.MN.ANC.2</t>
  </si>
  <si>
    <t>FH.MN.PNC.11</t>
  </si>
  <si>
    <t>FH.MN.S.12</t>
  </si>
  <si>
    <t>FH.MN.19A</t>
  </si>
  <si>
    <t>FH.MN.21A</t>
  </si>
  <si>
    <t>FH.MN.19B</t>
  </si>
  <si>
    <t>FH.MN.19C</t>
  </si>
  <si>
    <t>Sexual health</t>
  </si>
  <si>
    <t>FH.EPI.31</t>
  </si>
  <si>
    <t>FH.EPI.33</t>
  </si>
  <si>
    <t>FH.EPI.34</t>
  </si>
  <si>
    <t>FH.EPI.35</t>
  </si>
  <si>
    <t>FH.EPI.36</t>
  </si>
  <si>
    <t>FH.EPI.37</t>
  </si>
  <si>
    <t>FH.EPI.32A</t>
  </si>
  <si>
    <t>FH.EPI.32B</t>
  </si>
  <si>
    <t>FH.EPI.32C</t>
  </si>
  <si>
    <t>FH.EPI.32D</t>
  </si>
  <si>
    <t>FH.FP.38A</t>
  </si>
  <si>
    <t>FH.FP.38B</t>
  </si>
  <si>
    <t>FH.FP.38C</t>
  </si>
  <si>
    <t>DPC.Mlr.103A</t>
  </si>
  <si>
    <t>DPC.Mlr.103B</t>
  </si>
  <si>
    <t>DPC.Mlr.104A</t>
  </si>
  <si>
    <t>DPC.Mlr.104B</t>
  </si>
  <si>
    <t>DPC.Mlr.103C</t>
  </si>
  <si>
    <t>DPC.TB.108A</t>
  </si>
  <si>
    <t>DPC.TB.108B</t>
  </si>
  <si>
    <t>DPC.Drug.112</t>
  </si>
  <si>
    <t>DPC.Drug.113</t>
  </si>
  <si>
    <t>DPC.Drug.114</t>
  </si>
  <si>
    <t>15 yo</t>
  </si>
  <si>
    <t>18 yo adults</t>
  </si>
  <si>
    <t>DPC.MH.130A</t>
  </si>
  <si>
    <t>DPC.MH.130B</t>
  </si>
  <si>
    <t>DPC.NTD.156</t>
  </si>
  <si>
    <t>5-18</t>
  </si>
  <si>
    <t>FH.Ntr.69B</t>
  </si>
  <si>
    <t>FH.Ntr.69C</t>
  </si>
  <si>
    <t>men 15-49</t>
  </si>
  <si>
    <t>DPC.STI.93A</t>
  </si>
  <si>
    <t>DPC.STI.93B</t>
  </si>
  <si>
    <t>women 30-49</t>
  </si>
  <si>
    <t>men 18+</t>
  </si>
  <si>
    <t>children 0-9</t>
  </si>
  <si>
    <t>children 5-9</t>
  </si>
  <si>
    <t>children 10-14</t>
  </si>
  <si>
    <t>adults 15-19</t>
  </si>
  <si>
    <t>DPC.FA.basic</t>
  </si>
  <si>
    <t>DPC.FA.adv</t>
  </si>
  <si>
    <t>FH.Ntr.69A</t>
  </si>
  <si>
    <t>MHH_HEH</t>
  </si>
  <si>
    <t>MHH_HEP</t>
  </si>
  <si>
    <t>FH.MN.15</t>
  </si>
  <si>
    <t>FH.MN.16</t>
  </si>
  <si>
    <t>FH.MN.17</t>
  </si>
  <si>
    <t>FH.MN.18</t>
  </si>
  <si>
    <t>FH.MN.20</t>
  </si>
  <si>
    <t>FH.MN.21</t>
  </si>
  <si>
    <t>FH.MN.22</t>
  </si>
  <si>
    <t>FH.MN.23</t>
  </si>
  <si>
    <t>FH.MN.24</t>
  </si>
  <si>
    <t>FH.MN.25</t>
  </si>
  <si>
    <t>FH.MN.28</t>
  </si>
  <si>
    <t>FH.MN.29</t>
  </si>
  <si>
    <t>FH.MN.30</t>
  </si>
  <si>
    <t>FH.FP.39</t>
  </si>
  <si>
    <t>FH.FP.40</t>
  </si>
  <si>
    <t>FH.FP.41</t>
  </si>
  <si>
    <t>FH.FP.42</t>
  </si>
  <si>
    <t>FH.FP.43</t>
  </si>
  <si>
    <t>FH.FP.44</t>
  </si>
  <si>
    <t>FH.FP.45</t>
  </si>
  <si>
    <t>FH.FP.46</t>
  </si>
  <si>
    <t>FH.FP.47</t>
  </si>
  <si>
    <t>FH.FP.48</t>
  </si>
  <si>
    <t>FH.FP.49</t>
  </si>
  <si>
    <t>FH.FP.50</t>
  </si>
  <si>
    <t>FH.FP.51</t>
  </si>
  <si>
    <t>FH.FP.52</t>
  </si>
  <si>
    <t>FH.FP.53</t>
  </si>
  <si>
    <t>FH.FP.54</t>
  </si>
  <si>
    <t>FH.FP.55</t>
  </si>
  <si>
    <t>FH.FP.56</t>
  </si>
  <si>
    <t>FH.FP.57</t>
  </si>
  <si>
    <t>FH.FP.58</t>
  </si>
  <si>
    <t>FH.FP.59</t>
  </si>
  <si>
    <t>FH.FP.60</t>
  </si>
  <si>
    <t>FH.FP.61</t>
  </si>
  <si>
    <t>FH.FP.62</t>
  </si>
  <si>
    <t>FH.Ntr.64</t>
  </si>
  <si>
    <t>FH.Ntr.65</t>
  </si>
  <si>
    <t>FH.Ntr.66</t>
  </si>
  <si>
    <t>FH.Ntr.67</t>
  </si>
  <si>
    <t>FH.Ntr.68</t>
  </si>
  <si>
    <t>FH.Ntr.70</t>
  </si>
  <si>
    <t>FH.Ntr.71</t>
  </si>
  <si>
    <t>FH.Ntr.72</t>
  </si>
  <si>
    <t>FH.Ntr.73</t>
  </si>
  <si>
    <t>FH.Ntr.74</t>
  </si>
  <si>
    <t>FH.Ntr.75</t>
  </si>
  <si>
    <t>FH.Ntr.76</t>
  </si>
  <si>
    <t>FH.Ntr.77</t>
  </si>
  <si>
    <t>FH.Ntr.78</t>
  </si>
  <si>
    <t>FH.Ntr.79</t>
  </si>
  <si>
    <t>FH.Ntr.80</t>
  </si>
  <si>
    <t>FH.Ntr.81</t>
  </si>
  <si>
    <t>FH.Ntr.82</t>
  </si>
  <si>
    <t>FH.Ntr.83</t>
  </si>
  <si>
    <t>FH.Ntr.84</t>
  </si>
  <si>
    <t>FH.Ntr.85</t>
  </si>
  <si>
    <t>FH.Ntr.86</t>
  </si>
  <si>
    <t>DPC.STI.94</t>
  </si>
  <si>
    <t>DPC.STI.95</t>
  </si>
  <si>
    <t>DPC.STI.96</t>
  </si>
  <si>
    <t>DPC.STI.97</t>
  </si>
  <si>
    <t>DPC.STI.98</t>
  </si>
  <si>
    <t>DPC.STI.99</t>
  </si>
  <si>
    <t>DPC.STI.100</t>
  </si>
  <si>
    <t>DPC.STI.101</t>
  </si>
  <si>
    <t>DPC.Mlr.102</t>
  </si>
  <si>
    <t>DPC.Mlr.105</t>
  </si>
  <si>
    <t>DPC.Mlr.106</t>
  </si>
  <si>
    <t>DPC.Mlr.107</t>
  </si>
  <si>
    <t>DPC.TB.109</t>
  </si>
  <si>
    <t>DPC.TB.110</t>
  </si>
  <si>
    <t>DPC.Cncr.115</t>
  </si>
  <si>
    <t>DPC.Cncr.116</t>
  </si>
  <si>
    <t>DPC.Cncr.117</t>
  </si>
  <si>
    <t>DPC.Cncr.118</t>
  </si>
  <si>
    <t>DPC.Hyp.120</t>
  </si>
  <si>
    <t>DPC.Hyp.121</t>
  </si>
  <si>
    <t>DPC.Dbt.123</t>
  </si>
  <si>
    <t>DPC.Dbt.124</t>
  </si>
  <si>
    <t>DPC.Asth.126</t>
  </si>
  <si>
    <t>DPC.Asth.127</t>
  </si>
  <si>
    <t>DPC.Asth.128</t>
  </si>
  <si>
    <t>DPC.Asth.129</t>
  </si>
  <si>
    <t>DPC.MH.131</t>
  </si>
  <si>
    <t>DPC.MH.132</t>
  </si>
  <si>
    <t>DPC.MH.133</t>
  </si>
  <si>
    <t>DPC.MH.134</t>
  </si>
  <si>
    <t>DPC.MH.135</t>
  </si>
  <si>
    <t>DPC.Oph.136</t>
  </si>
  <si>
    <t>DPC.Oph.137</t>
  </si>
  <si>
    <t>DPC.Oph.138</t>
  </si>
  <si>
    <t>DPC.Oph.139</t>
  </si>
  <si>
    <t>DPC.Oph.140</t>
  </si>
  <si>
    <t>DPC.Oph.141</t>
  </si>
  <si>
    <t>DPC.OutPt.152</t>
  </si>
  <si>
    <t>DPC.NTD.157</t>
  </si>
  <si>
    <t>DPC.NTD.158</t>
  </si>
  <si>
    <t>DPC.NTD.159</t>
  </si>
  <si>
    <t>DPC.NTD.160</t>
  </si>
  <si>
    <t>DPC.NTD.161</t>
  </si>
  <si>
    <t>DPC.NTD.162</t>
  </si>
  <si>
    <t>DPC.NTD.163</t>
  </si>
  <si>
    <t>DPC.NTD.164</t>
  </si>
  <si>
    <t>DPC.NTD.165</t>
  </si>
  <si>
    <t>DPC.NTD.166</t>
  </si>
  <si>
    <t>DPC.NTD.167</t>
  </si>
  <si>
    <t>DPC.NTD.168</t>
  </si>
  <si>
    <t>DPC.NTD.169</t>
  </si>
  <si>
    <t>DPC.NTD.170</t>
  </si>
  <si>
    <t>DPC.NTD.171</t>
  </si>
  <si>
    <t>DPC.NTD.172</t>
  </si>
  <si>
    <t>DPC.NTD.173</t>
  </si>
  <si>
    <t>DPC.NTD.174</t>
  </si>
  <si>
    <t>DPC.NTD.175</t>
  </si>
  <si>
    <t>DPC.NTD.176</t>
  </si>
  <si>
    <t>FH.MN.S.13</t>
  </si>
  <si>
    <t>FH.MN.S.14</t>
  </si>
  <si>
    <t>TV_Comprehensive</t>
  </si>
  <si>
    <t>TV_Basic</t>
  </si>
  <si>
    <t>TV_Merged</t>
  </si>
  <si>
    <t>sheet_Cadre</t>
  </si>
  <si>
    <t>Cadres_Comprehensive</t>
  </si>
  <si>
    <t>DeliveryModel</t>
  </si>
  <si>
    <t>Preventive</t>
  </si>
  <si>
    <t>Chronic</t>
  </si>
  <si>
    <t>Acute</t>
  </si>
  <si>
    <t>Travel_HEH</t>
  </si>
  <si>
    <t>Travel_HEP</t>
  </si>
  <si>
    <t>Travel HEH</t>
  </si>
  <si>
    <t>Travel HEP</t>
  </si>
  <si>
    <t>adults 35+</t>
  </si>
  <si>
    <t>FH.MN.19D</t>
  </si>
  <si>
    <t>Geography_dontedit</t>
  </si>
  <si>
    <t>Starting Age</t>
  </si>
  <si>
    <t>Ending Age</t>
  </si>
  <si>
    <t>DPC.Cncr.119A</t>
  </si>
  <si>
    <t>DPC.Cncr.119B</t>
  </si>
  <si>
    <t>DPC.Cncr.119C</t>
  </si>
  <si>
    <t>DPC.Cncr.119D</t>
  </si>
  <si>
    <t>DPC.Cncr.119E</t>
  </si>
  <si>
    <t>DPC.Cncr.119F</t>
  </si>
  <si>
    <t>DPC.Cncr.119G</t>
  </si>
  <si>
    <t>DPC.Cncr.119H</t>
  </si>
  <si>
    <t>DPC.Cncr.119I</t>
  </si>
  <si>
    <t>DPC.Cncr.119J</t>
  </si>
  <si>
    <t>DPC.Cncr.119K</t>
  </si>
  <si>
    <t>adults 70+</t>
  </si>
  <si>
    <t>DPC.Dbt.125A</t>
  </si>
  <si>
    <t>DPC.Dbt.125B</t>
  </si>
  <si>
    <t>DPC.Dbt.125C</t>
  </si>
  <si>
    <t>DPC.Dbt.125D</t>
  </si>
  <si>
    <t>DPC.Dbt.125E</t>
  </si>
  <si>
    <t>adults 35-44</t>
  </si>
  <si>
    <t>adults 45-54</t>
  </si>
  <si>
    <t>adults 55-64</t>
  </si>
  <si>
    <t>adults 65+</t>
  </si>
  <si>
    <t>DPC.Hyp.122F</t>
  </si>
  <si>
    <t>DPC.Hyp.122A</t>
  </si>
  <si>
    <t>DPC.Hyp.122B</t>
  </si>
  <si>
    <t>DPC.Hyp.122C</t>
  </si>
  <si>
    <t>DPC.Hyp.122D</t>
  </si>
  <si>
    <t>DPC.Hyp.122E</t>
  </si>
  <si>
    <t>adults 15-24</t>
  </si>
  <si>
    <t>adults 25-34</t>
  </si>
  <si>
    <t>adults 18-30</t>
  </si>
  <si>
    <t>adults 31-44</t>
  </si>
  <si>
    <t>DPC.MH.130C</t>
  </si>
  <si>
    <t>DPC.MH.130D</t>
  </si>
  <si>
    <t>DPC.MH.130E</t>
  </si>
  <si>
    <t>DPC.MH.130F</t>
  </si>
  <si>
    <t>adults 50+</t>
  </si>
  <si>
    <t>DPC.Dbt.125F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</si>
  <si>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</si>
  <si>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</si>
  <si>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</si>
  <si>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</si>
  <si>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</si>
  <si>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</si>
  <si>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</si>
  <si>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</si>
  <si>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</si>
  <si>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</si>
  <si>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</si>
  <si>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</si>
  <si>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</si>
  <si>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ComprehensiveModel</t>
  </si>
  <si>
    <t>BasicModel</t>
  </si>
  <si>
    <t>Cadres_Basic</t>
  </si>
  <si>
    <t>MergedModel</t>
  </si>
  <si>
    <t>Cadres_Merged</t>
  </si>
  <si>
    <t>OverheadHoursPerWeek</t>
  </si>
  <si>
    <t>RoleID</t>
  </si>
  <si>
    <t>RoleDescription</t>
  </si>
  <si>
    <t>Health extension worker 1</t>
  </si>
  <si>
    <t>Health extension worker 2</t>
  </si>
  <si>
    <t>Midwife</t>
  </si>
  <si>
    <t>Health officer</t>
  </si>
  <si>
    <t>Family health professional 1</t>
  </si>
  <si>
    <t>Family health professional 2</t>
  </si>
  <si>
    <t>Nurse</t>
  </si>
  <si>
    <t>Environmental health professional</t>
  </si>
  <si>
    <t>HEW1</t>
  </si>
  <si>
    <t>HEW2</t>
  </si>
  <si>
    <t>MW</t>
  </si>
  <si>
    <t>HO</t>
  </si>
  <si>
    <t>FHP1</t>
  </si>
  <si>
    <t>FHP2</t>
  </si>
  <si>
    <t>RN</t>
  </si>
  <si>
    <t>EHP</t>
  </si>
  <si>
    <t>ScenarioID</t>
  </si>
  <si>
    <t>Cadre Roles</t>
  </si>
  <si>
    <t>Unassigned</t>
  </si>
  <si>
    <t>ID_col</t>
  </si>
  <si>
    <t>DESC_col</t>
  </si>
  <si>
    <t>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</si>
</sst>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3" fillId="0" borderId="0"/>
    <xf numFmtId="0" fontId="5" fillId="0" borderId="0"/>
    <xf numFmtId="0" fontId="7" fillId="0" borderId="6">
      <alignment vertical="top" wrapText="1"/>
    </xf>
    <xf numFmtId="0" fontId="8" fillId="0" borderId="7">
      <alignment vertical="top"/>
    </xf>
    <xf numFmtId="0" fontId="1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0" applyNumberFormat="1"/>
    <xf numFmtId="0" fontId="0" fillId="2" borderId="0" xfId="0" applyFill="1"/>
    <xf numFmtId="0" fontId="4" fillId="0" borderId="0" xfId="0" applyFont="1"/>
    <xf numFmtId="0" fontId="0" fillId="0" borderId="2" xfId="0" applyBorder="1"/>
    <xf numFmtId="0" fontId="6" fillId="0" borderId="0" xfId="0" applyFont="1"/>
    <xf numFmtId="0" fontId="4" fillId="2" borderId="1" xfId="0" applyFont="1" applyFill="1" applyBorder="1"/>
    <xf numFmtId="0" fontId="4" fillId="0" borderId="0" xfId="0" quotePrefix="1" applyFont="1"/>
    <xf numFmtId="16" fontId="4" fillId="0" borderId="0" xfId="0" quotePrefix="1" applyNumberFormat="1" applyFont="1"/>
    <xf numFmtId="0" fontId="0" fillId="0" borderId="0" xfId="0" applyAlignment="1">
      <alignment wrapText="1"/>
    </xf>
    <xf numFmtId="0" fontId="9" fillId="0" borderId="0" xfId="0" applyFont="1"/>
    <xf numFmtId="0" fontId="0" fillId="0" borderId="3" xfId="0" applyBorder="1"/>
    <xf numFmtId="0" fontId="4" fillId="0" borderId="0" xfId="0" applyFont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2" borderId="0" xfId="0" applyFont="1" applyFill="1" applyAlignment="1">
      <alignment wrapText="1"/>
    </xf>
    <xf numFmtId="0" fontId="11" fillId="0" borderId="0" xfId="0" applyFont="1"/>
    <xf numFmtId="0" fontId="13" fillId="0" borderId="1" xfId="0" applyFont="1" applyBorder="1"/>
    <xf numFmtId="0" fontId="13" fillId="2" borderId="0" xfId="0" applyFont="1" applyFill="1"/>
    <xf numFmtId="0" fontId="4" fillId="2" borderId="0" xfId="0" applyFont="1" applyFill="1"/>
    <xf numFmtId="0" fontId="4" fillId="2" borderId="3" xfId="0" applyFont="1" applyFill="1" applyBorder="1" applyAlignment="1">
      <alignment wrapText="1"/>
    </xf>
    <xf numFmtId="0" fontId="4" fillId="2" borderId="3" xfId="0" applyFont="1" applyFill="1" applyBorder="1"/>
    <xf numFmtId="0" fontId="4" fillId="2" borderId="2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8" xfId="0" applyFont="1" applyFill="1" applyBorder="1"/>
  </cellXfs>
  <cellStyles count="9">
    <cellStyle name="Comma 2" xfId="8" xr:uid="{7B17D891-5A25-44B8-BE4C-BA206F4D95E4}"/>
    <cellStyle name="Data" xfId="5" xr:uid="{210BAF51-33D3-495B-9156-CBDCF2D0412F}"/>
    <cellStyle name="Header" xfId="4" xr:uid="{3562FB01-884A-4428-8FB5-9312164FC171}"/>
    <cellStyle name="Normal" xfId="0" builtinId="0"/>
    <cellStyle name="Normal 2" xfId="1" xr:uid="{AD9005C4-0ED4-489F-AE87-45875A5004F1}"/>
    <cellStyle name="Normal 2 2" xfId="3" xr:uid="{23A3D15C-159A-4404-B785-A9E7E7235E08}"/>
    <cellStyle name="Normal 3" xfId="2" xr:uid="{0BF7DB11-EC82-411C-A30D-E3B92EB716AD}"/>
    <cellStyle name="Normal 4" xfId="6" xr:uid="{BF3E4F93-5C6B-4114-BA74-D73A14FC022F}"/>
    <cellStyle name="Percent 2" xfId="7" xr:uid="{E7101ED1-A99E-45FB-BE05-1D33D0EB1939}"/>
  </cellStyles>
  <dxfs count="31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  <cell r="B77" t="str">
            <v>ETH</v>
          </cell>
          <cell r="C77" t="str">
            <v>Incidence of HIV, ages 15-49 (per 1,000 uninfected population ages 15-49)</v>
          </cell>
          <cell r="D77" t="str">
            <v>SH.HIV.INCD.ZS</v>
          </cell>
          <cell r="AI77">
            <v>5.58</v>
          </cell>
          <cell r="AJ77">
            <v>5.77</v>
          </cell>
          <cell r="AK77">
            <v>5.57</v>
          </cell>
          <cell r="AL77">
            <v>4.9400000000000004</v>
          </cell>
          <cell r="AM77">
            <v>4.09</v>
          </cell>
          <cell r="AN77">
            <v>3.33</v>
          </cell>
          <cell r="AO77">
            <v>2.72</v>
          </cell>
          <cell r="AP77">
            <v>2.29</v>
          </cell>
          <cell r="AQ77">
            <v>1.96</v>
          </cell>
          <cell r="AR77">
            <v>1.65</v>
          </cell>
          <cell r="AS77">
            <v>1.45</v>
          </cell>
          <cell r="AT77">
            <v>1.26</v>
          </cell>
          <cell r="AU77">
            <v>1.1399999999999999</v>
          </cell>
          <cell r="AV77">
            <v>0.99</v>
          </cell>
          <cell r="AW77">
            <v>0.92</v>
          </cell>
          <cell r="AX77">
            <v>0.8</v>
          </cell>
          <cell r="AY77">
            <v>0.75</v>
          </cell>
          <cell r="AZ77">
            <v>0.7</v>
          </cell>
          <cell r="BA77">
            <v>0.63</v>
          </cell>
          <cell r="BB77">
            <v>0.59</v>
          </cell>
          <cell r="BC77">
            <v>0.54</v>
          </cell>
          <cell r="BD77">
            <v>0.49</v>
          </cell>
          <cell r="BE77">
            <v>0.45</v>
          </cell>
          <cell r="BF77">
            <v>0.38</v>
          </cell>
          <cell r="BG77">
            <v>0.35</v>
          </cell>
          <cell r="BH77">
            <v>0.32</v>
          </cell>
          <cell r="BI77">
            <v>0.28999999999999998</v>
          </cell>
          <cell r="BJ77">
            <v>0.27</v>
          </cell>
          <cell r="BK77">
            <v>0.25</v>
          </cell>
          <cell r="BL77">
            <v>0.23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O4"/>
  <sheetViews>
    <sheetView workbookViewId="0">
      <selection activeCell="N7" sqref="N7"/>
    </sheetView>
  </sheetViews>
  <sheetFormatPr defaultColWidth="36.453125" defaultRowHeight="14.5" x14ac:dyDescent="0.35"/>
  <cols>
    <col min="1" max="1" width="20.26953125" bestFit="1" customWidth="1"/>
    <col min="2" max="2" width="11.7265625" bestFit="1" customWidth="1"/>
    <col min="3" max="4" width="12" bestFit="1" customWidth="1"/>
    <col min="5" max="5" width="13.26953125" bestFit="1" customWidth="1"/>
    <col min="6" max="7" width="15.1796875" bestFit="1" customWidth="1"/>
    <col min="8" max="8" width="15.453125" bestFit="1" customWidth="1"/>
    <col min="9" max="9" width="18.54296875" bestFit="1" customWidth="1"/>
    <col min="10" max="10" width="25.81640625" bestFit="1" customWidth="1"/>
    <col min="11" max="11" width="23.54296875" bestFit="1" customWidth="1"/>
    <col min="12" max="12" width="22.453125" bestFit="1" customWidth="1"/>
    <col min="13" max="13" width="15.1796875" bestFit="1" customWidth="1"/>
    <col min="14" max="14" width="19.54296875" bestFit="1" customWidth="1"/>
    <col min="15" max="15" width="6.26953125" bestFit="1" customWidth="1"/>
  </cols>
  <sheetData>
    <row r="1" spans="1:15" s="9" customFormat="1" x14ac:dyDescent="0.3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41</v>
      </c>
      <c r="J1" s="12" t="s">
        <v>42</v>
      </c>
      <c r="K1" s="12" t="s">
        <v>43</v>
      </c>
      <c r="L1" s="12" t="s">
        <v>235</v>
      </c>
      <c r="M1" s="12" t="s">
        <v>237</v>
      </c>
      <c r="N1" s="15" t="s">
        <v>247</v>
      </c>
      <c r="O1" s="12" t="s">
        <v>14</v>
      </c>
    </row>
    <row r="2" spans="1:15" x14ac:dyDescent="0.35">
      <c r="A2" s="3" t="s">
        <v>300</v>
      </c>
      <c r="B2" s="3">
        <v>48</v>
      </c>
      <c r="C2" s="3">
        <v>32</v>
      </c>
      <c r="D2" s="3">
        <v>5000</v>
      </c>
      <c r="E2" s="3" t="b">
        <v>1</v>
      </c>
      <c r="F2" s="3" t="b">
        <v>1</v>
      </c>
      <c r="G2" s="3" t="b">
        <v>1</v>
      </c>
      <c r="H2" s="3" t="b">
        <v>1</v>
      </c>
      <c r="I2" t="s">
        <v>232</v>
      </c>
      <c r="J2" t="s">
        <v>44</v>
      </c>
      <c r="K2" t="s">
        <v>45</v>
      </c>
      <c r="L2" t="s">
        <v>236</v>
      </c>
      <c r="M2" t="s">
        <v>49</v>
      </c>
      <c r="N2" s="2" t="s">
        <v>329</v>
      </c>
      <c r="O2" s="3"/>
    </row>
    <row r="3" spans="1:15" x14ac:dyDescent="0.35">
      <c r="A3" t="s">
        <v>301</v>
      </c>
      <c r="B3" s="3">
        <v>48</v>
      </c>
      <c r="C3" s="3">
        <v>32</v>
      </c>
      <c r="D3" s="3">
        <v>5000</v>
      </c>
      <c r="E3" s="3" t="b">
        <v>1</v>
      </c>
      <c r="F3" s="3" t="b">
        <v>1</v>
      </c>
      <c r="G3" s="3" t="b">
        <v>1</v>
      </c>
      <c r="H3" s="3" t="b">
        <v>1</v>
      </c>
      <c r="I3" t="s">
        <v>233</v>
      </c>
      <c r="J3" t="s">
        <v>44</v>
      </c>
      <c r="K3" t="s">
        <v>45</v>
      </c>
      <c r="L3" t="s">
        <v>302</v>
      </c>
      <c r="M3" t="s">
        <v>50</v>
      </c>
      <c r="N3" t="str">
        <f>N2</f>
        <v>ETHIOPIA</v>
      </c>
    </row>
    <row r="4" spans="1:15" x14ac:dyDescent="0.35">
      <c r="A4" t="s">
        <v>303</v>
      </c>
      <c r="B4" s="3">
        <v>48</v>
      </c>
      <c r="C4" s="3">
        <v>32</v>
      </c>
      <c r="D4" s="3">
        <v>5000</v>
      </c>
      <c r="E4" s="3" t="b">
        <v>1</v>
      </c>
      <c r="F4" s="3" t="b">
        <v>1</v>
      </c>
      <c r="G4" s="3" t="b">
        <v>1</v>
      </c>
      <c r="H4" s="3" t="b">
        <v>1</v>
      </c>
      <c r="I4" t="s">
        <v>234</v>
      </c>
      <c r="J4" t="s">
        <v>44</v>
      </c>
      <c r="K4" t="s">
        <v>45</v>
      </c>
      <c r="L4" t="s">
        <v>304</v>
      </c>
      <c r="M4" t="s">
        <v>51</v>
      </c>
      <c r="N4" t="str">
        <f>N3</f>
        <v>ETHIOPIA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47B9-0311-45D8-B4FF-31FD39A4DDCD}">
  <sheetPr>
    <tabColor theme="9"/>
  </sheetPr>
  <dimension ref="A1:BG203"/>
  <sheetViews>
    <sheetView zoomScale="80" zoomScaleNormal="80" workbookViewId="0">
      <pane xSplit="2" ySplit="2" topLeftCell="C174" activePane="bottomRight" state="frozen"/>
      <selection pane="topRight" activeCell="C1" sqref="C1"/>
      <selection pane="bottomLeft" activeCell="A3" sqref="A3"/>
      <selection pane="bottomRight" activeCell="B203" sqref="B203"/>
    </sheetView>
  </sheetViews>
  <sheetFormatPr defaultRowHeight="14.5" x14ac:dyDescent="0.35"/>
  <cols>
    <col min="1" max="1" width="16.453125" customWidth="1"/>
    <col min="2" max="2" width="46.36328125" bestFit="1" customWidth="1"/>
    <col min="3" max="4" width="13.7265625" customWidth="1"/>
    <col min="5" max="23" width="13.7265625" bestFit="1" customWidth="1"/>
    <col min="24" max="24" width="13.7265625" customWidth="1"/>
    <col min="25" max="28" width="13.7265625" bestFit="1" customWidth="1"/>
    <col min="30" max="30" width="21.81640625" bestFit="1" customWidth="1"/>
    <col min="31" max="31" width="6.36328125" bestFit="1" customWidth="1"/>
    <col min="32" max="32" width="34.6328125" bestFit="1" customWidth="1"/>
    <col min="33" max="33" width="6.26953125" bestFit="1" customWidth="1"/>
    <col min="34" max="35" width="5.26953125" bestFit="1" customWidth="1"/>
  </cols>
  <sheetData>
    <row r="1" spans="1:59" s="9" customFormat="1" ht="26.5" customHeight="1" x14ac:dyDescent="0.35">
      <c r="A1" s="15" t="s">
        <v>327</v>
      </c>
      <c r="B1" s="20" t="s">
        <v>328</v>
      </c>
      <c r="C1" s="19" t="str">
        <f>_xlfn.CONCAT("StartYear",2020)</f>
        <v>StartYear2020</v>
      </c>
      <c r="D1" s="19" t="str">
        <f t="shared" ref="D1:F1" si="0">_xlfn.CONCAT("StartYear",2020)</f>
        <v>StartYear2020</v>
      </c>
      <c r="E1" s="19" t="str">
        <f t="shared" si="0"/>
        <v>StartYear2020</v>
      </c>
      <c r="F1" s="28" t="str">
        <f t="shared" si="0"/>
        <v>StartYear2020</v>
      </c>
      <c r="G1" s="19" t="str">
        <f>_xlfn.CONCAT("StartYear",2025)</f>
        <v>StartYear2025</v>
      </c>
      <c r="H1" s="19" t="str">
        <f t="shared" ref="H1:L1" si="1">_xlfn.CONCAT("StartYear",2025)</f>
        <v>StartYear2025</v>
      </c>
      <c r="I1" s="19" t="str">
        <f t="shared" si="1"/>
        <v>StartYear2025</v>
      </c>
      <c r="J1" s="19" t="str">
        <f t="shared" si="1"/>
        <v>StartYear2025</v>
      </c>
      <c r="K1" s="19" t="str">
        <f t="shared" si="1"/>
        <v>StartYear2025</v>
      </c>
      <c r="L1" s="28" t="str">
        <f t="shared" si="1"/>
        <v>StartYear2025</v>
      </c>
      <c r="M1" s="19" t="str">
        <f>_xlfn.CONCAT("StartYear",2030)</f>
        <v>StartYear2030</v>
      </c>
      <c r="N1" s="19" t="str">
        <f t="shared" ref="N1:T1" si="2">_xlfn.CONCAT("StartYear",2030)</f>
        <v>StartYear2030</v>
      </c>
      <c r="O1" s="19" t="str">
        <f t="shared" si="2"/>
        <v>StartYear2030</v>
      </c>
      <c r="P1" s="19" t="str">
        <f t="shared" si="2"/>
        <v>StartYear2030</v>
      </c>
      <c r="Q1" s="19" t="str">
        <f t="shared" si="2"/>
        <v>StartYear2030</v>
      </c>
      <c r="R1" s="19" t="str">
        <f t="shared" si="2"/>
        <v>StartYear2030</v>
      </c>
      <c r="S1" s="19" t="str">
        <f t="shared" si="2"/>
        <v>StartYear2030</v>
      </c>
      <c r="T1" s="28" t="str">
        <f t="shared" si="2"/>
        <v>StartYear2030</v>
      </c>
      <c r="U1" s="19" t="str">
        <f>_xlfn.CONCAT("StartYear",2035)</f>
        <v>StartYear2035</v>
      </c>
      <c r="V1" s="19" t="str">
        <f t="shared" ref="V1:AB1" si="3">_xlfn.CONCAT("StartYear",2035)</f>
        <v>StartYear2035</v>
      </c>
      <c r="W1" s="19" t="str">
        <f t="shared" si="3"/>
        <v>StartYear2035</v>
      </c>
      <c r="X1" s="19" t="str">
        <f t="shared" si="3"/>
        <v>StartYear2035</v>
      </c>
      <c r="Y1" s="19" t="str">
        <f t="shared" si="3"/>
        <v>StartYear2035</v>
      </c>
      <c r="Z1" s="19" t="str">
        <f t="shared" si="3"/>
        <v>StartYear2035</v>
      </c>
      <c r="AA1" s="19" t="str">
        <f t="shared" si="3"/>
        <v>StartYear2035</v>
      </c>
      <c r="AB1" s="28" t="str">
        <f t="shared" si="3"/>
        <v>StartYear2035</v>
      </c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s="9" customFormat="1" ht="26.5" customHeight="1" thickBot="1" x14ac:dyDescent="0.4">
      <c r="A2" s="26" t="s">
        <v>18</v>
      </c>
      <c r="B2" s="27" t="s">
        <v>19</v>
      </c>
      <c r="C2" s="24" t="s">
        <v>316</v>
      </c>
      <c r="D2" s="24" t="s">
        <v>317</v>
      </c>
      <c r="E2" s="24" t="s">
        <v>326</v>
      </c>
      <c r="F2" s="25" t="s">
        <v>17</v>
      </c>
      <c r="G2" s="24" t="s">
        <v>318</v>
      </c>
      <c r="H2" s="24" t="s">
        <v>319</v>
      </c>
      <c r="I2" s="24" t="s">
        <v>316</v>
      </c>
      <c r="J2" s="24" t="s">
        <v>317</v>
      </c>
      <c r="K2" s="24" t="s">
        <v>326</v>
      </c>
      <c r="L2" s="25" t="s">
        <v>17</v>
      </c>
      <c r="M2" s="24" t="s">
        <v>318</v>
      </c>
      <c r="N2" s="24" t="s">
        <v>319</v>
      </c>
      <c r="O2" s="24" t="s">
        <v>317</v>
      </c>
      <c r="P2" s="24" t="s">
        <v>320</v>
      </c>
      <c r="Q2" s="24" t="s">
        <v>322</v>
      </c>
      <c r="R2" s="24" t="s">
        <v>323</v>
      </c>
      <c r="S2" s="24" t="s">
        <v>326</v>
      </c>
      <c r="T2" s="25" t="s">
        <v>17</v>
      </c>
      <c r="U2" s="24" t="s">
        <v>318</v>
      </c>
      <c r="V2" s="24" t="s">
        <v>319</v>
      </c>
      <c r="W2" s="24" t="s">
        <v>320</v>
      </c>
      <c r="X2" s="24" t="s">
        <v>321</v>
      </c>
      <c r="Y2" s="24" t="s">
        <v>322</v>
      </c>
      <c r="Z2" s="24" t="s">
        <v>323</v>
      </c>
      <c r="AA2" s="24" t="s">
        <v>326</v>
      </c>
      <c r="AB2" s="25" t="s">
        <v>17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x14ac:dyDescent="0.35">
      <c r="A3" t="s">
        <v>46</v>
      </c>
      <c r="B3" s="11"/>
      <c r="C3" s="3">
        <v>50</v>
      </c>
      <c r="D3" s="3">
        <v>50</v>
      </c>
      <c r="E3" s="5"/>
      <c r="F3" s="14">
        <f t="shared" ref="F3:F35" si="4">SUM(C3:E3)</f>
        <v>100</v>
      </c>
      <c r="G3" s="13">
        <v>100</v>
      </c>
      <c r="H3" s="3"/>
      <c r="I3" s="3"/>
      <c r="J3" s="3"/>
      <c r="K3" s="3"/>
      <c r="L3" s="14">
        <f>SUM(G3:K3)</f>
        <v>100</v>
      </c>
      <c r="M3" s="13">
        <v>100</v>
      </c>
      <c r="N3" s="3"/>
      <c r="O3" s="3"/>
      <c r="P3" s="3"/>
      <c r="Q3" s="3"/>
      <c r="R3" s="3"/>
      <c r="S3" s="3"/>
      <c r="T3" s="14">
        <f>SUM(M3:S3)</f>
        <v>100</v>
      </c>
      <c r="U3" s="13">
        <v>100</v>
      </c>
      <c r="V3" s="3"/>
      <c r="W3" s="3"/>
      <c r="X3" s="3"/>
      <c r="Y3" s="3"/>
      <c r="Z3" s="3"/>
      <c r="AA3" s="3"/>
      <c r="AB3" s="14">
        <f>SUM(U3:AA3)</f>
        <v>100</v>
      </c>
    </row>
    <row r="4" spans="1:59" x14ac:dyDescent="0.35">
      <c r="A4" t="s">
        <v>60</v>
      </c>
      <c r="B4" s="11"/>
      <c r="C4" s="3">
        <v>50</v>
      </c>
      <c r="D4" s="3">
        <v>50</v>
      </c>
      <c r="E4" s="5"/>
      <c r="F4" s="14">
        <f t="shared" si="4"/>
        <v>100</v>
      </c>
      <c r="G4" s="13">
        <v>100</v>
      </c>
      <c r="H4" s="3"/>
      <c r="I4" s="3"/>
      <c r="J4" s="3"/>
      <c r="K4" s="3"/>
      <c r="L4" s="14">
        <f t="shared" ref="L4:L67" si="5">SUM(G4:K4)</f>
        <v>100</v>
      </c>
      <c r="M4" s="13">
        <v>100</v>
      </c>
      <c r="N4" s="3"/>
      <c r="O4" s="3"/>
      <c r="P4" s="3"/>
      <c r="Q4" s="3"/>
      <c r="R4" s="3"/>
      <c r="S4" s="3"/>
      <c r="T4" s="14">
        <f t="shared" ref="T4:T67" si="6">SUM(M4:S4)</f>
        <v>100</v>
      </c>
      <c r="U4" s="13">
        <v>100</v>
      </c>
      <c r="V4" s="3"/>
      <c r="W4" s="3"/>
      <c r="X4" s="3"/>
      <c r="Y4" s="3"/>
      <c r="Z4" s="3"/>
      <c r="AA4" s="3"/>
      <c r="AB4" s="14">
        <f t="shared" ref="AB4:AB67" si="7">SUM(U4:AA4)</f>
        <v>100</v>
      </c>
    </row>
    <row r="5" spans="1:59" x14ac:dyDescent="0.35">
      <c r="A5" t="s">
        <v>52</v>
      </c>
      <c r="B5" s="11"/>
      <c r="C5" s="3">
        <v>50</v>
      </c>
      <c r="D5" s="3">
        <v>50</v>
      </c>
      <c r="E5" s="5"/>
      <c r="F5" s="14">
        <f t="shared" si="4"/>
        <v>100</v>
      </c>
      <c r="G5" s="13">
        <v>100</v>
      </c>
      <c r="H5" s="3"/>
      <c r="I5" s="3"/>
      <c r="J5" s="3"/>
      <c r="K5" s="3"/>
      <c r="L5" s="14">
        <f t="shared" si="5"/>
        <v>100</v>
      </c>
      <c r="M5" s="13">
        <v>100</v>
      </c>
      <c r="N5" s="3"/>
      <c r="O5" s="3"/>
      <c r="P5" s="3"/>
      <c r="Q5" s="3"/>
      <c r="R5" s="3"/>
      <c r="S5" s="3"/>
      <c r="T5" s="14">
        <f t="shared" si="6"/>
        <v>100</v>
      </c>
      <c r="U5" s="13">
        <v>100</v>
      </c>
      <c r="V5" s="3"/>
      <c r="W5" s="3"/>
      <c r="X5" s="3"/>
      <c r="Y5" s="3"/>
      <c r="Z5" s="3"/>
      <c r="AA5" s="3"/>
      <c r="AB5" s="14">
        <f t="shared" si="7"/>
        <v>100</v>
      </c>
    </row>
    <row r="6" spans="1:59" x14ac:dyDescent="0.35">
      <c r="A6" t="s">
        <v>53</v>
      </c>
      <c r="B6" s="11"/>
      <c r="C6" s="3">
        <v>50</v>
      </c>
      <c r="D6" s="3">
        <v>50</v>
      </c>
      <c r="E6" s="5"/>
      <c r="F6" s="14">
        <f t="shared" si="4"/>
        <v>100</v>
      </c>
      <c r="G6" s="13">
        <v>100</v>
      </c>
      <c r="H6" s="3"/>
      <c r="I6" s="3"/>
      <c r="J6" s="3"/>
      <c r="K6" s="3"/>
      <c r="L6" s="14">
        <f t="shared" si="5"/>
        <v>100</v>
      </c>
      <c r="M6" s="13">
        <v>100</v>
      </c>
      <c r="N6" s="3"/>
      <c r="O6" s="3"/>
      <c r="P6" s="3"/>
      <c r="Q6" s="3"/>
      <c r="R6" s="3"/>
      <c r="S6" s="3"/>
      <c r="T6" s="14">
        <f t="shared" si="6"/>
        <v>100</v>
      </c>
      <c r="U6" s="13">
        <v>100</v>
      </c>
      <c r="V6" s="3"/>
      <c r="W6" s="3"/>
      <c r="X6" s="3"/>
      <c r="Y6" s="3"/>
      <c r="Z6" s="3"/>
      <c r="AA6" s="3"/>
      <c r="AB6" s="14">
        <f t="shared" si="7"/>
        <v>100</v>
      </c>
    </row>
    <row r="7" spans="1:59" x14ac:dyDescent="0.35">
      <c r="A7" t="s">
        <v>54</v>
      </c>
      <c r="B7" s="11"/>
      <c r="C7" s="3">
        <v>50</v>
      </c>
      <c r="D7" s="3">
        <v>50</v>
      </c>
      <c r="E7" s="5"/>
      <c r="F7" s="14">
        <f t="shared" si="4"/>
        <v>100</v>
      </c>
      <c r="G7" s="13">
        <v>100</v>
      </c>
      <c r="H7" s="3"/>
      <c r="I7" s="3"/>
      <c r="J7" s="3"/>
      <c r="K7" s="3"/>
      <c r="L7" s="14">
        <f t="shared" si="5"/>
        <v>100</v>
      </c>
      <c r="M7" s="13">
        <v>100</v>
      </c>
      <c r="N7" s="3"/>
      <c r="O7" s="3"/>
      <c r="P7" s="3"/>
      <c r="Q7" s="3"/>
      <c r="R7" s="3"/>
      <c r="S7" s="3"/>
      <c r="T7" s="14">
        <f t="shared" si="6"/>
        <v>100</v>
      </c>
      <c r="U7" s="13">
        <v>100</v>
      </c>
      <c r="V7" s="3"/>
      <c r="W7" s="3"/>
      <c r="X7" s="3"/>
      <c r="Y7" s="3"/>
      <c r="Z7" s="3"/>
      <c r="AA7" s="3"/>
      <c r="AB7" s="14">
        <f t="shared" si="7"/>
        <v>100</v>
      </c>
    </row>
    <row r="8" spans="1:59" x14ac:dyDescent="0.35">
      <c r="A8" t="s">
        <v>55</v>
      </c>
      <c r="B8" s="11"/>
      <c r="C8" s="3">
        <v>50</v>
      </c>
      <c r="D8" s="3">
        <v>50</v>
      </c>
      <c r="E8" s="5"/>
      <c r="F8" s="14">
        <f t="shared" si="4"/>
        <v>100</v>
      </c>
      <c r="G8" s="13">
        <v>100</v>
      </c>
      <c r="H8" s="3"/>
      <c r="I8" s="3"/>
      <c r="J8" s="3"/>
      <c r="K8" s="3"/>
      <c r="L8" s="14">
        <f t="shared" si="5"/>
        <v>100</v>
      </c>
      <c r="M8" s="13">
        <v>100</v>
      </c>
      <c r="N8" s="3"/>
      <c r="O8" s="3"/>
      <c r="P8" s="3"/>
      <c r="Q8" s="3"/>
      <c r="R8" s="3"/>
      <c r="S8" s="3"/>
      <c r="T8" s="14">
        <f t="shared" si="6"/>
        <v>100</v>
      </c>
      <c r="U8" s="13">
        <v>100</v>
      </c>
      <c r="V8" s="3"/>
      <c r="W8" s="3"/>
      <c r="X8" s="3"/>
      <c r="Y8" s="3"/>
      <c r="Z8" s="3"/>
      <c r="AA8" s="3"/>
      <c r="AB8" s="14">
        <f t="shared" si="7"/>
        <v>100</v>
      </c>
    </row>
    <row r="9" spans="1:59" x14ac:dyDescent="0.35">
      <c r="A9" t="s">
        <v>56</v>
      </c>
      <c r="B9" s="11"/>
      <c r="C9" s="3">
        <v>50</v>
      </c>
      <c r="D9" s="3">
        <v>50</v>
      </c>
      <c r="E9" s="5"/>
      <c r="F9" s="14">
        <f t="shared" si="4"/>
        <v>100</v>
      </c>
      <c r="G9" s="13">
        <v>100</v>
      </c>
      <c r="H9" s="3"/>
      <c r="I9" s="3"/>
      <c r="J9" s="3"/>
      <c r="K9" s="3"/>
      <c r="L9" s="14">
        <f t="shared" si="5"/>
        <v>100</v>
      </c>
      <c r="M9" s="13">
        <v>100</v>
      </c>
      <c r="N9" s="3"/>
      <c r="O9" s="3"/>
      <c r="P9" s="3"/>
      <c r="Q9" s="3"/>
      <c r="R9" s="3"/>
      <c r="S9" s="3"/>
      <c r="T9" s="14">
        <f t="shared" si="6"/>
        <v>100</v>
      </c>
      <c r="U9" s="13">
        <v>100</v>
      </c>
      <c r="V9" s="3"/>
      <c r="W9" s="3"/>
      <c r="X9" s="3"/>
      <c r="Y9" s="3"/>
      <c r="Z9" s="3"/>
      <c r="AA9" s="3"/>
      <c r="AB9" s="14">
        <f t="shared" si="7"/>
        <v>100</v>
      </c>
    </row>
    <row r="10" spans="1:59" x14ac:dyDescent="0.35">
      <c r="A10" t="s">
        <v>57</v>
      </c>
      <c r="B10" s="11"/>
      <c r="C10" s="3">
        <v>50</v>
      </c>
      <c r="D10" s="3">
        <v>50</v>
      </c>
      <c r="E10" s="5"/>
      <c r="F10" s="14">
        <f t="shared" si="4"/>
        <v>100</v>
      </c>
      <c r="G10" s="13">
        <v>100</v>
      </c>
      <c r="H10" s="3"/>
      <c r="I10" s="3"/>
      <c r="J10" s="3"/>
      <c r="K10" s="3"/>
      <c r="L10" s="14">
        <f t="shared" si="5"/>
        <v>100</v>
      </c>
      <c r="M10" s="13">
        <v>100</v>
      </c>
      <c r="N10" s="3"/>
      <c r="O10" s="3"/>
      <c r="P10" s="3"/>
      <c r="Q10" s="3"/>
      <c r="R10" s="3"/>
      <c r="S10" s="3"/>
      <c r="T10" s="14">
        <f t="shared" si="6"/>
        <v>100</v>
      </c>
      <c r="U10" s="13">
        <v>100</v>
      </c>
      <c r="V10" s="3"/>
      <c r="W10" s="3"/>
      <c r="X10" s="3"/>
      <c r="Y10" s="3"/>
      <c r="Z10" s="3"/>
      <c r="AA10" s="3"/>
      <c r="AB10" s="14">
        <f t="shared" si="7"/>
        <v>100</v>
      </c>
    </row>
    <row r="11" spans="1:59" x14ac:dyDescent="0.35">
      <c r="A11" t="s">
        <v>58</v>
      </c>
      <c r="B11" s="11"/>
      <c r="C11" s="3">
        <v>50</v>
      </c>
      <c r="D11" s="3">
        <v>50</v>
      </c>
      <c r="E11" s="5"/>
      <c r="F11" s="14">
        <f t="shared" si="4"/>
        <v>100</v>
      </c>
      <c r="G11" s="13">
        <v>100</v>
      </c>
      <c r="H11" s="3"/>
      <c r="I11" s="3"/>
      <c r="J11" s="3"/>
      <c r="K11" s="3"/>
      <c r="L11" s="14">
        <f t="shared" si="5"/>
        <v>100</v>
      </c>
      <c r="M11" s="13">
        <v>100</v>
      </c>
      <c r="N11" s="3"/>
      <c r="O11" s="3"/>
      <c r="P11" s="3"/>
      <c r="Q11" s="3"/>
      <c r="R11" s="3"/>
      <c r="S11" s="3"/>
      <c r="T11" s="14">
        <f t="shared" si="6"/>
        <v>100</v>
      </c>
      <c r="U11" s="13">
        <v>100</v>
      </c>
      <c r="V11" s="3"/>
      <c r="W11" s="3"/>
      <c r="X11" s="3"/>
      <c r="Y11" s="3"/>
      <c r="Z11" s="3"/>
      <c r="AA11" s="3"/>
      <c r="AB11" s="14">
        <f t="shared" si="7"/>
        <v>100</v>
      </c>
    </row>
    <row r="12" spans="1:59" x14ac:dyDescent="0.35">
      <c r="A12" t="s">
        <v>59</v>
      </c>
      <c r="B12" s="11"/>
      <c r="C12" s="3">
        <v>50</v>
      </c>
      <c r="D12" s="3">
        <v>50</v>
      </c>
      <c r="E12" s="5"/>
      <c r="F12" s="14">
        <f t="shared" si="4"/>
        <v>100</v>
      </c>
      <c r="G12" s="13">
        <v>100</v>
      </c>
      <c r="H12" s="3"/>
      <c r="I12" s="3"/>
      <c r="J12" s="3"/>
      <c r="K12" s="3"/>
      <c r="L12" s="14">
        <f t="shared" si="5"/>
        <v>100</v>
      </c>
      <c r="M12" s="13">
        <v>100</v>
      </c>
      <c r="N12" s="3"/>
      <c r="O12" s="3"/>
      <c r="P12" s="3"/>
      <c r="Q12" s="3"/>
      <c r="R12" s="3"/>
      <c r="S12" s="3"/>
      <c r="T12" s="14">
        <f t="shared" si="6"/>
        <v>100</v>
      </c>
      <c r="U12" s="13">
        <v>100</v>
      </c>
      <c r="V12" s="3"/>
      <c r="W12" s="3"/>
      <c r="X12" s="3"/>
      <c r="Y12" s="3"/>
      <c r="Z12" s="3"/>
      <c r="AA12" s="3"/>
      <c r="AB12" s="14">
        <f t="shared" si="7"/>
        <v>100</v>
      </c>
    </row>
    <row r="13" spans="1:59" x14ac:dyDescent="0.35">
      <c r="A13" t="s">
        <v>61</v>
      </c>
      <c r="B13" s="11"/>
      <c r="C13" s="3">
        <v>50</v>
      </c>
      <c r="D13" s="3">
        <v>50</v>
      </c>
      <c r="E13" s="5"/>
      <c r="F13" s="14">
        <f t="shared" si="4"/>
        <v>100</v>
      </c>
      <c r="G13" s="13">
        <v>100</v>
      </c>
      <c r="H13" s="3"/>
      <c r="I13" s="3"/>
      <c r="J13" s="3"/>
      <c r="K13" s="3"/>
      <c r="L13" s="14">
        <f t="shared" si="5"/>
        <v>100</v>
      </c>
      <c r="M13" s="13">
        <v>100</v>
      </c>
      <c r="N13" s="3"/>
      <c r="O13" s="3"/>
      <c r="P13" s="3"/>
      <c r="Q13" s="3"/>
      <c r="R13" s="3"/>
      <c r="S13" s="3"/>
      <c r="T13" s="14">
        <f t="shared" si="6"/>
        <v>100</v>
      </c>
      <c r="U13" s="13">
        <v>100</v>
      </c>
      <c r="V13" s="3"/>
      <c r="W13" s="3"/>
      <c r="X13" s="3"/>
      <c r="Y13" s="3"/>
      <c r="Z13" s="3"/>
      <c r="AA13" s="3"/>
      <c r="AB13" s="14">
        <f t="shared" si="7"/>
        <v>100</v>
      </c>
    </row>
    <row r="14" spans="1:59" x14ac:dyDescent="0.35">
      <c r="A14" t="s">
        <v>62</v>
      </c>
      <c r="B14" s="11"/>
      <c r="C14" s="3">
        <v>50</v>
      </c>
      <c r="D14" s="3">
        <v>50</v>
      </c>
      <c r="E14" s="5"/>
      <c r="F14" s="14">
        <f t="shared" si="4"/>
        <v>100</v>
      </c>
      <c r="G14" s="13">
        <v>100</v>
      </c>
      <c r="H14" s="3"/>
      <c r="I14" s="3"/>
      <c r="J14" s="3"/>
      <c r="K14" s="3"/>
      <c r="L14" s="14">
        <f t="shared" si="5"/>
        <v>100</v>
      </c>
      <c r="M14" s="13">
        <v>100</v>
      </c>
      <c r="N14" s="3"/>
      <c r="O14" s="3"/>
      <c r="P14" s="3"/>
      <c r="Q14" s="3"/>
      <c r="R14" s="3"/>
      <c r="S14" s="3"/>
      <c r="T14" s="14">
        <f t="shared" si="6"/>
        <v>100</v>
      </c>
      <c r="U14" s="13">
        <v>100</v>
      </c>
      <c r="V14" s="3"/>
      <c r="W14" s="3"/>
      <c r="X14" s="3"/>
      <c r="Y14" s="3"/>
      <c r="Z14" s="3"/>
      <c r="AA14" s="3"/>
      <c r="AB14" s="14">
        <f t="shared" si="7"/>
        <v>100</v>
      </c>
    </row>
    <row r="15" spans="1:59" x14ac:dyDescent="0.35">
      <c r="A15" t="s">
        <v>230</v>
      </c>
      <c r="B15" s="11"/>
      <c r="C15" s="3">
        <v>50</v>
      </c>
      <c r="D15" s="3">
        <v>50</v>
      </c>
      <c r="E15" s="5"/>
      <c r="F15" s="14">
        <f t="shared" si="4"/>
        <v>100</v>
      </c>
      <c r="G15" s="13">
        <v>100</v>
      </c>
      <c r="H15" s="3"/>
      <c r="I15" s="3"/>
      <c r="J15" s="3"/>
      <c r="K15" s="3"/>
      <c r="L15" s="14">
        <f t="shared" si="5"/>
        <v>100</v>
      </c>
      <c r="M15" s="13">
        <v>100</v>
      </c>
      <c r="N15" s="3"/>
      <c r="O15" s="3"/>
      <c r="P15" s="3"/>
      <c r="Q15" s="3"/>
      <c r="R15" s="3"/>
      <c r="S15" s="3"/>
      <c r="T15" s="14">
        <f t="shared" si="6"/>
        <v>100</v>
      </c>
      <c r="U15" s="13">
        <v>100</v>
      </c>
      <c r="V15" s="3"/>
      <c r="W15" s="3"/>
      <c r="X15" s="3"/>
      <c r="Y15" s="3"/>
      <c r="Z15" s="3"/>
      <c r="AA15" s="3"/>
      <c r="AB15" s="14">
        <f t="shared" si="7"/>
        <v>100</v>
      </c>
    </row>
    <row r="16" spans="1:59" x14ac:dyDescent="0.35">
      <c r="A16" t="s">
        <v>231</v>
      </c>
      <c r="B16" s="11"/>
      <c r="C16" s="3">
        <v>50</v>
      </c>
      <c r="D16" s="3">
        <v>50</v>
      </c>
      <c r="E16" s="5"/>
      <c r="F16" s="14">
        <f t="shared" si="4"/>
        <v>100</v>
      </c>
      <c r="G16" s="13">
        <v>100</v>
      </c>
      <c r="H16" s="3"/>
      <c r="I16" s="3"/>
      <c r="J16" s="3"/>
      <c r="K16" s="3"/>
      <c r="L16" s="14">
        <f t="shared" si="5"/>
        <v>100</v>
      </c>
      <c r="M16" s="13">
        <v>100</v>
      </c>
      <c r="N16" s="3"/>
      <c r="O16" s="3"/>
      <c r="P16" s="3"/>
      <c r="Q16" s="3"/>
      <c r="R16" s="3"/>
      <c r="S16" s="3"/>
      <c r="T16" s="14">
        <f t="shared" si="6"/>
        <v>100</v>
      </c>
      <c r="U16" s="13">
        <v>100</v>
      </c>
      <c r="V16" s="3"/>
      <c r="W16" s="3"/>
      <c r="X16" s="3"/>
      <c r="Y16" s="3"/>
      <c r="Z16" s="3"/>
      <c r="AA16" s="3"/>
      <c r="AB16" s="14">
        <f t="shared" si="7"/>
        <v>100</v>
      </c>
    </row>
    <row r="17" spans="1:59" x14ac:dyDescent="0.35">
      <c r="A17" t="s">
        <v>113</v>
      </c>
      <c r="B17" s="11"/>
      <c r="C17" s="3">
        <v>50</v>
      </c>
      <c r="D17" s="3">
        <v>50</v>
      </c>
      <c r="E17" s="5"/>
      <c r="F17" s="14">
        <f t="shared" si="4"/>
        <v>100</v>
      </c>
      <c r="G17" s="13">
        <v>100</v>
      </c>
      <c r="H17" s="3"/>
      <c r="I17" s="3"/>
      <c r="J17" s="3"/>
      <c r="K17" s="3"/>
      <c r="L17" s="14">
        <f t="shared" si="5"/>
        <v>100</v>
      </c>
      <c r="M17" s="13">
        <v>100</v>
      </c>
      <c r="N17" s="3"/>
      <c r="O17" s="3"/>
      <c r="P17" s="3"/>
      <c r="Q17" s="3"/>
      <c r="R17" s="3"/>
      <c r="S17" s="3"/>
      <c r="T17" s="14">
        <f t="shared" si="6"/>
        <v>100</v>
      </c>
      <c r="U17" s="13">
        <v>100</v>
      </c>
      <c r="V17" s="3"/>
      <c r="W17" s="3"/>
      <c r="X17" s="3"/>
      <c r="Y17" s="3"/>
      <c r="Z17" s="3"/>
      <c r="AA17" s="3"/>
      <c r="AB17" s="14">
        <f t="shared" si="7"/>
        <v>100</v>
      </c>
    </row>
    <row r="18" spans="1:59" x14ac:dyDescent="0.35">
      <c r="A18" t="s">
        <v>114</v>
      </c>
      <c r="B18" s="11"/>
      <c r="C18" s="3">
        <v>50</v>
      </c>
      <c r="D18" s="3">
        <v>50</v>
      </c>
      <c r="E18" s="5"/>
      <c r="F18" s="14">
        <f t="shared" si="4"/>
        <v>100</v>
      </c>
      <c r="G18" s="13">
        <v>100</v>
      </c>
      <c r="H18" s="3"/>
      <c r="I18" s="3"/>
      <c r="J18" s="3"/>
      <c r="K18" s="3"/>
      <c r="L18" s="14">
        <f t="shared" si="5"/>
        <v>100</v>
      </c>
      <c r="M18" s="13">
        <v>100</v>
      </c>
      <c r="N18" s="3"/>
      <c r="O18" s="3"/>
      <c r="P18" s="3"/>
      <c r="Q18" s="3"/>
      <c r="R18" s="3"/>
      <c r="S18" s="3"/>
      <c r="T18" s="14">
        <f t="shared" si="6"/>
        <v>100</v>
      </c>
      <c r="U18" s="13">
        <v>100</v>
      </c>
      <c r="V18" s="3"/>
      <c r="W18" s="3"/>
      <c r="X18" s="3"/>
      <c r="Y18" s="3"/>
      <c r="Z18" s="3"/>
      <c r="AA18" s="3"/>
      <c r="AB18" s="14">
        <f t="shared" si="7"/>
        <v>100</v>
      </c>
    </row>
    <row r="19" spans="1:59" x14ac:dyDescent="0.35">
      <c r="A19" t="s">
        <v>115</v>
      </c>
      <c r="B19" s="11"/>
      <c r="C19" s="3">
        <v>50</v>
      </c>
      <c r="D19" s="3">
        <v>50</v>
      </c>
      <c r="E19" s="5"/>
      <c r="F19" s="14">
        <f t="shared" si="4"/>
        <v>100</v>
      </c>
      <c r="G19" s="13">
        <v>100</v>
      </c>
      <c r="H19" s="3"/>
      <c r="I19" s="3"/>
      <c r="J19" s="3"/>
      <c r="K19" s="3"/>
      <c r="L19" s="14">
        <f t="shared" si="5"/>
        <v>100</v>
      </c>
      <c r="M19" s="13">
        <v>100</v>
      </c>
      <c r="N19" s="3"/>
      <c r="O19" s="3"/>
      <c r="P19" s="3"/>
      <c r="Q19" s="3"/>
      <c r="R19" s="3"/>
      <c r="S19" s="3"/>
      <c r="T19" s="14">
        <f t="shared" si="6"/>
        <v>100</v>
      </c>
      <c r="U19" s="13">
        <v>100</v>
      </c>
      <c r="V19" s="3"/>
      <c r="W19" s="3"/>
      <c r="X19" s="3"/>
      <c r="Y19" s="3"/>
      <c r="Z19" s="3"/>
      <c r="AA19" s="3"/>
      <c r="AB19" s="14">
        <f t="shared" si="7"/>
        <v>100</v>
      </c>
    </row>
    <row r="20" spans="1:59" x14ac:dyDescent="0.35">
      <c r="A20" t="s">
        <v>116</v>
      </c>
      <c r="B20" s="11"/>
      <c r="C20" s="3">
        <v>50</v>
      </c>
      <c r="D20" s="3">
        <v>50</v>
      </c>
      <c r="E20" s="5"/>
      <c r="F20" s="14">
        <f t="shared" si="4"/>
        <v>100</v>
      </c>
      <c r="G20" s="13">
        <v>100</v>
      </c>
      <c r="H20" s="3"/>
      <c r="I20" s="3"/>
      <c r="J20" s="3"/>
      <c r="K20" s="3"/>
      <c r="L20" s="14">
        <f t="shared" si="5"/>
        <v>100</v>
      </c>
      <c r="M20" s="13">
        <v>100</v>
      </c>
      <c r="N20" s="3"/>
      <c r="O20" s="3"/>
      <c r="P20" s="3"/>
      <c r="Q20" s="3"/>
      <c r="R20" s="3"/>
      <c r="S20" s="3"/>
      <c r="T20" s="14">
        <f t="shared" si="6"/>
        <v>100</v>
      </c>
      <c r="U20" s="13">
        <v>100</v>
      </c>
      <c r="V20" s="3"/>
      <c r="W20" s="3"/>
      <c r="X20" s="3"/>
      <c r="Y20" s="3"/>
      <c r="Z20" s="3"/>
      <c r="AA20" s="3"/>
      <c r="AB20" s="14">
        <f t="shared" si="7"/>
        <v>100</v>
      </c>
    </row>
    <row r="21" spans="1:59" x14ac:dyDescent="0.35">
      <c r="A21" t="s">
        <v>63</v>
      </c>
      <c r="B21" s="11"/>
      <c r="C21" s="3">
        <v>50</v>
      </c>
      <c r="D21" s="3">
        <v>50</v>
      </c>
      <c r="E21" s="5"/>
      <c r="F21" s="14">
        <f t="shared" si="4"/>
        <v>100</v>
      </c>
      <c r="G21" s="13"/>
      <c r="H21" s="3">
        <v>10</v>
      </c>
      <c r="I21" s="3">
        <v>45</v>
      </c>
      <c r="J21" s="3">
        <v>45</v>
      </c>
      <c r="K21" s="3"/>
      <c r="L21" s="14">
        <f t="shared" si="5"/>
        <v>100</v>
      </c>
      <c r="M21" s="13"/>
      <c r="N21" s="3">
        <v>10</v>
      </c>
      <c r="O21" s="3">
        <v>45</v>
      </c>
      <c r="P21" s="3">
        <v>45</v>
      </c>
      <c r="Q21" s="3"/>
      <c r="R21" s="3"/>
      <c r="S21" s="3"/>
      <c r="T21" s="14">
        <f t="shared" si="6"/>
        <v>100</v>
      </c>
      <c r="U21" s="13"/>
      <c r="V21" s="3">
        <v>10</v>
      </c>
      <c r="W21" s="3">
        <v>22.5</v>
      </c>
      <c r="X21" s="3">
        <v>22.5</v>
      </c>
      <c r="Y21" s="3">
        <v>45</v>
      </c>
      <c r="Z21" s="3"/>
      <c r="AA21" s="3"/>
      <c r="AB21" s="14">
        <f t="shared" si="7"/>
        <v>100</v>
      </c>
    </row>
    <row r="22" spans="1:59" x14ac:dyDescent="0.35">
      <c r="A22" t="s">
        <v>65</v>
      </c>
      <c r="B22" s="11"/>
      <c r="C22" s="3">
        <v>50</v>
      </c>
      <c r="D22" s="3">
        <v>50</v>
      </c>
      <c r="E22" s="5"/>
      <c r="F22" s="14">
        <f t="shared" si="4"/>
        <v>100</v>
      </c>
      <c r="G22" s="13"/>
      <c r="H22" s="3">
        <v>10</v>
      </c>
      <c r="I22" s="3">
        <v>45</v>
      </c>
      <c r="J22" s="3">
        <v>45</v>
      </c>
      <c r="K22" s="3"/>
      <c r="L22" s="14">
        <f t="shared" si="5"/>
        <v>100</v>
      </c>
      <c r="M22" s="13"/>
      <c r="N22" s="3">
        <v>10</v>
      </c>
      <c r="O22" s="3">
        <v>45</v>
      </c>
      <c r="P22" s="3">
        <v>45</v>
      </c>
      <c r="Q22" s="3"/>
      <c r="R22" s="3"/>
      <c r="S22" s="3"/>
      <c r="T22" s="14">
        <f t="shared" si="6"/>
        <v>100</v>
      </c>
      <c r="U22" s="13"/>
      <c r="V22" s="3">
        <v>10</v>
      </c>
      <c r="W22" s="3">
        <v>22.5</v>
      </c>
      <c r="X22" s="3">
        <v>22.5</v>
      </c>
      <c r="Y22" s="3">
        <v>45</v>
      </c>
      <c r="Z22" s="3"/>
      <c r="AA22" s="3"/>
      <c r="AB22" s="14">
        <f t="shared" si="7"/>
        <v>100</v>
      </c>
    </row>
    <row r="23" spans="1:59" x14ac:dyDescent="0.35">
      <c r="A23" t="s">
        <v>66</v>
      </c>
      <c r="B23" s="11"/>
      <c r="C23" s="3">
        <v>50</v>
      </c>
      <c r="D23" s="3">
        <v>50</v>
      </c>
      <c r="E23" s="5"/>
      <c r="F23" s="14">
        <f t="shared" si="4"/>
        <v>100</v>
      </c>
      <c r="G23" s="13"/>
      <c r="H23" s="3">
        <v>10</v>
      </c>
      <c r="I23" s="3">
        <v>45</v>
      </c>
      <c r="J23" s="3">
        <v>45</v>
      </c>
      <c r="K23" s="3"/>
      <c r="L23" s="14">
        <f t="shared" si="5"/>
        <v>100</v>
      </c>
      <c r="M23" s="13"/>
      <c r="N23" s="3">
        <v>10</v>
      </c>
      <c r="O23" s="3">
        <v>45</v>
      </c>
      <c r="P23" s="3">
        <v>45</v>
      </c>
      <c r="Q23" s="3"/>
      <c r="R23" s="3"/>
      <c r="S23" s="3"/>
      <c r="T23" s="14">
        <f t="shared" si="6"/>
        <v>100</v>
      </c>
      <c r="U23" s="13"/>
      <c r="V23" s="3">
        <v>10</v>
      </c>
      <c r="W23" s="3">
        <v>22.5</v>
      </c>
      <c r="X23" s="3">
        <v>22.5</v>
      </c>
      <c r="Y23" s="3">
        <v>45</v>
      </c>
      <c r="Z23" s="3"/>
      <c r="AA23" s="3"/>
      <c r="AB23" s="14">
        <f t="shared" si="7"/>
        <v>100</v>
      </c>
    </row>
    <row r="24" spans="1:59" x14ac:dyDescent="0.35">
      <c r="A24" t="s">
        <v>246</v>
      </c>
      <c r="B24" s="11"/>
      <c r="C24" s="3">
        <v>50</v>
      </c>
      <c r="D24" s="3">
        <v>50</v>
      </c>
      <c r="E24" s="5"/>
      <c r="F24" s="14">
        <f t="shared" si="4"/>
        <v>100</v>
      </c>
      <c r="G24" s="13"/>
      <c r="H24" s="3">
        <v>10</v>
      </c>
      <c r="I24" s="3">
        <v>45</v>
      </c>
      <c r="J24" s="3">
        <v>45</v>
      </c>
      <c r="K24" s="3"/>
      <c r="L24" s="14">
        <f t="shared" si="5"/>
        <v>100</v>
      </c>
      <c r="M24" s="13"/>
      <c r="N24" s="3">
        <v>10</v>
      </c>
      <c r="O24" s="3">
        <v>45</v>
      </c>
      <c r="P24" s="3">
        <v>45</v>
      </c>
      <c r="Q24" s="3"/>
      <c r="R24" s="3"/>
      <c r="S24" s="3"/>
      <c r="T24" s="14">
        <f t="shared" si="6"/>
        <v>100</v>
      </c>
      <c r="U24" s="13"/>
      <c r="V24" s="3">
        <v>10</v>
      </c>
      <c r="W24" s="3">
        <v>22.5</v>
      </c>
      <c r="X24" s="3">
        <v>22.5</v>
      </c>
      <c r="Y24" s="3">
        <v>45</v>
      </c>
      <c r="Z24" s="3"/>
      <c r="AA24" s="3"/>
      <c r="AB24" s="14">
        <f t="shared" si="7"/>
        <v>100</v>
      </c>
    </row>
    <row r="25" spans="1:59" x14ac:dyDescent="0.35">
      <c r="A25" t="s">
        <v>117</v>
      </c>
      <c r="B25" s="11"/>
      <c r="C25" s="3">
        <v>50</v>
      </c>
      <c r="D25" s="3">
        <v>50</v>
      </c>
      <c r="E25" s="5"/>
      <c r="F25" s="14">
        <f t="shared" si="4"/>
        <v>100</v>
      </c>
      <c r="G25" s="13"/>
      <c r="H25" s="3">
        <v>10</v>
      </c>
      <c r="I25" s="3">
        <v>45</v>
      </c>
      <c r="J25" s="3">
        <v>45</v>
      </c>
      <c r="K25" s="3"/>
      <c r="L25" s="14">
        <f t="shared" si="5"/>
        <v>100</v>
      </c>
      <c r="M25" s="13"/>
      <c r="N25" s="3">
        <v>10</v>
      </c>
      <c r="O25" s="3">
        <v>45</v>
      </c>
      <c r="P25" s="3">
        <v>45</v>
      </c>
      <c r="Q25" s="3"/>
      <c r="R25" s="3"/>
      <c r="S25" s="3"/>
      <c r="T25" s="14">
        <f t="shared" si="6"/>
        <v>100</v>
      </c>
      <c r="U25" s="13"/>
      <c r="V25" s="3">
        <v>10</v>
      </c>
      <c r="W25" s="3">
        <v>22.5</v>
      </c>
      <c r="X25" s="3">
        <v>22.5</v>
      </c>
      <c r="Y25" s="3">
        <v>45</v>
      </c>
      <c r="Z25" s="3"/>
      <c r="AA25" s="3"/>
      <c r="AB25" s="14">
        <f t="shared" si="7"/>
        <v>100</v>
      </c>
    </row>
    <row r="26" spans="1:59" s="3" customFormat="1" x14ac:dyDescent="0.35">
      <c r="A26" s="3" t="s">
        <v>64</v>
      </c>
      <c r="B26" s="14"/>
      <c r="C26" s="3">
        <v>50</v>
      </c>
      <c r="D26" s="3">
        <v>50</v>
      </c>
      <c r="F26" s="14">
        <f t="shared" si="4"/>
        <v>100</v>
      </c>
      <c r="G26" s="13"/>
      <c r="I26" s="3">
        <v>50</v>
      </c>
      <c r="J26" s="3">
        <v>50</v>
      </c>
      <c r="L26" s="14">
        <f t="shared" si="5"/>
        <v>100</v>
      </c>
      <c r="M26" s="13"/>
      <c r="O26" s="3">
        <v>40</v>
      </c>
      <c r="P26" s="3">
        <v>40</v>
      </c>
      <c r="Q26" s="3">
        <v>20</v>
      </c>
      <c r="T26" s="14">
        <f t="shared" si="6"/>
        <v>100</v>
      </c>
      <c r="U26" s="13"/>
      <c r="W26" s="3">
        <v>40</v>
      </c>
      <c r="X26" s="3">
        <v>40</v>
      </c>
      <c r="Y26" s="3">
        <v>20</v>
      </c>
      <c r="AB26" s="14">
        <f t="shared" si="7"/>
        <v>100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s="3" customFormat="1" x14ac:dyDescent="0.35">
      <c r="A27" s="3" t="s">
        <v>118</v>
      </c>
      <c r="B27" s="14"/>
      <c r="C27" s="3">
        <v>50</v>
      </c>
      <c r="D27" s="3">
        <v>50</v>
      </c>
      <c r="F27" s="14">
        <f t="shared" si="4"/>
        <v>100</v>
      </c>
      <c r="G27" s="13"/>
      <c r="H27" s="3">
        <v>100</v>
      </c>
      <c r="L27" s="14">
        <f t="shared" si="5"/>
        <v>100</v>
      </c>
      <c r="M27" s="13"/>
      <c r="N27" s="3">
        <v>100</v>
      </c>
      <c r="T27" s="14">
        <f t="shared" si="6"/>
        <v>100</v>
      </c>
      <c r="U27" s="13"/>
      <c r="V27" s="3">
        <v>100</v>
      </c>
      <c r="AB27" s="14">
        <f t="shared" si="7"/>
        <v>100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s="3" customFormat="1" x14ac:dyDescent="0.35">
      <c r="A28" s="3" t="s">
        <v>119</v>
      </c>
      <c r="B28" s="14"/>
      <c r="C28" s="3">
        <v>50</v>
      </c>
      <c r="D28" s="3">
        <v>50</v>
      </c>
      <c r="F28" s="14">
        <f t="shared" si="4"/>
        <v>100</v>
      </c>
      <c r="G28" s="13"/>
      <c r="I28" s="3">
        <v>50</v>
      </c>
      <c r="J28" s="3">
        <v>50</v>
      </c>
      <c r="L28" s="14">
        <f t="shared" si="5"/>
        <v>100</v>
      </c>
      <c r="M28" s="13"/>
      <c r="O28" s="3">
        <v>20</v>
      </c>
      <c r="P28" s="3">
        <v>40</v>
      </c>
      <c r="Q28" s="3">
        <v>40</v>
      </c>
      <c r="T28" s="14">
        <f t="shared" si="6"/>
        <v>100</v>
      </c>
      <c r="U28" s="13"/>
      <c r="W28" s="3">
        <v>30</v>
      </c>
      <c r="X28" s="3">
        <v>30</v>
      </c>
      <c r="Y28" s="3">
        <v>40</v>
      </c>
      <c r="AB28" s="14">
        <f t="shared" si="7"/>
        <v>100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s="3" customFormat="1" x14ac:dyDescent="0.35">
      <c r="A29" s="3" t="s">
        <v>120</v>
      </c>
      <c r="B29" s="14"/>
      <c r="C29" s="3">
        <v>50</v>
      </c>
      <c r="D29" s="3">
        <v>50</v>
      </c>
      <c r="F29" s="14">
        <f t="shared" si="4"/>
        <v>100</v>
      </c>
      <c r="G29" s="13"/>
      <c r="I29" s="3">
        <v>50</v>
      </c>
      <c r="J29" s="3">
        <v>50</v>
      </c>
      <c r="L29" s="14">
        <f t="shared" si="5"/>
        <v>100</v>
      </c>
      <c r="M29" s="13"/>
      <c r="O29" s="3">
        <v>50</v>
      </c>
      <c r="P29" s="3">
        <v>50</v>
      </c>
      <c r="T29" s="14">
        <f t="shared" si="6"/>
        <v>100</v>
      </c>
      <c r="U29" s="13"/>
      <c r="W29" s="3">
        <v>50</v>
      </c>
      <c r="X29" s="3">
        <v>50</v>
      </c>
      <c r="AB29" s="14">
        <f t="shared" si="7"/>
        <v>100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s="3" customFormat="1" x14ac:dyDescent="0.35">
      <c r="A30" s="3" t="s">
        <v>121</v>
      </c>
      <c r="B30" s="14"/>
      <c r="C30" s="3">
        <v>50</v>
      </c>
      <c r="D30" s="3">
        <v>50</v>
      </c>
      <c r="F30" s="14">
        <f t="shared" si="4"/>
        <v>100</v>
      </c>
      <c r="G30" s="13"/>
      <c r="H30" s="3">
        <v>100</v>
      </c>
      <c r="L30" s="14">
        <f t="shared" si="5"/>
        <v>100</v>
      </c>
      <c r="M30" s="13"/>
      <c r="N30" s="3">
        <v>100</v>
      </c>
      <c r="T30" s="14">
        <f t="shared" si="6"/>
        <v>100</v>
      </c>
      <c r="U30" s="13"/>
      <c r="V30" s="3">
        <v>100</v>
      </c>
      <c r="AB30" s="14">
        <f t="shared" si="7"/>
        <v>100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s="3" customFormat="1" x14ac:dyDescent="0.35">
      <c r="A31" s="3" t="s">
        <v>122</v>
      </c>
      <c r="B31" s="14"/>
      <c r="C31" s="3">
        <v>50</v>
      </c>
      <c r="D31" s="3">
        <v>50</v>
      </c>
      <c r="F31" s="14">
        <f t="shared" si="4"/>
        <v>100</v>
      </c>
      <c r="G31" s="13"/>
      <c r="H31" s="3">
        <v>20</v>
      </c>
      <c r="I31" s="3">
        <v>40</v>
      </c>
      <c r="J31" s="3">
        <v>40</v>
      </c>
      <c r="L31" s="14">
        <f t="shared" si="5"/>
        <v>100</v>
      </c>
      <c r="M31" s="13"/>
      <c r="N31" s="3">
        <v>20</v>
      </c>
      <c r="O31" s="3">
        <v>20</v>
      </c>
      <c r="P31" s="3">
        <v>30</v>
      </c>
      <c r="Q31" s="3">
        <v>30</v>
      </c>
      <c r="T31" s="14">
        <f t="shared" si="6"/>
        <v>100</v>
      </c>
      <c r="U31" s="13"/>
      <c r="V31" s="3">
        <v>20</v>
      </c>
      <c r="W31" s="3">
        <v>20</v>
      </c>
      <c r="X31" s="3">
        <v>20</v>
      </c>
      <c r="Y31" s="3">
        <v>40</v>
      </c>
      <c r="AB31" s="14">
        <f t="shared" si="7"/>
        <v>100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s="3" customFormat="1" x14ac:dyDescent="0.35">
      <c r="A32" s="3" t="s">
        <v>123</v>
      </c>
      <c r="B32" s="14"/>
      <c r="C32" s="3">
        <v>50</v>
      </c>
      <c r="D32" s="3">
        <v>50</v>
      </c>
      <c r="F32" s="14">
        <f t="shared" si="4"/>
        <v>100</v>
      </c>
      <c r="G32" s="13"/>
      <c r="I32" s="3">
        <v>50</v>
      </c>
      <c r="J32" s="3">
        <v>50</v>
      </c>
      <c r="L32" s="14">
        <f t="shared" si="5"/>
        <v>100</v>
      </c>
      <c r="M32" s="13"/>
      <c r="O32" s="3">
        <v>50</v>
      </c>
      <c r="P32" s="3">
        <v>50</v>
      </c>
      <c r="T32" s="14">
        <f t="shared" si="6"/>
        <v>100</v>
      </c>
      <c r="U32" s="13"/>
      <c r="W32" s="3">
        <v>50</v>
      </c>
      <c r="X32" s="3">
        <v>50</v>
      </c>
      <c r="AB32" s="14">
        <f t="shared" si="7"/>
        <v>100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35">
      <c r="A33" t="s">
        <v>124</v>
      </c>
      <c r="B33" s="11"/>
      <c r="C33" s="3">
        <v>50</v>
      </c>
      <c r="D33" s="3">
        <v>50</v>
      </c>
      <c r="E33" s="3"/>
      <c r="F33" s="14">
        <f t="shared" si="4"/>
        <v>100</v>
      </c>
      <c r="G33" s="13"/>
      <c r="H33" s="3">
        <v>50</v>
      </c>
      <c r="I33" s="3">
        <v>25</v>
      </c>
      <c r="J33" s="3">
        <v>25</v>
      </c>
      <c r="K33" s="3"/>
      <c r="L33" s="14">
        <f t="shared" si="5"/>
        <v>100</v>
      </c>
      <c r="M33" s="13"/>
      <c r="N33" s="3">
        <v>25</v>
      </c>
      <c r="O33" s="3">
        <v>25</v>
      </c>
      <c r="P33" s="3">
        <v>50</v>
      </c>
      <c r="Q33" s="3"/>
      <c r="R33" s="3"/>
      <c r="S33" s="3"/>
      <c r="T33" s="14">
        <f t="shared" si="6"/>
        <v>100</v>
      </c>
      <c r="U33" s="13"/>
      <c r="V33" s="3">
        <v>25</v>
      </c>
      <c r="W33" s="3">
        <v>37.5</v>
      </c>
      <c r="X33" s="3">
        <v>37.5</v>
      </c>
      <c r="Y33" s="3"/>
      <c r="Z33" s="3"/>
      <c r="AA33" s="3"/>
      <c r="AB33" s="14">
        <f t="shared" si="7"/>
        <v>100</v>
      </c>
    </row>
    <row r="34" spans="1:59" x14ac:dyDescent="0.35">
      <c r="A34" t="s">
        <v>125</v>
      </c>
      <c r="B34" s="11"/>
      <c r="C34" s="3">
        <v>50</v>
      </c>
      <c r="D34" s="3">
        <v>50</v>
      </c>
      <c r="E34" s="3"/>
      <c r="F34" s="14">
        <f t="shared" si="4"/>
        <v>100</v>
      </c>
      <c r="G34" s="13"/>
      <c r="H34" s="3">
        <v>50</v>
      </c>
      <c r="I34" s="3">
        <v>25</v>
      </c>
      <c r="J34" s="3">
        <v>25</v>
      </c>
      <c r="K34" s="3"/>
      <c r="L34" s="14">
        <f t="shared" ref="L34:L35" si="8">SUM(G34:K34)</f>
        <v>100</v>
      </c>
      <c r="M34" s="13"/>
      <c r="N34" s="3">
        <v>25</v>
      </c>
      <c r="O34" s="3">
        <v>25</v>
      </c>
      <c r="P34" s="3">
        <v>50</v>
      </c>
      <c r="Q34" s="3"/>
      <c r="R34" s="3"/>
      <c r="S34" s="3"/>
      <c r="T34" s="14">
        <f t="shared" ref="T34:T35" si="9">SUM(M34:S34)</f>
        <v>100</v>
      </c>
      <c r="U34" s="13"/>
      <c r="V34" s="3">
        <v>25</v>
      </c>
      <c r="W34" s="3">
        <v>37.5</v>
      </c>
      <c r="X34" s="3">
        <v>37.5</v>
      </c>
      <c r="Y34" s="3"/>
      <c r="Z34" s="3"/>
      <c r="AA34" s="3"/>
      <c r="AB34" s="14">
        <f t="shared" ref="AB34:AB35" si="10">SUM(U34:AA34)</f>
        <v>100</v>
      </c>
    </row>
    <row r="35" spans="1:59" x14ac:dyDescent="0.35">
      <c r="A35" t="s">
        <v>68</v>
      </c>
      <c r="B35" s="11"/>
      <c r="C35" s="3">
        <v>50</v>
      </c>
      <c r="D35" s="3">
        <v>50</v>
      </c>
      <c r="E35" s="3"/>
      <c r="F35" s="14">
        <f t="shared" si="4"/>
        <v>100</v>
      </c>
      <c r="G35" s="13"/>
      <c r="H35" s="3"/>
      <c r="I35" s="3">
        <v>50</v>
      </c>
      <c r="J35" s="3">
        <v>50</v>
      </c>
      <c r="K35" s="3"/>
      <c r="L35" s="14">
        <f t="shared" si="8"/>
        <v>100</v>
      </c>
      <c r="M35" s="13"/>
      <c r="N35" s="3"/>
      <c r="O35" s="3">
        <v>50</v>
      </c>
      <c r="P35" s="3">
        <v>50</v>
      </c>
      <c r="Q35" s="3"/>
      <c r="R35" s="3"/>
      <c r="S35" s="3"/>
      <c r="T35" s="14">
        <f t="shared" si="9"/>
        <v>100</v>
      </c>
      <c r="U35" s="13"/>
      <c r="V35" s="3"/>
      <c r="W35" s="3">
        <v>50</v>
      </c>
      <c r="X35" s="3">
        <v>50</v>
      </c>
      <c r="Y35" s="3"/>
      <c r="Z35" s="3"/>
      <c r="AA35" s="3"/>
      <c r="AB35" s="14">
        <f t="shared" si="10"/>
        <v>100</v>
      </c>
    </row>
    <row r="36" spans="1:59" s="3" customFormat="1" x14ac:dyDescent="0.35">
      <c r="A36" s="3" t="s">
        <v>74</v>
      </c>
      <c r="B36" s="14"/>
      <c r="C36" s="3">
        <v>50</v>
      </c>
      <c r="D36" s="3">
        <v>50</v>
      </c>
      <c r="F36" s="14">
        <f t="shared" ref="F36:F66" si="11">SUM(C36:E36)</f>
        <v>100</v>
      </c>
      <c r="G36" s="13">
        <v>100</v>
      </c>
      <c r="L36" s="14">
        <f t="shared" si="5"/>
        <v>100</v>
      </c>
      <c r="M36" s="13">
        <v>100</v>
      </c>
      <c r="T36" s="14">
        <f t="shared" si="6"/>
        <v>100</v>
      </c>
      <c r="U36" s="13">
        <v>100</v>
      </c>
      <c r="AB36" s="14">
        <f t="shared" si="7"/>
        <v>100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s="3" customFormat="1" x14ac:dyDescent="0.35">
      <c r="A37" s="3" t="s">
        <v>75</v>
      </c>
      <c r="B37" s="14"/>
      <c r="C37" s="3">
        <v>50</v>
      </c>
      <c r="D37" s="3">
        <v>50</v>
      </c>
      <c r="F37" s="14">
        <f t="shared" si="11"/>
        <v>100</v>
      </c>
      <c r="G37" s="13"/>
      <c r="I37" s="3">
        <v>50</v>
      </c>
      <c r="J37" s="3">
        <v>50</v>
      </c>
      <c r="L37" s="14">
        <f t="shared" si="5"/>
        <v>100</v>
      </c>
      <c r="M37" s="13"/>
      <c r="O37" s="3">
        <v>50</v>
      </c>
      <c r="P37" s="3">
        <v>50</v>
      </c>
      <c r="T37" s="14">
        <f t="shared" si="6"/>
        <v>100</v>
      </c>
      <c r="U37" s="13"/>
      <c r="W37" s="3">
        <v>50</v>
      </c>
      <c r="X37" s="3">
        <v>50</v>
      </c>
      <c r="AB37" s="14">
        <f t="shared" si="7"/>
        <v>100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s="3" customFormat="1" x14ac:dyDescent="0.35">
      <c r="A38" s="3" t="s">
        <v>76</v>
      </c>
      <c r="B38" s="14"/>
      <c r="C38" s="3">
        <v>50</v>
      </c>
      <c r="D38" s="3">
        <v>50</v>
      </c>
      <c r="F38" s="14">
        <f t="shared" si="11"/>
        <v>100</v>
      </c>
      <c r="G38" s="13"/>
      <c r="I38" s="3">
        <v>50</v>
      </c>
      <c r="J38" s="3">
        <v>50</v>
      </c>
      <c r="L38" s="14">
        <f t="shared" si="5"/>
        <v>100</v>
      </c>
      <c r="M38" s="13"/>
      <c r="O38" s="3">
        <v>50</v>
      </c>
      <c r="P38" s="3">
        <v>50</v>
      </c>
      <c r="T38" s="14">
        <f t="shared" si="6"/>
        <v>100</v>
      </c>
      <c r="U38" s="13"/>
      <c r="W38" s="3">
        <v>50</v>
      </c>
      <c r="X38" s="3">
        <v>50</v>
      </c>
      <c r="AB38" s="14">
        <f t="shared" si="7"/>
        <v>100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s="3" customFormat="1" x14ac:dyDescent="0.35">
      <c r="A39" s="3" t="s">
        <v>77</v>
      </c>
      <c r="B39" s="14"/>
      <c r="C39" s="3">
        <v>50</v>
      </c>
      <c r="D39" s="3">
        <v>50</v>
      </c>
      <c r="F39" s="14">
        <f t="shared" si="11"/>
        <v>100</v>
      </c>
      <c r="G39" s="13"/>
      <c r="I39" s="3">
        <v>50</v>
      </c>
      <c r="J39" s="3">
        <v>50</v>
      </c>
      <c r="L39" s="14">
        <f t="shared" si="5"/>
        <v>100</v>
      </c>
      <c r="M39" s="13"/>
      <c r="O39" s="3">
        <v>50</v>
      </c>
      <c r="P39" s="3">
        <v>50</v>
      </c>
      <c r="T39" s="14">
        <f t="shared" si="6"/>
        <v>100</v>
      </c>
      <c r="U39" s="13"/>
      <c r="W39" s="3">
        <v>50</v>
      </c>
      <c r="X39" s="3">
        <v>50</v>
      </c>
      <c r="AB39" s="14">
        <f t="shared" si="7"/>
        <v>100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s="3" customFormat="1" x14ac:dyDescent="0.35">
      <c r="A40" s="3" t="s">
        <v>69</v>
      </c>
      <c r="B40" s="14"/>
      <c r="C40" s="3">
        <v>50</v>
      </c>
      <c r="D40" s="3">
        <v>50</v>
      </c>
      <c r="F40" s="14">
        <f t="shared" si="11"/>
        <v>100</v>
      </c>
      <c r="G40" s="13"/>
      <c r="I40" s="3">
        <v>50</v>
      </c>
      <c r="J40" s="3">
        <v>50</v>
      </c>
      <c r="L40" s="14">
        <f t="shared" si="5"/>
        <v>100</v>
      </c>
      <c r="M40" s="13"/>
      <c r="O40" s="3">
        <v>50</v>
      </c>
      <c r="P40" s="3">
        <v>50</v>
      </c>
      <c r="T40" s="14">
        <f t="shared" si="6"/>
        <v>100</v>
      </c>
      <c r="U40" s="13"/>
      <c r="W40" s="3">
        <v>50</v>
      </c>
      <c r="X40" s="3">
        <v>50</v>
      </c>
      <c r="AB40" s="14">
        <f t="shared" si="7"/>
        <v>100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s="3" customFormat="1" x14ac:dyDescent="0.35">
      <c r="A41" s="3" t="s">
        <v>70</v>
      </c>
      <c r="B41" s="14"/>
      <c r="C41" s="3">
        <v>50</v>
      </c>
      <c r="D41" s="3">
        <v>50</v>
      </c>
      <c r="F41" s="14">
        <f t="shared" si="11"/>
        <v>100</v>
      </c>
      <c r="G41" s="13"/>
      <c r="H41" s="3">
        <v>50</v>
      </c>
      <c r="I41" s="3">
        <v>25</v>
      </c>
      <c r="J41" s="3">
        <v>25</v>
      </c>
      <c r="L41" s="14">
        <f t="shared" si="5"/>
        <v>100</v>
      </c>
      <c r="M41" s="13"/>
      <c r="P41" s="3">
        <v>50</v>
      </c>
      <c r="Q41" s="3">
        <v>50</v>
      </c>
      <c r="T41" s="14">
        <f t="shared" si="6"/>
        <v>100</v>
      </c>
      <c r="U41" s="13"/>
      <c r="W41" s="3">
        <v>25</v>
      </c>
      <c r="X41" s="3">
        <v>25</v>
      </c>
      <c r="Y41" s="3">
        <v>50</v>
      </c>
      <c r="AB41" s="14">
        <f t="shared" si="7"/>
        <v>100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s="3" customFormat="1" x14ac:dyDescent="0.35">
      <c r="A42" s="3" t="s">
        <v>71</v>
      </c>
      <c r="B42" s="14"/>
      <c r="C42" s="3">
        <v>50</v>
      </c>
      <c r="D42" s="3">
        <v>50</v>
      </c>
      <c r="F42" s="14">
        <f t="shared" si="11"/>
        <v>100</v>
      </c>
      <c r="G42" s="13"/>
      <c r="H42" s="3">
        <v>25</v>
      </c>
      <c r="I42" s="3">
        <v>37.5</v>
      </c>
      <c r="J42" s="3">
        <v>37.5</v>
      </c>
      <c r="L42" s="14">
        <f t="shared" si="5"/>
        <v>100</v>
      </c>
      <c r="M42" s="13"/>
      <c r="N42" s="3">
        <v>25</v>
      </c>
      <c r="O42" s="3">
        <v>75</v>
      </c>
      <c r="T42" s="14">
        <f t="shared" si="6"/>
        <v>100</v>
      </c>
      <c r="U42" s="13"/>
      <c r="V42" s="3">
        <v>25</v>
      </c>
      <c r="W42" s="3">
        <v>37.5</v>
      </c>
      <c r="X42" s="3">
        <v>37.5</v>
      </c>
      <c r="AB42" s="14">
        <f t="shared" si="7"/>
        <v>100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35">
      <c r="A43" t="s">
        <v>72</v>
      </c>
      <c r="B43" s="11"/>
      <c r="C43" s="3">
        <v>50</v>
      </c>
      <c r="D43" s="3">
        <v>50</v>
      </c>
      <c r="E43" s="3"/>
      <c r="F43" s="14">
        <f t="shared" si="11"/>
        <v>100</v>
      </c>
      <c r="G43" s="13"/>
      <c r="H43" s="3"/>
      <c r="I43" s="3">
        <v>50</v>
      </c>
      <c r="J43" s="3">
        <v>50</v>
      </c>
      <c r="K43" s="3"/>
      <c r="L43" s="14">
        <f t="shared" si="5"/>
        <v>100</v>
      </c>
      <c r="M43" s="13"/>
      <c r="N43" s="3"/>
      <c r="O43" s="3">
        <v>50</v>
      </c>
      <c r="P43" s="3">
        <v>50</v>
      </c>
      <c r="Q43" s="3"/>
      <c r="R43" s="3"/>
      <c r="S43" s="3"/>
      <c r="T43" s="14">
        <f t="shared" si="6"/>
        <v>100</v>
      </c>
      <c r="U43" s="13"/>
      <c r="V43" s="3"/>
      <c r="W43" s="3">
        <v>50</v>
      </c>
      <c r="X43" s="3">
        <v>50</v>
      </c>
      <c r="Y43" s="3"/>
      <c r="Z43" s="3"/>
      <c r="AA43" s="3"/>
      <c r="AB43" s="14">
        <f t="shared" si="7"/>
        <v>100</v>
      </c>
    </row>
    <row r="44" spans="1:59" x14ac:dyDescent="0.35">
      <c r="A44" t="s">
        <v>73</v>
      </c>
      <c r="B44" s="11"/>
      <c r="C44" s="3">
        <v>50</v>
      </c>
      <c r="D44" s="3">
        <v>50</v>
      </c>
      <c r="E44" s="3"/>
      <c r="F44" s="14">
        <f t="shared" si="11"/>
        <v>100</v>
      </c>
      <c r="G44" s="13"/>
      <c r="H44" s="3"/>
      <c r="I44" s="3">
        <v>50</v>
      </c>
      <c r="J44" s="3">
        <v>50</v>
      </c>
      <c r="K44" s="3"/>
      <c r="L44" s="14">
        <f t="shared" si="5"/>
        <v>100</v>
      </c>
      <c r="M44" s="13"/>
      <c r="N44" s="3"/>
      <c r="O44" s="3">
        <v>50</v>
      </c>
      <c r="P44" s="3">
        <v>50</v>
      </c>
      <c r="Q44" s="3"/>
      <c r="R44" s="3"/>
      <c r="S44" s="3"/>
      <c r="T44" s="14">
        <f t="shared" si="6"/>
        <v>100</v>
      </c>
      <c r="U44" s="13"/>
      <c r="V44" s="3"/>
      <c r="W44" s="3">
        <v>50</v>
      </c>
      <c r="X44" s="3">
        <v>50</v>
      </c>
      <c r="Y44" s="3"/>
      <c r="Z44" s="3"/>
      <c r="AA44" s="3"/>
      <c r="AB44" s="14">
        <f t="shared" si="7"/>
        <v>100</v>
      </c>
    </row>
    <row r="45" spans="1:59" s="3" customFormat="1" x14ac:dyDescent="0.35">
      <c r="A45" s="3" t="s">
        <v>78</v>
      </c>
      <c r="B45" s="14"/>
      <c r="C45" s="3">
        <v>50</v>
      </c>
      <c r="D45" s="3">
        <v>50</v>
      </c>
      <c r="F45" s="14">
        <f t="shared" si="11"/>
        <v>100</v>
      </c>
      <c r="G45" s="13">
        <v>80</v>
      </c>
      <c r="I45" s="3">
        <v>10</v>
      </c>
      <c r="J45" s="3">
        <v>10</v>
      </c>
      <c r="L45" s="14">
        <f t="shared" si="5"/>
        <v>100</v>
      </c>
      <c r="M45" s="13">
        <v>80</v>
      </c>
      <c r="O45" s="3">
        <v>20</v>
      </c>
      <c r="T45" s="14">
        <f t="shared" si="6"/>
        <v>100</v>
      </c>
      <c r="U45" s="13">
        <v>80</v>
      </c>
      <c r="W45" s="3">
        <v>10</v>
      </c>
      <c r="X45" s="3">
        <v>10</v>
      </c>
      <c r="AB45" s="14">
        <f t="shared" si="7"/>
        <v>100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</row>
    <row r="46" spans="1:59" s="3" customFormat="1" x14ac:dyDescent="0.35">
      <c r="A46" s="3" t="s">
        <v>79</v>
      </c>
      <c r="B46" s="14"/>
      <c r="C46" s="3">
        <v>50</v>
      </c>
      <c r="D46" s="3">
        <v>50</v>
      </c>
      <c r="F46" s="14">
        <f t="shared" si="11"/>
        <v>100</v>
      </c>
      <c r="G46" s="13">
        <v>80</v>
      </c>
      <c r="I46" s="3">
        <v>10</v>
      </c>
      <c r="J46" s="3">
        <v>10</v>
      </c>
      <c r="L46" s="14">
        <f t="shared" si="5"/>
        <v>100</v>
      </c>
      <c r="M46" s="13">
        <v>80</v>
      </c>
      <c r="O46" s="3">
        <v>20</v>
      </c>
      <c r="T46" s="14">
        <f t="shared" si="6"/>
        <v>100</v>
      </c>
      <c r="U46" s="13">
        <v>80</v>
      </c>
      <c r="W46" s="3">
        <v>10</v>
      </c>
      <c r="X46" s="3">
        <v>10</v>
      </c>
      <c r="AB46" s="14">
        <f t="shared" si="7"/>
        <v>100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</row>
    <row r="47" spans="1:59" s="3" customFormat="1" x14ac:dyDescent="0.35">
      <c r="A47" s="3" t="s">
        <v>80</v>
      </c>
      <c r="B47" s="14"/>
      <c r="C47" s="3">
        <v>50</v>
      </c>
      <c r="D47" s="3">
        <v>50</v>
      </c>
      <c r="F47" s="14">
        <f t="shared" si="11"/>
        <v>100</v>
      </c>
      <c r="G47" s="13">
        <v>80</v>
      </c>
      <c r="I47" s="3">
        <v>10</v>
      </c>
      <c r="J47" s="3">
        <v>10</v>
      </c>
      <c r="L47" s="14">
        <f t="shared" si="5"/>
        <v>100</v>
      </c>
      <c r="M47" s="13">
        <v>80</v>
      </c>
      <c r="O47" s="3">
        <v>20</v>
      </c>
      <c r="T47" s="14">
        <f t="shared" si="6"/>
        <v>100</v>
      </c>
      <c r="U47" s="13">
        <v>80</v>
      </c>
      <c r="W47" s="3">
        <v>10</v>
      </c>
      <c r="X47" s="3">
        <v>10</v>
      </c>
      <c r="AB47" s="14">
        <f t="shared" si="7"/>
        <v>100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</row>
    <row r="48" spans="1:59" s="3" customFormat="1" x14ac:dyDescent="0.35">
      <c r="A48" s="3" t="s">
        <v>126</v>
      </c>
      <c r="B48" s="14"/>
      <c r="C48" s="3">
        <v>50</v>
      </c>
      <c r="D48" s="3">
        <v>50</v>
      </c>
      <c r="F48" s="14">
        <f t="shared" si="11"/>
        <v>100</v>
      </c>
      <c r="G48" s="13">
        <v>80</v>
      </c>
      <c r="I48" s="3">
        <v>10</v>
      </c>
      <c r="J48" s="3">
        <v>10</v>
      </c>
      <c r="L48" s="14">
        <f t="shared" si="5"/>
        <v>100</v>
      </c>
      <c r="M48" s="13">
        <v>80</v>
      </c>
      <c r="O48" s="3">
        <v>20</v>
      </c>
      <c r="T48" s="14">
        <f t="shared" si="6"/>
        <v>100</v>
      </c>
      <c r="U48" s="13">
        <v>80</v>
      </c>
      <c r="W48" s="3">
        <v>10</v>
      </c>
      <c r="X48" s="3">
        <v>10</v>
      </c>
      <c r="AB48" s="14">
        <f t="shared" si="7"/>
        <v>100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</row>
    <row r="49" spans="1:59" s="3" customFormat="1" x14ac:dyDescent="0.35">
      <c r="A49" s="3" t="s">
        <v>127</v>
      </c>
      <c r="B49" s="14"/>
      <c r="C49" s="3">
        <v>50</v>
      </c>
      <c r="D49" s="3">
        <v>50</v>
      </c>
      <c r="F49" s="14">
        <f t="shared" si="11"/>
        <v>100</v>
      </c>
      <c r="G49" s="13"/>
      <c r="H49" s="3">
        <v>100</v>
      </c>
      <c r="L49" s="14">
        <f t="shared" si="5"/>
        <v>100</v>
      </c>
      <c r="M49" s="13"/>
      <c r="N49" s="3">
        <v>100</v>
      </c>
      <c r="T49" s="14">
        <f t="shared" si="6"/>
        <v>100</v>
      </c>
      <c r="U49" s="13"/>
      <c r="V49" s="3">
        <v>100</v>
      </c>
      <c r="AB49" s="14">
        <f t="shared" si="7"/>
        <v>100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</row>
    <row r="50" spans="1:59" s="3" customFormat="1" x14ac:dyDescent="0.35">
      <c r="A50" s="3" t="s">
        <v>128</v>
      </c>
      <c r="B50" s="14"/>
      <c r="C50" s="3">
        <v>50</v>
      </c>
      <c r="D50" s="3">
        <v>50</v>
      </c>
      <c r="F50" s="14">
        <f t="shared" si="11"/>
        <v>100</v>
      </c>
      <c r="G50" s="13"/>
      <c r="H50" s="3">
        <v>100</v>
      </c>
      <c r="L50" s="14">
        <f t="shared" si="5"/>
        <v>100</v>
      </c>
      <c r="M50" s="13"/>
      <c r="N50" s="3">
        <v>100</v>
      </c>
      <c r="T50" s="14">
        <f t="shared" si="6"/>
        <v>100</v>
      </c>
      <c r="U50" s="13"/>
      <c r="V50" s="3">
        <v>100</v>
      </c>
      <c r="AB50" s="14">
        <f t="shared" si="7"/>
        <v>100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</row>
    <row r="51" spans="1:59" s="3" customFormat="1" x14ac:dyDescent="0.35">
      <c r="A51" s="3" t="s">
        <v>129</v>
      </c>
      <c r="B51" s="14"/>
      <c r="C51" s="3">
        <v>50</v>
      </c>
      <c r="D51" s="3">
        <v>50</v>
      </c>
      <c r="F51" s="14">
        <f t="shared" si="11"/>
        <v>100</v>
      </c>
      <c r="G51" s="13">
        <v>50</v>
      </c>
      <c r="I51" s="3">
        <v>25</v>
      </c>
      <c r="J51" s="3">
        <v>25</v>
      </c>
      <c r="L51" s="14">
        <f t="shared" si="5"/>
        <v>100</v>
      </c>
      <c r="M51" s="13">
        <v>50</v>
      </c>
      <c r="O51" s="3">
        <v>25</v>
      </c>
      <c r="Q51" s="3">
        <v>25</v>
      </c>
      <c r="T51" s="14">
        <f t="shared" si="6"/>
        <v>100</v>
      </c>
      <c r="U51" s="13">
        <v>50</v>
      </c>
      <c r="W51" s="3">
        <v>12.5</v>
      </c>
      <c r="X51" s="3">
        <v>12.5</v>
      </c>
      <c r="Y51" s="3">
        <v>25</v>
      </c>
      <c r="AB51" s="14">
        <f t="shared" si="7"/>
        <v>100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</row>
    <row r="52" spans="1:59" s="3" customFormat="1" x14ac:dyDescent="0.35">
      <c r="A52" s="3" t="s">
        <v>130</v>
      </c>
      <c r="B52" s="14"/>
      <c r="C52" s="3">
        <v>50</v>
      </c>
      <c r="D52" s="3">
        <v>50</v>
      </c>
      <c r="F52" s="14">
        <f t="shared" si="11"/>
        <v>100</v>
      </c>
      <c r="G52" s="13"/>
      <c r="H52" s="3">
        <v>100</v>
      </c>
      <c r="L52" s="14">
        <f t="shared" si="5"/>
        <v>100</v>
      </c>
      <c r="M52" s="13"/>
      <c r="N52" s="3">
        <v>100</v>
      </c>
      <c r="T52" s="14">
        <f t="shared" si="6"/>
        <v>100</v>
      </c>
      <c r="U52" s="13"/>
      <c r="V52" s="3">
        <v>100</v>
      </c>
      <c r="AB52" s="14">
        <f t="shared" si="7"/>
        <v>100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</row>
    <row r="53" spans="1:59" s="3" customFormat="1" x14ac:dyDescent="0.35">
      <c r="A53" s="3" t="s">
        <v>131</v>
      </c>
      <c r="B53" s="14"/>
      <c r="C53" s="3">
        <v>50</v>
      </c>
      <c r="D53" s="3">
        <v>50</v>
      </c>
      <c r="F53" s="14">
        <f t="shared" si="11"/>
        <v>100</v>
      </c>
      <c r="G53" s="13"/>
      <c r="H53" s="3">
        <v>50</v>
      </c>
      <c r="I53" s="3">
        <v>25</v>
      </c>
      <c r="J53" s="3">
        <v>25</v>
      </c>
      <c r="L53" s="14">
        <f t="shared" si="5"/>
        <v>100</v>
      </c>
      <c r="M53" s="13"/>
      <c r="N53" s="3">
        <v>25</v>
      </c>
      <c r="O53" s="3">
        <v>25</v>
      </c>
      <c r="P53" s="3">
        <v>50</v>
      </c>
      <c r="T53" s="14">
        <f t="shared" si="6"/>
        <v>100</v>
      </c>
      <c r="U53" s="13"/>
      <c r="V53" s="3">
        <v>25</v>
      </c>
      <c r="W53" s="3">
        <v>37.5</v>
      </c>
      <c r="X53" s="3">
        <v>37.5</v>
      </c>
      <c r="AB53" s="14">
        <f t="shared" si="7"/>
        <v>100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spans="1:59" x14ac:dyDescent="0.35">
      <c r="A54" t="s">
        <v>132</v>
      </c>
      <c r="B54" s="11"/>
      <c r="C54" s="3">
        <v>50</v>
      </c>
      <c r="D54" s="3">
        <v>50</v>
      </c>
      <c r="E54" s="3"/>
      <c r="F54" s="14">
        <f t="shared" si="11"/>
        <v>100</v>
      </c>
      <c r="G54" s="13"/>
      <c r="H54" s="3"/>
      <c r="I54" s="3">
        <v>50</v>
      </c>
      <c r="J54" s="3">
        <v>50</v>
      </c>
      <c r="K54" s="3"/>
      <c r="L54" s="14">
        <f t="shared" si="5"/>
        <v>100</v>
      </c>
      <c r="M54" s="13"/>
      <c r="N54" s="3"/>
      <c r="O54" s="3">
        <v>50</v>
      </c>
      <c r="P54" s="3">
        <v>50</v>
      </c>
      <c r="Q54" s="3"/>
      <c r="R54" s="3"/>
      <c r="S54" s="3"/>
      <c r="T54" s="14">
        <f t="shared" si="6"/>
        <v>100</v>
      </c>
      <c r="U54" s="13"/>
      <c r="V54" s="3"/>
      <c r="W54" s="3">
        <v>50</v>
      </c>
      <c r="X54" s="3">
        <v>50</v>
      </c>
      <c r="Y54" s="3"/>
      <c r="Z54" s="3"/>
      <c r="AA54" s="3"/>
      <c r="AB54" s="14">
        <f t="shared" si="7"/>
        <v>100</v>
      </c>
    </row>
    <row r="55" spans="1:59" x14ac:dyDescent="0.35">
      <c r="A55" t="s">
        <v>133</v>
      </c>
      <c r="B55" s="11"/>
      <c r="C55" s="3">
        <v>50</v>
      </c>
      <c r="D55" s="3">
        <v>50</v>
      </c>
      <c r="E55" s="3"/>
      <c r="F55" s="14">
        <f t="shared" si="11"/>
        <v>100</v>
      </c>
      <c r="G55" s="13"/>
      <c r="H55" s="3"/>
      <c r="I55" s="3">
        <v>50</v>
      </c>
      <c r="J55" s="3">
        <v>50</v>
      </c>
      <c r="K55" s="3"/>
      <c r="L55" s="14">
        <f t="shared" ref="L55" si="12">SUM(G55:K55)</f>
        <v>100</v>
      </c>
      <c r="M55" s="13"/>
      <c r="N55" s="3"/>
      <c r="O55" s="3">
        <v>25</v>
      </c>
      <c r="P55" s="3">
        <v>25</v>
      </c>
      <c r="Q55" s="3">
        <v>50</v>
      </c>
      <c r="R55" s="3"/>
      <c r="S55" s="3"/>
      <c r="T55" s="14">
        <f t="shared" ref="T55" si="13">SUM(M55:S55)</f>
        <v>100</v>
      </c>
      <c r="U55" s="13"/>
      <c r="V55" s="3"/>
      <c r="W55" s="3">
        <v>25</v>
      </c>
      <c r="X55" s="3">
        <v>25</v>
      </c>
      <c r="Y55" s="3">
        <v>50</v>
      </c>
      <c r="Z55" s="3"/>
      <c r="AA55" s="3"/>
      <c r="AB55" s="14">
        <f t="shared" ref="AB55" si="14">SUM(U55:AA55)</f>
        <v>100</v>
      </c>
    </row>
    <row r="56" spans="1:59" x14ac:dyDescent="0.35">
      <c r="A56" t="s">
        <v>134</v>
      </c>
      <c r="B56" s="11"/>
      <c r="C56" s="3">
        <v>50</v>
      </c>
      <c r="D56" s="3">
        <v>50</v>
      </c>
      <c r="E56" s="3"/>
      <c r="F56" s="14">
        <f t="shared" si="11"/>
        <v>100</v>
      </c>
      <c r="G56" s="13"/>
      <c r="H56" s="3"/>
      <c r="I56" s="3">
        <v>50</v>
      </c>
      <c r="J56" s="3">
        <v>50</v>
      </c>
      <c r="K56" s="3"/>
      <c r="L56" s="14">
        <f t="shared" si="5"/>
        <v>100</v>
      </c>
      <c r="M56" s="13"/>
      <c r="N56" s="3"/>
      <c r="O56" s="3">
        <v>50</v>
      </c>
      <c r="P56" s="3">
        <v>50</v>
      </c>
      <c r="Q56" s="3"/>
      <c r="R56" s="3"/>
      <c r="S56" s="3"/>
      <c r="T56" s="14">
        <f t="shared" si="6"/>
        <v>100</v>
      </c>
      <c r="U56" s="13"/>
      <c r="V56" s="3"/>
      <c r="W56" s="3">
        <v>50</v>
      </c>
      <c r="X56" s="3">
        <v>50</v>
      </c>
      <c r="Y56" s="3"/>
      <c r="Z56" s="3"/>
      <c r="AA56" s="3"/>
      <c r="AB56" s="14">
        <f t="shared" si="7"/>
        <v>100</v>
      </c>
    </row>
    <row r="57" spans="1:59" s="3" customFormat="1" x14ac:dyDescent="0.35">
      <c r="A57" s="3" t="s">
        <v>135</v>
      </c>
      <c r="B57" s="14"/>
      <c r="C57" s="3">
        <v>50</v>
      </c>
      <c r="D57" s="3">
        <v>50</v>
      </c>
      <c r="F57" s="14">
        <f t="shared" si="11"/>
        <v>100</v>
      </c>
      <c r="G57" s="13"/>
      <c r="I57" s="3">
        <v>50</v>
      </c>
      <c r="J57" s="3">
        <v>50</v>
      </c>
      <c r="L57" s="14">
        <f t="shared" si="5"/>
        <v>100</v>
      </c>
      <c r="M57" s="13"/>
      <c r="O57" s="3">
        <v>50</v>
      </c>
      <c r="P57" s="3">
        <v>50</v>
      </c>
      <c r="T57" s="14">
        <f t="shared" si="6"/>
        <v>100</v>
      </c>
      <c r="U57" s="13"/>
      <c r="W57" s="3">
        <v>50</v>
      </c>
      <c r="X57" s="3">
        <v>50</v>
      </c>
      <c r="AB57" s="14">
        <f t="shared" si="7"/>
        <v>100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</row>
    <row r="58" spans="1:59" s="3" customFormat="1" x14ac:dyDescent="0.35">
      <c r="A58" s="3" t="s">
        <v>136</v>
      </c>
      <c r="B58" s="14"/>
      <c r="C58" s="3">
        <v>50</v>
      </c>
      <c r="D58" s="3">
        <v>50</v>
      </c>
      <c r="F58" s="14">
        <f t="shared" si="11"/>
        <v>100</v>
      </c>
      <c r="G58" s="13"/>
      <c r="I58" s="3">
        <v>50</v>
      </c>
      <c r="J58" s="3">
        <v>50</v>
      </c>
      <c r="L58" s="14">
        <f t="shared" si="5"/>
        <v>100</v>
      </c>
      <c r="M58" s="13"/>
      <c r="O58" s="3">
        <v>50</v>
      </c>
      <c r="P58" s="3">
        <v>50</v>
      </c>
      <c r="T58" s="14">
        <f t="shared" si="6"/>
        <v>100</v>
      </c>
      <c r="U58" s="13"/>
      <c r="W58" s="3">
        <v>50</v>
      </c>
      <c r="X58" s="3">
        <v>50</v>
      </c>
      <c r="AB58" s="14">
        <f t="shared" si="7"/>
        <v>100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</row>
    <row r="59" spans="1:59" s="3" customFormat="1" x14ac:dyDescent="0.35">
      <c r="A59" s="3" t="s">
        <v>137</v>
      </c>
      <c r="B59" s="14"/>
      <c r="C59" s="3">
        <v>50</v>
      </c>
      <c r="D59" s="3">
        <v>50</v>
      </c>
      <c r="F59" s="14">
        <f t="shared" si="11"/>
        <v>100</v>
      </c>
      <c r="G59" s="13">
        <v>100</v>
      </c>
      <c r="L59" s="14">
        <f t="shared" si="5"/>
        <v>100</v>
      </c>
      <c r="M59" s="13">
        <v>100</v>
      </c>
      <c r="T59" s="14">
        <f t="shared" si="6"/>
        <v>100</v>
      </c>
      <c r="U59" s="13">
        <v>100</v>
      </c>
      <c r="AB59" s="14">
        <f t="shared" si="7"/>
        <v>100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</row>
    <row r="60" spans="1:59" s="3" customFormat="1" x14ac:dyDescent="0.35">
      <c r="A60" s="3" t="s">
        <v>138</v>
      </c>
      <c r="B60" s="14"/>
      <c r="C60" s="3">
        <v>50</v>
      </c>
      <c r="D60" s="3">
        <v>50</v>
      </c>
      <c r="F60" s="14">
        <f t="shared" si="11"/>
        <v>100</v>
      </c>
      <c r="G60" s="13">
        <v>100</v>
      </c>
      <c r="L60" s="14">
        <f t="shared" si="5"/>
        <v>100</v>
      </c>
      <c r="M60" s="13">
        <v>100</v>
      </c>
      <c r="T60" s="14">
        <f t="shared" si="6"/>
        <v>100</v>
      </c>
      <c r="U60" s="13">
        <v>100</v>
      </c>
      <c r="AB60" s="14">
        <f t="shared" si="7"/>
        <v>100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</row>
    <row r="61" spans="1:59" x14ac:dyDescent="0.35">
      <c r="A61" t="s">
        <v>139</v>
      </c>
      <c r="B61" s="11"/>
      <c r="C61" s="3">
        <v>50</v>
      </c>
      <c r="D61" s="3">
        <v>50</v>
      </c>
      <c r="E61" s="3"/>
      <c r="F61" s="14">
        <f t="shared" si="11"/>
        <v>100</v>
      </c>
      <c r="G61" s="13"/>
      <c r="H61" s="3"/>
      <c r="I61" s="3">
        <v>50</v>
      </c>
      <c r="J61" s="3">
        <v>50</v>
      </c>
      <c r="K61" s="3"/>
      <c r="L61" s="14">
        <f t="shared" ref="L61:L62" si="15">SUM(G61:K61)</f>
        <v>100</v>
      </c>
      <c r="M61" s="13"/>
      <c r="N61" s="3"/>
      <c r="O61" s="3">
        <v>50</v>
      </c>
      <c r="P61" s="3">
        <v>50</v>
      </c>
      <c r="Q61" s="3"/>
      <c r="R61" s="3"/>
      <c r="S61" s="3"/>
      <c r="T61" s="14">
        <f t="shared" ref="T61:T62" si="16">SUM(M61:S61)</f>
        <v>100</v>
      </c>
      <c r="U61" s="13"/>
      <c r="V61" s="3"/>
      <c r="W61" s="3">
        <v>50</v>
      </c>
      <c r="X61" s="3">
        <v>50</v>
      </c>
      <c r="Y61" s="3"/>
      <c r="Z61" s="3"/>
      <c r="AA61" s="3"/>
      <c r="AB61" s="14">
        <f t="shared" ref="AB61:AB62" si="17">SUM(U61:AA61)</f>
        <v>100</v>
      </c>
    </row>
    <row r="62" spans="1:59" x14ac:dyDescent="0.35">
      <c r="A62" t="s">
        <v>140</v>
      </c>
      <c r="B62" s="11"/>
      <c r="C62" s="3">
        <v>50</v>
      </c>
      <c r="D62" s="3">
        <v>50</v>
      </c>
      <c r="E62" s="3"/>
      <c r="F62" s="14">
        <f t="shared" si="11"/>
        <v>100</v>
      </c>
      <c r="G62" s="13"/>
      <c r="H62" s="3"/>
      <c r="I62" s="3">
        <v>50</v>
      </c>
      <c r="J62" s="3">
        <v>50</v>
      </c>
      <c r="K62" s="3"/>
      <c r="L62" s="14">
        <f t="shared" si="15"/>
        <v>100</v>
      </c>
      <c r="M62" s="13"/>
      <c r="N62" s="3"/>
      <c r="O62" s="3">
        <v>50</v>
      </c>
      <c r="P62" s="3">
        <v>50</v>
      </c>
      <c r="Q62" s="3"/>
      <c r="R62" s="3"/>
      <c r="S62" s="3"/>
      <c r="T62" s="14">
        <f t="shared" si="16"/>
        <v>100</v>
      </c>
      <c r="U62" s="13"/>
      <c r="V62" s="3"/>
      <c r="W62" s="3">
        <v>50</v>
      </c>
      <c r="X62" s="3">
        <v>50</v>
      </c>
      <c r="Y62" s="3"/>
      <c r="Z62" s="3"/>
      <c r="AA62" s="3"/>
      <c r="AB62" s="14">
        <f t="shared" si="17"/>
        <v>100</v>
      </c>
    </row>
    <row r="63" spans="1:59" s="3" customFormat="1" x14ac:dyDescent="0.35">
      <c r="A63" s="3" t="s">
        <v>141</v>
      </c>
      <c r="B63" s="14"/>
      <c r="C63" s="3">
        <v>50</v>
      </c>
      <c r="D63" s="3">
        <v>50</v>
      </c>
      <c r="F63" s="14">
        <f t="shared" si="11"/>
        <v>100</v>
      </c>
      <c r="G63" s="13">
        <v>100</v>
      </c>
      <c r="L63" s="14">
        <f t="shared" si="5"/>
        <v>100</v>
      </c>
      <c r="M63" s="13">
        <v>50</v>
      </c>
      <c r="Q63" s="3">
        <v>50</v>
      </c>
      <c r="T63" s="14">
        <f t="shared" si="6"/>
        <v>100</v>
      </c>
      <c r="U63" s="13">
        <v>50</v>
      </c>
      <c r="Y63" s="3">
        <v>50</v>
      </c>
      <c r="AB63" s="14">
        <f t="shared" si="7"/>
        <v>100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</row>
    <row r="64" spans="1:59" s="3" customFormat="1" x14ac:dyDescent="0.35">
      <c r="A64" s="3" t="s">
        <v>142</v>
      </c>
      <c r="B64" s="14"/>
      <c r="C64" s="3">
        <v>50</v>
      </c>
      <c r="D64" s="3">
        <v>50</v>
      </c>
      <c r="F64" s="14">
        <f t="shared" si="11"/>
        <v>100</v>
      </c>
      <c r="G64" s="13">
        <v>100</v>
      </c>
      <c r="L64" s="14">
        <f t="shared" si="5"/>
        <v>100</v>
      </c>
      <c r="M64" s="13">
        <v>50</v>
      </c>
      <c r="Q64" s="3">
        <v>50</v>
      </c>
      <c r="T64" s="14">
        <f t="shared" si="6"/>
        <v>100</v>
      </c>
      <c r="U64" s="13">
        <v>50</v>
      </c>
      <c r="Y64" s="3">
        <v>50</v>
      </c>
      <c r="AB64" s="14">
        <f t="shared" si="7"/>
        <v>100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</row>
    <row r="65" spans="1:59" s="3" customFormat="1" x14ac:dyDescent="0.35">
      <c r="A65" s="3" t="s">
        <v>143</v>
      </c>
      <c r="B65" s="14"/>
      <c r="C65" s="3">
        <v>50</v>
      </c>
      <c r="D65" s="3">
        <v>50</v>
      </c>
      <c r="F65" s="14">
        <f t="shared" si="11"/>
        <v>100</v>
      </c>
      <c r="G65" s="13"/>
      <c r="I65" s="3">
        <v>50</v>
      </c>
      <c r="J65" s="3">
        <v>50</v>
      </c>
      <c r="L65" s="14">
        <f t="shared" si="5"/>
        <v>100</v>
      </c>
      <c r="M65" s="13"/>
      <c r="O65" s="3">
        <v>50</v>
      </c>
      <c r="P65" s="3">
        <v>50</v>
      </c>
      <c r="T65" s="14">
        <f t="shared" si="6"/>
        <v>100</v>
      </c>
      <c r="U65" s="13"/>
      <c r="W65" s="3">
        <v>25</v>
      </c>
      <c r="X65" s="3">
        <v>25</v>
      </c>
      <c r="Y65" s="3">
        <v>50</v>
      </c>
      <c r="AB65" s="14">
        <f t="shared" si="7"/>
        <v>100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</row>
    <row r="66" spans="1:59" s="3" customFormat="1" x14ac:dyDescent="0.35">
      <c r="A66" s="3" t="s">
        <v>144</v>
      </c>
      <c r="B66" s="14"/>
      <c r="C66" s="3">
        <v>50</v>
      </c>
      <c r="D66" s="3">
        <v>50</v>
      </c>
      <c r="F66" s="14">
        <f t="shared" si="11"/>
        <v>100</v>
      </c>
      <c r="G66" s="13">
        <v>50</v>
      </c>
      <c r="H66" s="3">
        <v>50</v>
      </c>
      <c r="L66" s="14">
        <f t="shared" si="5"/>
        <v>100</v>
      </c>
      <c r="M66" s="13">
        <v>50</v>
      </c>
      <c r="N66" s="3">
        <v>25</v>
      </c>
      <c r="Q66" s="3">
        <v>25</v>
      </c>
      <c r="T66" s="14">
        <f t="shared" si="6"/>
        <v>100</v>
      </c>
      <c r="U66" s="13">
        <v>50</v>
      </c>
      <c r="V66" s="3">
        <v>25</v>
      </c>
      <c r="Y66" s="3">
        <v>25</v>
      </c>
      <c r="AB66" s="14">
        <f t="shared" si="7"/>
        <v>100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</row>
    <row r="67" spans="1:59" s="3" customFormat="1" x14ac:dyDescent="0.35">
      <c r="A67" s="3" t="s">
        <v>145</v>
      </c>
      <c r="B67" s="14"/>
      <c r="C67" s="3">
        <v>50</v>
      </c>
      <c r="D67" s="3">
        <v>50</v>
      </c>
      <c r="F67" s="14">
        <f t="shared" ref="F67:F98" si="18">SUM(C67:E67)</f>
        <v>100</v>
      </c>
      <c r="G67" s="13"/>
      <c r="I67" s="3">
        <v>50</v>
      </c>
      <c r="J67" s="3">
        <v>50</v>
      </c>
      <c r="L67" s="14">
        <f t="shared" si="5"/>
        <v>100</v>
      </c>
      <c r="M67" s="13"/>
      <c r="O67" s="3">
        <v>50</v>
      </c>
      <c r="P67" s="3">
        <v>50</v>
      </c>
      <c r="T67" s="14">
        <f t="shared" si="6"/>
        <v>100</v>
      </c>
      <c r="U67" s="13"/>
      <c r="W67" s="3">
        <v>50</v>
      </c>
      <c r="X67" s="3">
        <v>50</v>
      </c>
      <c r="AB67" s="14">
        <f t="shared" si="7"/>
        <v>100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</row>
    <row r="68" spans="1:59" x14ac:dyDescent="0.35">
      <c r="A68" t="s">
        <v>146</v>
      </c>
      <c r="B68" s="11"/>
      <c r="C68" s="3">
        <v>50</v>
      </c>
      <c r="D68" s="3">
        <v>50</v>
      </c>
      <c r="E68" s="3"/>
      <c r="F68" s="14">
        <f t="shared" si="18"/>
        <v>100</v>
      </c>
      <c r="G68" s="13"/>
      <c r="H68" s="3"/>
      <c r="I68" s="3">
        <v>50</v>
      </c>
      <c r="J68" s="3">
        <v>50</v>
      </c>
      <c r="K68" s="3"/>
      <c r="L68" s="14">
        <f t="shared" ref="L68" si="19">SUM(G68:K68)</f>
        <v>100</v>
      </c>
      <c r="M68" s="13"/>
      <c r="N68" s="3"/>
      <c r="O68" s="3">
        <v>50</v>
      </c>
      <c r="P68" s="3">
        <v>50</v>
      </c>
      <c r="Q68" s="3"/>
      <c r="R68" s="3"/>
      <c r="S68" s="3"/>
      <c r="T68" s="14">
        <f t="shared" ref="T68" si="20">SUM(M68:S68)</f>
        <v>100</v>
      </c>
      <c r="U68" s="13"/>
      <c r="V68" s="3"/>
      <c r="W68" s="3">
        <v>50</v>
      </c>
      <c r="X68" s="3">
        <v>50</v>
      </c>
      <c r="Y68" s="3"/>
      <c r="Z68" s="3"/>
      <c r="AA68" s="3"/>
      <c r="AB68" s="14">
        <f t="shared" ref="AB68" si="21">SUM(U68:AA68)</f>
        <v>100</v>
      </c>
    </row>
    <row r="69" spans="1:59" s="3" customFormat="1" x14ac:dyDescent="0.35">
      <c r="A69" s="3" t="s">
        <v>147</v>
      </c>
      <c r="B69" s="14"/>
      <c r="C69" s="3">
        <v>50</v>
      </c>
      <c r="D69" s="3">
        <v>50</v>
      </c>
      <c r="F69" s="14">
        <f t="shared" si="18"/>
        <v>100</v>
      </c>
      <c r="G69" s="13">
        <v>20</v>
      </c>
      <c r="I69" s="3">
        <v>40</v>
      </c>
      <c r="J69" s="3">
        <v>40</v>
      </c>
      <c r="L69" s="14">
        <f t="shared" ref="L69:L139" si="22">SUM(G69:K69)</f>
        <v>100</v>
      </c>
      <c r="M69" s="13">
        <v>20</v>
      </c>
      <c r="O69" s="3">
        <v>40</v>
      </c>
      <c r="P69" s="3">
        <v>40</v>
      </c>
      <c r="T69" s="14">
        <f t="shared" ref="T69:T139" si="23">SUM(M69:S69)</f>
        <v>100</v>
      </c>
      <c r="U69" s="13">
        <v>20</v>
      </c>
      <c r="W69" s="3">
        <v>40</v>
      </c>
      <c r="X69" s="3">
        <v>40</v>
      </c>
      <c r="AB69" s="14">
        <f t="shared" ref="AB69:AB139" si="24">SUM(U69:AA69)</f>
        <v>100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</row>
    <row r="70" spans="1:59" x14ac:dyDescent="0.35">
      <c r="A70" t="s">
        <v>148</v>
      </c>
      <c r="B70" s="11"/>
      <c r="C70" s="3">
        <v>50</v>
      </c>
      <c r="D70" s="3">
        <v>50</v>
      </c>
      <c r="E70" s="3"/>
      <c r="F70" s="14">
        <f t="shared" si="18"/>
        <v>100</v>
      </c>
      <c r="G70" s="13">
        <v>20</v>
      </c>
      <c r="H70" s="3"/>
      <c r="I70" s="3">
        <v>40</v>
      </c>
      <c r="J70" s="3">
        <v>40</v>
      </c>
      <c r="K70" s="3"/>
      <c r="L70" s="14">
        <f t="shared" ref="L70" si="25">SUM(G70:K70)</f>
        <v>100</v>
      </c>
      <c r="M70" s="13">
        <v>20</v>
      </c>
      <c r="N70" s="3"/>
      <c r="O70" s="3">
        <v>40</v>
      </c>
      <c r="P70" s="3">
        <v>40</v>
      </c>
      <c r="Q70" s="3"/>
      <c r="R70" s="3"/>
      <c r="S70" s="3"/>
      <c r="T70" s="14">
        <f t="shared" ref="T70" si="26">SUM(M70:S70)</f>
        <v>100</v>
      </c>
      <c r="U70" s="13">
        <v>20</v>
      </c>
      <c r="V70" s="3"/>
      <c r="W70" s="3">
        <v>40</v>
      </c>
      <c r="X70" s="3">
        <v>40</v>
      </c>
      <c r="Y70" s="3"/>
      <c r="Z70" s="3"/>
      <c r="AA70" s="3"/>
      <c r="AB70" s="14">
        <f t="shared" ref="AB70" si="27">SUM(U70:AA70)</f>
        <v>100</v>
      </c>
    </row>
    <row r="71" spans="1:59" s="3" customFormat="1" x14ac:dyDescent="0.35">
      <c r="A71" s="3" t="s">
        <v>149</v>
      </c>
      <c r="B71" s="14"/>
      <c r="C71" s="3">
        <v>50</v>
      </c>
      <c r="D71" s="3">
        <v>50</v>
      </c>
      <c r="F71" s="14">
        <f t="shared" si="18"/>
        <v>100</v>
      </c>
      <c r="G71" s="13">
        <v>25</v>
      </c>
      <c r="H71" s="3">
        <v>75</v>
      </c>
      <c r="L71" s="14">
        <f t="shared" si="22"/>
        <v>100</v>
      </c>
      <c r="M71" s="13">
        <v>25</v>
      </c>
      <c r="N71" s="3">
        <v>25</v>
      </c>
      <c r="Q71" s="3">
        <v>50</v>
      </c>
      <c r="T71" s="14">
        <f t="shared" si="23"/>
        <v>100</v>
      </c>
      <c r="U71" s="13">
        <v>25</v>
      </c>
      <c r="V71" s="3">
        <v>25</v>
      </c>
      <c r="Y71" s="3">
        <v>50</v>
      </c>
      <c r="AB71" s="14">
        <f t="shared" si="24"/>
        <v>100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</row>
    <row r="72" spans="1:59" x14ac:dyDescent="0.35">
      <c r="A72" t="s">
        <v>150</v>
      </c>
      <c r="B72" s="11"/>
      <c r="C72" s="3">
        <v>50</v>
      </c>
      <c r="D72" s="3">
        <v>50</v>
      </c>
      <c r="E72" s="3"/>
      <c r="F72" s="14">
        <f t="shared" si="18"/>
        <v>100</v>
      </c>
      <c r="G72" s="13"/>
      <c r="H72" s="3"/>
      <c r="I72" s="3">
        <v>50</v>
      </c>
      <c r="J72" s="3">
        <v>50</v>
      </c>
      <c r="K72" s="3"/>
      <c r="L72" s="14">
        <f t="shared" si="22"/>
        <v>100</v>
      </c>
      <c r="M72" s="13"/>
      <c r="N72" s="3"/>
      <c r="O72" s="3">
        <v>50</v>
      </c>
      <c r="P72" s="3">
        <v>50</v>
      </c>
      <c r="Q72" s="3"/>
      <c r="R72" s="3"/>
      <c r="S72" s="3"/>
      <c r="T72" s="14">
        <f t="shared" si="23"/>
        <v>100</v>
      </c>
      <c r="U72" s="13"/>
      <c r="V72" s="3"/>
      <c r="W72" s="3">
        <v>50</v>
      </c>
      <c r="X72" s="3">
        <v>50</v>
      </c>
      <c r="Y72" s="3"/>
      <c r="Z72" s="3"/>
      <c r="AA72" s="3"/>
      <c r="AB72" s="14">
        <f t="shared" si="24"/>
        <v>100</v>
      </c>
    </row>
    <row r="73" spans="1:59" s="3" customFormat="1" x14ac:dyDescent="0.35">
      <c r="A73" s="3" t="s">
        <v>151</v>
      </c>
      <c r="B73" s="14"/>
      <c r="C73" s="3">
        <v>50</v>
      </c>
      <c r="D73" s="3">
        <v>50</v>
      </c>
      <c r="F73" s="14">
        <f t="shared" si="18"/>
        <v>100</v>
      </c>
      <c r="G73" s="13">
        <v>100</v>
      </c>
      <c r="L73" s="14">
        <f t="shared" si="22"/>
        <v>100</v>
      </c>
      <c r="M73" s="13">
        <v>100</v>
      </c>
      <c r="T73" s="14">
        <f t="shared" si="23"/>
        <v>100</v>
      </c>
      <c r="U73" s="13">
        <v>100</v>
      </c>
      <c r="Z73" s="3">
        <f t="shared" ref="Z73:Z76" si="28">O73+R73</f>
        <v>0</v>
      </c>
      <c r="AB73" s="14">
        <f t="shared" si="24"/>
        <v>100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</row>
    <row r="74" spans="1:59" x14ac:dyDescent="0.35">
      <c r="A74" t="s">
        <v>152</v>
      </c>
      <c r="B74" s="11"/>
      <c r="C74" s="3">
        <v>50</v>
      </c>
      <c r="D74" s="3">
        <v>50</v>
      </c>
      <c r="E74" s="3"/>
      <c r="F74" s="14">
        <f t="shared" si="18"/>
        <v>100</v>
      </c>
      <c r="G74" s="13"/>
      <c r="H74" s="3"/>
      <c r="I74" s="3">
        <v>50</v>
      </c>
      <c r="J74" s="3">
        <v>50</v>
      </c>
      <c r="K74" s="3"/>
      <c r="L74" s="14">
        <f t="shared" si="22"/>
        <v>100</v>
      </c>
      <c r="M74" s="13"/>
      <c r="N74" s="3"/>
      <c r="O74" s="3">
        <v>50</v>
      </c>
      <c r="P74" s="3">
        <v>25</v>
      </c>
      <c r="Q74" s="3">
        <v>25</v>
      </c>
      <c r="R74" s="3"/>
      <c r="S74" s="3"/>
      <c r="T74" s="14">
        <f t="shared" si="23"/>
        <v>100</v>
      </c>
      <c r="U74" s="13"/>
      <c r="V74" s="3"/>
      <c r="W74" s="3">
        <v>37.5</v>
      </c>
      <c r="X74" s="3">
        <v>37.5</v>
      </c>
      <c r="Y74" s="3">
        <v>25</v>
      </c>
      <c r="Z74" s="3"/>
      <c r="AA74" s="3"/>
      <c r="AB74" s="14">
        <f t="shared" si="24"/>
        <v>100</v>
      </c>
    </row>
    <row r="75" spans="1:59" s="3" customFormat="1" x14ac:dyDescent="0.35">
      <c r="A75" s="3" t="s">
        <v>153</v>
      </c>
      <c r="B75" s="14"/>
      <c r="C75" s="3">
        <v>50</v>
      </c>
      <c r="D75" s="3">
        <v>50</v>
      </c>
      <c r="F75" s="14">
        <f t="shared" si="18"/>
        <v>100</v>
      </c>
      <c r="G75" s="13">
        <v>100</v>
      </c>
      <c r="L75" s="14">
        <f t="shared" si="22"/>
        <v>100</v>
      </c>
      <c r="M75" s="13">
        <v>100</v>
      </c>
      <c r="T75" s="14">
        <f t="shared" si="23"/>
        <v>100</v>
      </c>
      <c r="U75" s="13">
        <v>100</v>
      </c>
      <c r="Z75" s="3">
        <f t="shared" si="28"/>
        <v>0</v>
      </c>
      <c r="AB75" s="14">
        <f t="shared" si="24"/>
        <v>100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s="3" customFormat="1" x14ac:dyDescent="0.35">
      <c r="A76" s="3" t="s">
        <v>154</v>
      </c>
      <c r="B76" s="14"/>
      <c r="C76" s="3">
        <v>50</v>
      </c>
      <c r="D76" s="3">
        <v>50</v>
      </c>
      <c r="F76" s="14">
        <f t="shared" si="18"/>
        <v>100</v>
      </c>
      <c r="G76" s="13">
        <v>100</v>
      </c>
      <c r="L76" s="14">
        <f t="shared" si="22"/>
        <v>100</v>
      </c>
      <c r="M76" s="13">
        <v>100</v>
      </c>
      <c r="T76" s="14">
        <f t="shared" si="23"/>
        <v>100</v>
      </c>
      <c r="U76" s="13">
        <v>100</v>
      </c>
      <c r="Z76" s="3">
        <f t="shared" si="28"/>
        <v>0</v>
      </c>
      <c r="AB76" s="14">
        <f t="shared" si="24"/>
        <v>100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</row>
    <row r="77" spans="1:59" s="3" customFormat="1" x14ac:dyDescent="0.35">
      <c r="A77" s="3" t="s">
        <v>110</v>
      </c>
      <c r="B77" s="14"/>
      <c r="C77" s="3">
        <v>50</v>
      </c>
      <c r="D77" s="3">
        <v>50</v>
      </c>
      <c r="F77" s="14">
        <f t="shared" si="18"/>
        <v>100</v>
      </c>
      <c r="G77" s="13"/>
      <c r="H77" s="3">
        <v>100</v>
      </c>
      <c r="L77" s="14">
        <f t="shared" si="22"/>
        <v>100</v>
      </c>
      <c r="M77" s="13"/>
      <c r="N77" s="3">
        <v>25</v>
      </c>
      <c r="Q77" s="3">
        <v>75</v>
      </c>
      <c r="T77" s="14">
        <f t="shared" si="23"/>
        <v>100</v>
      </c>
      <c r="U77" s="13"/>
      <c r="V77" s="3">
        <v>25</v>
      </c>
      <c r="Y77" s="3">
        <v>75</v>
      </c>
      <c r="AB77" s="14">
        <f t="shared" si="24"/>
        <v>100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</row>
    <row r="78" spans="1:59" s="3" customFormat="1" x14ac:dyDescent="0.35">
      <c r="A78" s="3" t="s">
        <v>97</v>
      </c>
      <c r="B78" s="14"/>
      <c r="C78" s="3">
        <v>50</v>
      </c>
      <c r="D78" s="3">
        <v>50</v>
      </c>
      <c r="F78" s="14">
        <f t="shared" si="18"/>
        <v>100</v>
      </c>
      <c r="G78" s="13"/>
      <c r="H78" s="3">
        <v>100</v>
      </c>
      <c r="L78" s="14">
        <f t="shared" si="22"/>
        <v>100</v>
      </c>
      <c r="M78" s="13"/>
      <c r="N78" s="3">
        <v>25</v>
      </c>
      <c r="Q78" s="3">
        <v>75</v>
      </c>
      <c r="T78" s="14">
        <f t="shared" si="23"/>
        <v>100</v>
      </c>
      <c r="U78" s="13"/>
      <c r="V78" s="3">
        <v>25</v>
      </c>
      <c r="Y78" s="3">
        <v>75</v>
      </c>
      <c r="AB78" s="14">
        <f t="shared" si="24"/>
        <v>100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</row>
    <row r="79" spans="1:59" s="3" customFormat="1" x14ac:dyDescent="0.35">
      <c r="A79" s="3" t="s">
        <v>98</v>
      </c>
      <c r="B79" s="14"/>
      <c r="C79" s="3">
        <v>50</v>
      </c>
      <c r="D79" s="3">
        <v>50</v>
      </c>
      <c r="F79" s="14">
        <f t="shared" si="18"/>
        <v>100</v>
      </c>
      <c r="G79" s="13"/>
      <c r="H79" s="3">
        <v>100</v>
      </c>
      <c r="L79" s="14">
        <f t="shared" si="22"/>
        <v>100</v>
      </c>
      <c r="M79" s="13"/>
      <c r="N79" s="3">
        <v>25</v>
      </c>
      <c r="Q79" s="3">
        <v>75</v>
      </c>
      <c r="T79" s="14">
        <f t="shared" si="23"/>
        <v>100</v>
      </c>
      <c r="U79" s="13"/>
      <c r="V79" s="3">
        <v>25</v>
      </c>
      <c r="Y79" s="3">
        <v>75</v>
      </c>
      <c r="AB79" s="14">
        <f t="shared" si="24"/>
        <v>100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</row>
    <row r="80" spans="1:59" x14ac:dyDescent="0.35">
      <c r="A80" t="s">
        <v>155</v>
      </c>
      <c r="B80" s="11"/>
      <c r="C80" s="3">
        <v>50</v>
      </c>
      <c r="D80" s="3">
        <v>50</v>
      </c>
      <c r="E80" s="3"/>
      <c r="F80" s="14">
        <f t="shared" si="18"/>
        <v>100</v>
      </c>
      <c r="G80" s="13"/>
      <c r="H80" s="3"/>
      <c r="I80" s="3">
        <v>50</v>
      </c>
      <c r="J80" s="3">
        <v>50</v>
      </c>
      <c r="K80" s="3"/>
      <c r="L80" s="14">
        <f t="shared" si="22"/>
        <v>100</v>
      </c>
      <c r="M80" s="13"/>
      <c r="N80" s="3"/>
      <c r="O80" s="3">
        <v>50</v>
      </c>
      <c r="P80" s="3">
        <v>50</v>
      </c>
      <c r="Q80" s="3"/>
      <c r="R80" s="3"/>
      <c r="S80" s="3"/>
      <c r="T80" s="14">
        <f t="shared" si="23"/>
        <v>100</v>
      </c>
      <c r="U80" s="13"/>
      <c r="V80" s="3"/>
      <c r="W80" s="3">
        <v>50</v>
      </c>
      <c r="X80" s="3">
        <v>50</v>
      </c>
      <c r="Y80" s="3"/>
      <c r="Z80" s="3"/>
      <c r="AA80" s="3"/>
      <c r="AB80" s="14">
        <f t="shared" si="24"/>
        <v>100</v>
      </c>
    </row>
    <row r="81" spans="1:59" x14ac:dyDescent="0.35">
      <c r="A81" t="s">
        <v>156</v>
      </c>
      <c r="B81" s="11"/>
      <c r="C81" s="3">
        <v>50</v>
      </c>
      <c r="D81" s="3">
        <v>50</v>
      </c>
      <c r="E81" s="3"/>
      <c r="F81" s="14">
        <f t="shared" si="18"/>
        <v>100</v>
      </c>
      <c r="G81" s="13"/>
      <c r="H81" s="3"/>
      <c r="I81" s="3">
        <v>50</v>
      </c>
      <c r="J81" s="3">
        <v>50</v>
      </c>
      <c r="K81" s="3"/>
      <c r="L81" s="14">
        <f t="shared" si="22"/>
        <v>100</v>
      </c>
      <c r="M81" s="13"/>
      <c r="N81" s="3"/>
      <c r="O81" s="3">
        <v>50</v>
      </c>
      <c r="P81" s="3">
        <v>50</v>
      </c>
      <c r="Q81" s="3"/>
      <c r="R81" s="3"/>
      <c r="S81" s="3"/>
      <c r="T81" s="14">
        <f t="shared" si="23"/>
        <v>100</v>
      </c>
      <c r="U81" s="13"/>
      <c r="V81" s="3"/>
      <c r="W81" s="3">
        <v>50</v>
      </c>
      <c r="X81" s="3">
        <v>50</v>
      </c>
      <c r="Y81" s="3"/>
      <c r="Z81" s="3"/>
      <c r="AA81" s="3"/>
      <c r="AB81" s="14">
        <f t="shared" si="24"/>
        <v>100</v>
      </c>
    </row>
    <row r="82" spans="1:59" x14ac:dyDescent="0.35">
      <c r="A82" t="s">
        <v>157</v>
      </c>
      <c r="B82" s="11"/>
      <c r="C82" s="3">
        <v>50</v>
      </c>
      <c r="D82" s="3">
        <v>50</v>
      </c>
      <c r="E82" s="3"/>
      <c r="F82" s="14">
        <f t="shared" si="18"/>
        <v>100</v>
      </c>
      <c r="G82" s="13"/>
      <c r="H82" s="3"/>
      <c r="I82" s="3">
        <v>50</v>
      </c>
      <c r="J82" s="3">
        <v>50</v>
      </c>
      <c r="K82" s="3"/>
      <c r="L82" s="14">
        <f t="shared" ref="L82:L83" si="29">SUM(G82:K82)</f>
        <v>100</v>
      </c>
      <c r="M82" s="13"/>
      <c r="N82" s="3"/>
      <c r="O82" s="3">
        <v>50</v>
      </c>
      <c r="P82" s="3">
        <v>50</v>
      </c>
      <c r="Q82" s="3"/>
      <c r="R82" s="3"/>
      <c r="S82" s="3"/>
      <c r="T82" s="14">
        <f t="shared" ref="T82:T83" si="30">SUM(M82:S82)</f>
        <v>100</v>
      </c>
      <c r="U82" s="13"/>
      <c r="V82" s="3"/>
      <c r="W82" s="3">
        <v>50</v>
      </c>
      <c r="X82" s="3">
        <v>50</v>
      </c>
      <c r="Y82" s="3"/>
      <c r="Z82" s="3"/>
      <c r="AA82" s="3"/>
      <c r="AB82" s="14">
        <f t="shared" ref="AB82:AB83" si="31">SUM(U82:AA82)</f>
        <v>100</v>
      </c>
    </row>
    <row r="83" spans="1:59" x14ac:dyDescent="0.35">
      <c r="A83" t="s">
        <v>158</v>
      </c>
      <c r="B83" s="11"/>
      <c r="C83" s="3">
        <v>50</v>
      </c>
      <c r="D83" s="3">
        <v>50</v>
      </c>
      <c r="E83" s="3"/>
      <c r="F83" s="14">
        <f t="shared" si="18"/>
        <v>100</v>
      </c>
      <c r="G83" s="13"/>
      <c r="H83" s="3"/>
      <c r="I83" s="3">
        <v>50</v>
      </c>
      <c r="J83" s="3">
        <v>50</v>
      </c>
      <c r="K83" s="3"/>
      <c r="L83" s="14">
        <f t="shared" si="29"/>
        <v>100</v>
      </c>
      <c r="M83" s="13"/>
      <c r="N83" s="3"/>
      <c r="O83" s="3">
        <v>50</v>
      </c>
      <c r="P83" s="3">
        <v>50</v>
      </c>
      <c r="Q83" s="3"/>
      <c r="R83" s="3"/>
      <c r="S83" s="3"/>
      <c r="T83" s="14">
        <f t="shared" si="30"/>
        <v>100</v>
      </c>
      <c r="U83" s="13"/>
      <c r="V83" s="3"/>
      <c r="W83" s="3">
        <v>50</v>
      </c>
      <c r="X83" s="3">
        <v>50</v>
      </c>
      <c r="Y83" s="3"/>
      <c r="Z83" s="3"/>
      <c r="AA83" s="3"/>
      <c r="AB83" s="14">
        <f t="shared" si="31"/>
        <v>100</v>
      </c>
    </row>
    <row r="84" spans="1:59" x14ac:dyDescent="0.35">
      <c r="A84" t="s">
        <v>159</v>
      </c>
      <c r="B84" s="11"/>
      <c r="C84" s="3">
        <v>50</v>
      </c>
      <c r="D84" s="3">
        <v>50</v>
      </c>
      <c r="E84" s="3"/>
      <c r="F84" s="14">
        <f t="shared" si="18"/>
        <v>100</v>
      </c>
      <c r="G84" s="13"/>
      <c r="H84" s="3"/>
      <c r="I84" s="3">
        <v>50</v>
      </c>
      <c r="J84" s="3">
        <v>50</v>
      </c>
      <c r="K84" s="3"/>
      <c r="L84" s="14">
        <f t="shared" si="22"/>
        <v>100</v>
      </c>
      <c r="M84" s="13"/>
      <c r="N84" s="3"/>
      <c r="O84" s="3">
        <v>50</v>
      </c>
      <c r="P84" s="3">
        <v>50</v>
      </c>
      <c r="Q84" s="3"/>
      <c r="R84" s="3"/>
      <c r="S84" s="3"/>
      <c r="T84" s="14">
        <f t="shared" si="23"/>
        <v>100</v>
      </c>
      <c r="U84" s="13"/>
      <c r="V84" s="3"/>
      <c r="W84" s="3">
        <v>50</v>
      </c>
      <c r="X84" s="3">
        <v>50</v>
      </c>
      <c r="Y84" s="3"/>
      <c r="Z84" s="3"/>
      <c r="AA84" s="3"/>
      <c r="AB84" s="14">
        <f t="shared" si="24"/>
        <v>100</v>
      </c>
    </row>
    <row r="85" spans="1:59" x14ac:dyDescent="0.35">
      <c r="A85" t="s">
        <v>160</v>
      </c>
      <c r="B85" s="11"/>
      <c r="C85" s="3">
        <v>50</v>
      </c>
      <c r="D85" s="3">
        <v>50</v>
      </c>
      <c r="E85" s="3"/>
      <c r="F85" s="14">
        <f t="shared" si="18"/>
        <v>100</v>
      </c>
      <c r="G85" s="13"/>
      <c r="H85" s="3"/>
      <c r="I85" s="3">
        <v>50</v>
      </c>
      <c r="J85" s="3">
        <v>50</v>
      </c>
      <c r="K85" s="3"/>
      <c r="L85" s="14">
        <f t="shared" si="22"/>
        <v>100</v>
      </c>
      <c r="M85" s="13"/>
      <c r="N85" s="3"/>
      <c r="O85" s="3">
        <v>50</v>
      </c>
      <c r="P85" s="3">
        <v>50</v>
      </c>
      <c r="Q85" s="3"/>
      <c r="R85" s="3"/>
      <c r="S85" s="3"/>
      <c r="T85" s="14">
        <f t="shared" si="23"/>
        <v>100</v>
      </c>
      <c r="U85" s="13"/>
      <c r="V85" s="3"/>
      <c r="W85" s="3">
        <v>50</v>
      </c>
      <c r="X85" s="3">
        <v>50</v>
      </c>
      <c r="Y85" s="3"/>
      <c r="Z85" s="3"/>
      <c r="AA85" s="3"/>
      <c r="AB85" s="14">
        <f t="shared" si="24"/>
        <v>100</v>
      </c>
    </row>
    <row r="86" spans="1:59" x14ac:dyDescent="0.35">
      <c r="A86" t="s">
        <v>161</v>
      </c>
      <c r="B86" s="11"/>
      <c r="C86" s="3">
        <v>50</v>
      </c>
      <c r="D86" s="3">
        <v>50</v>
      </c>
      <c r="E86" s="3"/>
      <c r="F86" s="14">
        <f t="shared" si="18"/>
        <v>100</v>
      </c>
      <c r="G86" s="13"/>
      <c r="H86" s="3"/>
      <c r="I86" s="3">
        <v>50</v>
      </c>
      <c r="J86" s="3">
        <v>50</v>
      </c>
      <c r="K86" s="3"/>
      <c r="L86" s="14">
        <f t="shared" si="22"/>
        <v>100</v>
      </c>
      <c r="M86" s="13"/>
      <c r="N86" s="3"/>
      <c r="O86" s="3">
        <v>50</v>
      </c>
      <c r="P86" s="3">
        <v>50</v>
      </c>
      <c r="Q86" s="3"/>
      <c r="R86" s="3"/>
      <c r="S86" s="3"/>
      <c r="T86" s="14">
        <f t="shared" si="23"/>
        <v>100</v>
      </c>
      <c r="U86" s="13"/>
      <c r="V86" s="3"/>
      <c r="W86" s="3">
        <v>50</v>
      </c>
      <c r="X86" s="3">
        <v>50</v>
      </c>
      <c r="Y86" s="3"/>
      <c r="Z86" s="3"/>
      <c r="AA86" s="3"/>
      <c r="AB86" s="14">
        <f t="shared" si="24"/>
        <v>100</v>
      </c>
    </row>
    <row r="87" spans="1:59" s="3" customFormat="1" x14ac:dyDescent="0.35">
      <c r="A87" s="3" t="s">
        <v>162</v>
      </c>
      <c r="B87" s="14"/>
      <c r="C87" s="3">
        <v>50</v>
      </c>
      <c r="D87" s="3">
        <v>50</v>
      </c>
      <c r="F87" s="14">
        <f t="shared" si="18"/>
        <v>100</v>
      </c>
      <c r="G87" s="13"/>
      <c r="H87" s="3">
        <v>75</v>
      </c>
      <c r="I87" s="3">
        <v>12.5</v>
      </c>
      <c r="J87" s="3">
        <v>12.5</v>
      </c>
      <c r="L87" s="14">
        <f t="shared" si="22"/>
        <v>100</v>
      </c>
      <c r="M87" s="13"/>
      <c r="N87" s="3">
        <v>25</v>
      </c>
      <c r="O87" s="3">
        <v>25</v>
      </c>
      <c r="P87" s="3">
        <v>25</v>
      </c>
      <c r="Q87" s="3">
        <v>25</v>
      </c>
      <c r="T87" s="14">
        <f t="shared" si="23"/>
        <v>100</v>
      </c>
      <c r="U87" s="13"/>
      <c r="V87" s="3">
        <v>25</v>
      </c>
      <c r="W87" s="3">
        <v>12.5</v>
      </c>
      <c r="X87" s="3">
        <v>12.5</v>
      </c>
      <c r="Y87" s="3">
        <v>50</v>
      </c>
      <c r="AB87" s="14">
        <f t="shared" si="24"/>
        <v>100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</row>
    <row r="88" spans="1:59" s="3" customFormat="1" x14ac:dyDescent="0.35">
      <c r="A88" s="3" t="s">
        <v>163</v>
      </c>
      <c r="B88" s="14"/>
      <c r="C88" s="3">
        <v>50</v>
      </c>
      <c r="D88" s="3">
        <v>50</v>
      </c>
      <c r="F88" s="14">
        <f t="shared" si="18"/>
        <v>100</v>
      </c>
      <c r="G88" s="13"/>
      <c r="H88" s="3">
        <v>50</v>
      </c>
      <c r="I88" s="3">
        <v>25</v>
      </c>
      <c r="J88" s="3">
        <v>25</v>
      </c>
      <c r="L88" s="14">
        <f t="shared" si="22"/>
        <v>100</v>
      </c>
      <c r="M88" s="13"/>
      <c r="N88" s="3">
        <v>50</v>
      </c>
      <c r="O88" s="3">
        <v>25</v>
      </c>
      <c r="P88" s="3">
        <v>25</v>
      </c>
      <c r="T88" s="14">
        <f t="shared" si="23"/>
        <v>100</v>
      </c>
      <c r="U88" s="13"/>
      <c r="V88" s="3">
        <v>50</v>
      </c>
      <c r="W88" s="3">
        <v>25</v>
      </c>
      <c r="X88" s="3">
        <v>25</v>
      </c>
      <c r="AB88" s="14">
        <f t="shared" si="24"/>
        <v>100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</row>
    <row r="89" spans="1:59" s="3" customFormat="1" x14ac:dyDescent="0.35">
      <c r="A89" s="3" t="s">
        <v>164</v>
      </c>
      <c r="B89" s="14"/>
      <c r="C89" s="3">
        <v>50</v>
      </c>
      <c r="D89" s="3">
        <v>50</v>
      </c>
      <c r="F89" s="14">
        <f t="shared" si="18"/>
        <v>100</v>
      </c>
      <c r="G89" s="13">
        <v>50</v>
      </c>
      <c r="I89" s="3">
        <v>25</v>
      </c>
      <c r="J89" s="3">
        <v>25</v>
      </c>
      <c r="L89" s="14">
        <f t="shared" si="22"/>
        <v>100</v>
      </c>
      <c r="M89" s="13">
        <v>50</v>
      </c>
      <c r="O89" s="3">
        <v>25</v>
      </c>
      <c r="P89" s="3">
        <v>25</v>
      </c>
      <c r="T89" s="14">
        <f t="shared" si="23"/>
        <v>100</v>
      </c>
      <c r="U89" s="13">
        <v>50</v>
      </c>
      <c r="W89" s="3">
        <v>25</v>
      </c>
      <c r="X89" s="3">
        <v>25</v>
      </c>
      <c r="AB89" s="14">
        <f t="shared" si="24"/>
        <v>100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</row>
    <row r="90" spans="1:59" s="3" customFormat="1" x14ac:dyDescent="0.35">
      <c r="A90" s="3" t="s">
        <v>165</v>
      </c>
      <c r="B90" s="14"/>
      <c r="C90" s="3">
        <v>50</v>
      </c>
      <c r="D90" s="3">
        <v>50</v>
      </c>
      <c r="F90" s="14">
        <f t="shared" si="18"/>
        <v>100</v>
      </c>
      <c r="G90" s="13"/>
      <c r="H90" s="3">
        <v>100</v>
      </c>
      <c r="L90" s="14">
        <f t="shared" si="22"/>
        <v>100</v>
      </c>
      <c r="M90" s="13"/>
      <c r="N90" s="3">
        <v>25</v>
      </c>
      <c r="Q90" s="3">
        <v>75</v>
      </c>
      <c r="T90" s="14">
        <f t="shared" si="23"/>
        <v>100</v>
      </c>
      <c r="U90" s="13"/>
      <c r="V90" s="3">
        <v>25</v>
      </c>
      <c r="Y90" s="3">
        <v>75</v>
      </c>
      <c r="AB90" s="14">
        <f t="shared" si="24"/>
        <v>100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</row>
    <row r="91" spans="1:59" s="3" customFormat="1" x14ac:dyDescent="0.35">
      <c r="A91" s="3" t="s">
        <v>166</v>
      </c>
      <c r="B91" s="14"/>
      <c r="C91" s="3">
        <v>50</v>
      </c>
      <c r="D91" s="3">
        <v>50</v>
      </c>
      <c r="F91" s="14">
        <f t="shared" si="18"/>
        <v>100</v>
      </c>
      <c r="G91" s="13">
        <v>50</v>
      </c>
      <c r="I91" s="3">
        <v>25</v>
      </c>
      <c r="J91" s="3">
        <v>25</v>
      </c>
      <c r="L91" s="14">
        <f t="shared" si="22"/>
        <v>100</v>
      </c>
      <c r="M91" s="13">
        <v>50</v>
      </c>
      <c r="O91" s="3">
        <v>25</v>
      </c>
      <c r="P91" s="3">
        <v>25</v>
      </c>
      <c r="T91" s="14">
        <f t="shared" si="23"/>
        <v>100</v>
      </c>
      <c r="U91" s="13">
        <v>50</v>
      </c>
      <c r="W91" s="3">
        <v>25</v>
      </c>
      <c r="X91" s="3">
        <v>25</v>
      </c>
      <c r="AB91" s="14">
        <f t="shared" si="24"/>
        <v>100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</row>
    <row r="92" spans="1:59" s="3" customFormat="1" x14ac:dyDescent="0.35">
      <c r="A92" s="3" t="s">
        <v>167</v>
      </c>
      <c r="B92" s="14"/>
      <c r="C92" s="3">
        <v>50</v>
      </c>
      <c r="D92" s="3">
        <v>50</v>
      </c>
      <c r="F92" s="14">
        <f t="shared" si="18"/>
        <v>100</v>
      </c>
      <c r="G92" s="13">
        <v>50</v>
      </c>
      <c r="I92" s="3">
        <v>25</v>
      </c>
      <c r="J92" s="3">
        <v>25</v>
      </c>
      <c r="L92" s="14">
        <f t="shared" si="22"/>
        <v>100</v>
      </c>
      <c r="M92" s="13">
        <v>50</v>
      </c>
      <c r="O92" s="3">
        <v>25</v>
      </c>
      <c r="P92" s="3">
        <v>25</v>
      </c>
      <c r="T92" s="14">
        <f t="shared" si="23"/>
        <v>100</v>
      </c>
      <c r="U92" s="13">
        <v>50</v>
      </c>
      <c r="W92" s="3">
        <v>25</v>
      </c>
      <c r="X92" s="3">
        <v>25</v>
      </c>
      <c r="AB92" s="14">
        <f t="shared" si="24"/>
        <v>100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</row>
    <row r="93" spans="1:59" s="3" customFormat="1" x14ac:dyDescent="0.35">
      <c r="A93" s="3" t="s">
        <v>168</v>
      </c>
      <c r="B93" s="14"/>
      <c r="C93" s="3">
        <v>50</v>
      </c>
      <c r="D93" s="3">
        <v>50</v>
      </c>
      <c r="F93" s="14">
        <f t="shared" si="18"/>
        <v>100</v>
      </c>
      <c r="G93" s="13">
        <v>50</v>
      </c>
      <c r="I93" s="3">
        <v>25</v>
      </c>
      <c r="J93" s="3">
        <v>25</v>
      </c>
      <c r="L93" s="14">
        <f t="shared" si="22"/>
        <v>100</v>
      </c>
      <c r="M93" s="13">
        <v>50</v>
      </c>
      <c r="O93" s="3">
        <v>25</v>
      </c>
      <c r="P93" s="3">
        <v>25</v>
      </c>
      <c r="T93" s="14">
        <f t="shared" si="23"/>
        <v>100</v>
      </c>
      <c r="U93" s="13">
        <v>50</v>
      </c>
      <c r="W93" s="3">
        <v>25</v>
      </c>
      <c r="X93" s="3">
        <v>25</v>
      </c>
      <c r="AB93" s="14">
        <f t="shared" si="24"/>
        <v>100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</row>
    <row r="94" spans="1:59" s="3" customFormat="1" x14ac:dyDescent="0.35">
      <c r="A94" s="3" t="s">
        <v>169</v>
      </c>
      <c r="B94" s="14"/>
      <c r="C94" s="3">
        <v>50</v>
      </c>
      <c r="D94" s="3">
        <v>50</v>
      </c>
      <c r="F94" s="14">
        <f t="shared" si="18"/>
        <v>100</v>
      </c>
      <c r="G94" s="13">
        <v>50</v>
      </c>
      <c r="I94" s="3">
        <v>25</v>
      </c>
      <c r="J94" s="3">
        <v>25</v>
      </c>
      <c r="L94" s="14">
        <f t="shared" si="22"/>
        <v>100</v>
      </c>
      <c r="M94" s="13">
        <v>50</v>
      </c>
      <c r="O94" s="3">
        <v>25</v>
      </c>
      <c r="P94" s="3">
        <v>25</v>
      </c>
      <c r="T94" s="14">
        <f t="shared" si="23"/>
        <v>100</v>
      </c>
      <c r="U94" s="13">
        <v>50</v>
      </c>
      <c r="W94" s="3">
        <v>25</v>
      </c>
      <c r="X94" s="3">
        <v>25</v>
      </c>
      <c r="AB94" s="14">
        <f t="shared" si="24"/>
        <v>100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</row>
    <row r="95" spans="1:59" x14ac:dyDescent="0.35">
      <c r="A95" t="s">
        <v>170</v>
      </c>
      <c r="B95" s="11"/>
      <c r="C95" s="3">
        <v>50</v>
      </c>
      <c r="D95" s="3">
        <v>50</v>
      </c>
      <c r="E95" s="3"/>
      <c r="F95" s="14">
        <f t="shared" si="18"/>
        <v>100</v>
      </c>
      <c r="G95" s="13"/>
      <c r="H95" s="3"/>
      <c r="I95" s="3">
        <v>50</v>
      </c>
      <c r="J95" s="3">
        <v>50</v>
      </c>
      <c r="K95" s="3"/>
      <c r="L95" s="14">
        <f t="shared" si="22"/>
        <v>100</v>
      </c>
      <c r="M95" s="13"/>
      <c r="N95" s="3"/>
      <c r="O95" s="3">
        <v>50</v>
      </c>
      <c r="P95" s="3">
        <v>50</v>
      </c>
      <c r="Q95" s="3"/>
      <c r="R95" s="3"/>
      <c r="S95" s="3"/>
      <c r="T95" s="14">
        <f t="shared" si="23"/>
        <v>100</v>
      </c>
      <c r="U95" s="13"/>
      <c r="V95" s="3"/>
      <c r="W95" s="3">
        <v>50</v>
      </c>
      <c r="X95" s="3">
        <v>50</v>
      </c>
      <c r="Y95" s="3"/>
      <c r="Z95" s="3"/>
      <c r="AA95" s="3"/>
      <c r="AB95" s="14">
        <f t="shared" si="24"/>
        <v>100</v>
      </c>
    </row>
    <row r="96" spans="1:59" x14ac:dyDescent="0.35">
      <c r="A96" t="s">
        <v>171</v>
      </c>
      <c r="B96" s="11"/>
      <c r="C96" s="3">
        <v>50</v>
      </c>
      <c r="D96" s="3">
        <v>50</v>
      </c>
      <c r="E96" s="3"/>
      <c r="F96" s="14">
        <f t="shared" si="18"/>
        <v>100</v>
      </c>
      <c r="G96" s="13"/>
      <c r="H96" s="3"/>
      <c r="I96" s="3">
        <v>50</v>
      </c>
      <c r="J96" s="3">
        <v>50</v>
      </c>
      <c r="K96" s="3"/>
      <c r="L96" s="14">
        <f t="shared" si="22"/>
        <v>100</v>
      </c>
      <c r="M96" s="13"/>
      <c r="N96" s="3"/>
      <c r="O96" s="3">
        <v>50</v>
      </c>
      <c r="P96" s="3">
        <v>50</v>
      </c>
      <c r="Q96" s="3"/>
      <c r="R96" s="3"/>
      <c r="S96" s="3"/>
      <c r="T96" s="14">
        <f t="shared" si="23"/>
        <v>100</v>
      </c>
      <c r="U96" s="13"/>
      <c r="V96" s="3"/>
      <c r="W96" s="3">
        <v>50</v>
      </c>
      <c r="X96" s="3">
        <v>50</v>
      </c>
      <c r="Y96" s="3"/>
      <c r="Z96" s="3"/>
      <c r="AA96" s="3"/>
      <c r="AB96" s="14">
        <f t="shared" si="24"/>
        <v>100</v>
      </c>
    </row>
    <row r="97" spans="1:59" s="3" customFormat="1" x14ac:dyDescent="0.35">
      <c r="A97" s="3" t="s">
        <v>100</v>
      </c>
      <c r="B97" s="14"/>
      <c r="C97" s="3">
        <v>50</v>
      </c>
      <c r="D97" s="3">
        <v>50</v>
      </c>
      <c r="F97" s="14">
        <f t="shared" si="18"/>
        <v>100</v>
      </c>
      <c r="G97" s="13">
        <v>100</v>
      </c>
      <c r="L97" s="14">
        <f t="shared" si="22"/>
        <v>100</v>
      </c>
      <c r="M97" s="13">
        <v>100</v>
      </c>
      <c r="T97" s="14">
        <f t="shared" si="23"/>
        <v>100</v>
      </c>
      <c r="U97" s="13">
        <v>100</v>
      </c>
      <c r="AB97" s="14">
        <f t="shared" si="24"/>
        <v>100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</row>
    <row r="98" spans="1:59" s="3" customFormat="1" x14ac:dyDescent="0.35">
      <c r="A98" s="3" t="s">
        <v>101</v>
      </c>
      <c r="B98" s="14"/>
      <c r="C98" s="3">
        <v>50</v>
      </c>
      <c r="D98" s="3">
        <v>50</v>
      </c>
      <c r="F98" s="14">
        <f t="shared" si="18"/>
        <v>100</v>
      </c>
      <c r="G98" s="13">
        <v>100</v>
      </c>
      <c r="L98" s="14">
        <f t="shared" si="22"/>
        <v>100</v>
      </c>
      <c r="M98" s="13">
        <v>100</v>
      </c>
      <c r="T98" s="14">
        <f t="shared" si="23"/>
        <v>100</v>
      </c>
      <c r="U98" s="13">
        <v>100</v>
      </c>
      <c r="AB98" s="14">
        <f t="shared" si="24"/>
        <v>100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</row>
    <row r="99" spans="1:59" s="3" customFormat="1" x14ac:dyDescent="0.35">
      <c r="A99" s="3" t="s">
        <v>172</v>
      </c>
      <c r="B99" s="14"/>
      <c r="C99" s="3">
        <v>50</v>
      </c>
      <c r="D99" s="3">
        <v>50</v>
      </c>
      <c r="F99" s="14">
        <f t="shared" ref="F99:F145" si="32">SUM(C99:E99)</f>
        <v>100</v>
      </c>
      <c r="G99" s="13">
        <v>100</v>
      </c>
      <c r="L99" s="14">
        <f t="shared" si="22"/>
        <v>100</v>
      </c>
      <c r="M99" s="13">
        <v>100</v>
      </c>
      <c r="T99" s="14">
        <f t="shared" si="23"/>
        <v>100</v>
      </c>
      <c r="U99" s="13">
        <v>100</v>
      </c>
      <c r="AB99" s="14">
        <f t="shared" si="24"/>
        <v>100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</row>
    <row r="100" spans="1:59" s="3" customFormat="1" x14ac:dyDescent="0.35">
      <c r="A100" s="3" t="s">
        <v>173</v>
      </c>
      <c r="B100" s="14"/>
      <c r="C100" s="3">
        <v>50</v>
      </c>
      <c r="D100" s="3">
        <v>50</v>
      </c>
      <c r="F100" s="14">
        <f t="shared" si="32"/>
        <v>100</v>
      </c>
      <c r="G100" s="13">
        <v>100</v>
      </c>
      <c r="L100" s="14">
        <f t="shared" si="22"/>
        <v>100</v>
      </c>
      <c r="M100" s="13">
        <v>100</v>
      </c>
      <c r="T100" s="14">
        <f t="shared" si="23"/>
        <v>100</v>
      </c>
      <c r="U100" s="13">
        <v>100</v>
      </c>
      <c r="AB100" s="14">
        <f t="shared" si="24"/>
        <v>100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</row>
    <row r="101" spans="1:59" s="3" customFormat="1" x14ac:dyDescent="0.35">
      <c r="A101" s="3" t="s">
        <v>174</v>
      </c>
      <c r="B101" s="14"/>
      <c r="C101" s="3">
        <v>50</v>
      </c>
      <c r="D101" s="3">
        <v>50</v>
      </c>
      <c r="F101" s="14">
        <f t="shared" si="32"/>
        <v>100</v>
      </c>
      <c r="G101" s="13">
        <v>50</v>
      </c>
      <c r="I101" s="3">
        <v>25</v>
      </c>
      <c r="J101" s="3">
        <v>25</v>
      </c>
      <c r="L101" s="14">
        <f t="shared" si="22"/>
        <v>100</v>
      </c>
      <c r="M101" s="13">
        <v>50</v>
      </c>
      <c r="P101" s="3">
        <v>25</v>
      </c>
      <c r="Q101" s="3">
        <v>25</v>
      </c>
      <c r="T101" s="14">
        <f t="shared" si="23"/>
        <v>100</v>
      </c>
      <c r="U101" s="13">
        <v>50</v>
      </c>
      <c r="Y101" s="3">
        <v>50</v>
      </c>
      <c r="AB101" s="14">
        <f t="shared" si="24"/>
        <v>100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</row>
    <row r="102" spans="1:59" s="3" customFormat="1" x14ac:dyDescent="0.35">
      <c r="A102" s="3" t="s">
        <v>175</v>
      </c>
      <c r="B102" s="14"/>
      <c r="C102" s="3">
        <v>50</v>
      </c>
      <c r="D102" s="3">
        <v>50</v>
      </c>
      <c r="F102" s="14">
        <f t="shared" si="32"/>
        <v>100</v>
      </c>
      <c r="G102" s="13">
        <v>50</v>
      </c>
      <c r="I102" s="3">
        <v>25</v>
      </c>
      <c r="J102" s="3">
        <v>25</v>
      </c>
      <c r="L102" s="14">
        <f t="shared" si="22"/>
        <v>100</v>
      </c>
      <c r="M102" s="13">
        <v>50</v>
      </c>
      <c r="P102" s="3">
        <v>25</v>
      </c>
      <c r="Q102" s="3">
        <v>25</v>
      </c>
      <c r="T102" s="14">
        <f t="shared" si="23"/>
        <v>100</v>
      </c>
      <c r="U102" s="13">
        <v>50</v>
      </c>
      <c r="Y102" s="3">
        <v>50</v>
      </c>
      <c r="AB102" s="14">
        <f t="shared" si="24"/>
        <v>100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</row>
    <row r="103" spans="1:59" s="3" customFormat="1" x14ac:dyDescent="0.35">
      <c r="A103" s="3" t="s">
        <v>176</v>
      </c>
      <c r="B103" s="14"/>
      <c r="C103" s="3">
        <v>50</v>
      </c>
      <c r="D103" s="3">
        <v>50</v>
      </c>
      <c r="F103" s="14">
        <f t="shared" si="32"/>
        <v>100</v>
      </c>
      <c r="G103" s="13">
        <v>50</v>
      </c>
      <c r="H103" s="3">
        <v>50</v>
      </c>
      <c r="L103" s="14">
        <f t="shared" si="22"/>
        <v>100</v>
      </c>
      <c r="M103" s="13">
        <v>50</v>
      </c>
      <c r="P103" s="3">
        <v>25</v>
      </c>
      <c r="Q103" s="3">
        <v>25</v>
      </c>
      <c r="T103" s="14">
        <f t="shared" si="23"/>
        <v>100</v>
      </c>
      <c r="U103" s="13">
        <v>50</v>
      </c>
      <c r="Y103" s="3">
        <v>50</v>
      </c>
      <c r="AB103" s="14">
        <f t="shared" si="24"/>
        <v>100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</row>
    <row r="104" spans="1:59" s="3" customFormat="1" x14ac:dyDescent="0.35">
      <c r="A104" s="3" t="s">
        <v>177</v>
      </c>
      <c r="B104" s="14"/>
      <c r="C104" s="3">
        <v>50</v>
      </c>
      <c r="D104" s="3">
        <v>50</v>
      </c>
      <c r="F104" s="14">
        <f t="shared" si="32"/>
        <v>100</v>
      </c>
      <c r="G104" s="13">
        <v>50</v>
      </c>
      <c r="H104" s="3">
        <v>50</v>
      </c>
      <c r="L104" s="14">
        <f t="shared" si="22"/>
        <v>100</v>
      </c>
      <c r="M104" s="13">
        <v>50</v>
      </c>
      <c r="P104" s="3">
        <v>25</v>
      </c>
      <c r="Q104" s="3">
        <v>25</v>
      </c>
      <c r="T104" s="14">
        <f t="shared" si="23"/>
        <v>100</v>
      </c>
      <c r="U104" s="13">
        <v>50</v>
      </c>
      <c r="Y104" s="3">
        <v>50</v>
      </c>
      <c r="AB104" s="14">
        <f t="shared" si="24"/>
        <v>100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</row>
    <row r="105" spans="1:59" s="3" customFormat="1" x14ac:dyDescent="0.35">
      <c r="A105" s="3" t="s">
        <v>178</v>
      </c>
      <c r="B105" s="14"/>
      <c r="C105" s="3">
        <v>50</v>
      </c>
      <c r="D105" s="3">
        <v>50</v>
      </c>
      <c r="F105" s="14">
        <f t="shared" si="32"/>
        <v>100</v>
      </c>
      <c r="G105" s="13">
        <v>50</v>
      </c>
      <c r="H105" s="3">
        <v>50</v>
      </c>
      <c r="L105" s="14">
        <f t="shared" si="22"/>
        <v>100</v>
      </c>
      <c r="M105" s="13">
        <v>50</v>
      </c>
      <c r="P105" s="3">
        <v>25</v>
      </c>
      <c r="Q105" s="3">
        <v>25</v>
      </c>
      <c r="T105" s="14">
        <f t="shared" si="23"/>
        <v>100</v>
      </c>
      <c r="U105" s="13">
        <v>50</v>
      </c>
      <c r="Y105" s="3">
        <v>50</v>
      </c>
      <c r="AB105" s="14">
        <f t="shared" si="24"/>
        <v>100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</row>
    <row r="106" spans="1:59" s="3" customFormat="1" x14ac:dyDescent="0.35">
      <c r="A106" s="3" t="s">
        <v>179</v>
      </c>
      <c r="B106" s="14"/>
      <c r="C106" s="3">
        <v>50</v>
      </c>
      <c r="D106" s="3">
        <v>50</v>
      </c>
      <c r="F106" s="14">
        <f t="shared" si="32"/>
        <v>100</v>
      </c>
      <c r="G106" s="13">
        <v>50</v>
      </c>
      <c r="H106" s="3">
        <v>50</v>
      </c>
      <c r="L106" s="14">
        <f t="shared" si="22"/>
        <v>100</v>
      </c>
      <c r="M106" s="13">
        <v>50</v>
      </c>
      <c r="P106" s="3">
        <v>25</v>
      </c>
      <c r="Q106" s="3">
        <v>25</v>
      </c>
      <c r="T106" s="14">
        <f t="shared" si="23"/>
        <v>100</v>
      </c>
      <c r="U106" s="13">
        <v>50</v>
      </c>
      <c r="Y106" s="3">
        <v>50</v>
      </c>
      <c r="AB106" s="14">
        <f t="shared" si="24"/>
        <v>100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</row>
    <row r="107" spans="1:59" s="3" customFormat="1" x14ac:dyDescent="0.35">
      <c r="A107" s="3" t="s">
        <v>180</v>
      </c>
      <c r="B107" s="14"/>
      <c r="C107" s="3">
        <v>50</v>
      </c>
      <c r="D107" s="3">
        <v>50</v>
      </c>
      <c r="F107" s="14">
        <f t="shared" si="32"/>
        <v>100</v>
      </c>
      <c r="G107" s="13"/>
      <c r="I107" s="3">
        <v>50</v>
      </c>
      <c r="J107" s="3">
        <v>50</v>
      </c>
      <c r="L107" s="14">
        <f t="shared" si="22"/>
        <v>100</v>
      </c>
      <c r="M107" s="13"/>
      <c r="R107" s="3">
        <v>100</v>
      </c>
      <c r="T107" s="14">
        <f t="shared" si="23"/>
        <v>100</v>
      </c>
      <c r="U107" s="13"/>
      <c r="Z107" s="3">
        <f t="shared" ref="Z107:Z167" si="33">O107+R107</f>
        <v>100</v>
      </c>
      <c r="AB107" s="14">
        <f t="shared" si="24"/>
        <v>100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</row>
    <row r="108" spans="1:59" s="3" customFormat="1" x14ac:dyDescent="0.35">
      <c r="A108" s="3" t="s">
        <v>81</v>
      </c>
      <c r="B108" s="14"/>
      <c r="C108" s="3">
        <v>50</v>
      </c>
      <c r="D108" s="3">
        <v>50</v>
      </c>
      <c r="F108" s="14">
        <f t="shared" si="32"/>
        <v>100</v>
      </c>
      <c r="G108" s="13"/>
      <c r="I108" s="3">
        <v>50</v>
      </c>
      <c r="J108" s="3">
        <v>50</v>
      </c>
      <c r="L108" s="14">
        <f t="shared" si="22"/>
        <v>100</v>
      </c>
      <c r="M108" s="13"/>
      <c r="O108" s="3">
        <v>50</v>
      </c>
      <c r="P108" s="3">
        <v>50</v>
      </c>
      <c r="T108" s="14">
        <f t="shared" si="23"/>
        <v>100</v>
      </c>
      <c r="U108" s="13"/>
      <c r="W108" s="3">
        <v>50</v>
      </c>
      <c r="X108" s="3">
        <v>50</v>
      </c>
      <c r="AB108" s="14">
        <f t="shared" si="24"/>
        <v>100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</row>
    <row r="109" spans="1:59" s="3" customFormat="1" x14ac:dyDescent="0.35">
      <c r="A109" s="3" t="s">
        <v>82</v>
      </c>
      <c r="B109" s="14"/>
      <c r="C109" s="3">
        <v>50</v>
      </c>
      <c r="D109" s="3">
        <v>50</v>
      </c>
      <c r="F109" s="14">
        <f t="shared" si="32"/>
        <v>100</v>
      </c>
      <c r="G109" s="13"/>
      <c r="I109" s="3">
        <v>50</v>
      </c>
      <c r="J109" s="3">
        <v>50</v>
      </c>
      <c r="L109" s="14">
        <f t="shared" si="22"/>
        <v>100</v>
      </c>
      <c r="M109" s="13"/>
      <c r="O109" s="3">
        <v>50</v>
      </c>
      <c r="P109" s="3">
        <v>50</v>
      </c>
      <c r="T109" s="14">
        <f t="shared" si="23"/>
        <v>100</v>
      </c>
      <c r="U109" s="13"/>
      <c r="W109" s="3">
        <v>50</v>
      </c>
      <c r="X109" s="3">
        <v>50</v>
      </c>
      <c r="AB109" s="14">
        <f t="shared" si="24"/>
        <v>100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</row>
    <row r="110" spans="1:59" x14ac:dyDescent="0.35">
      <c r="A110" t="s">
        <v>85</v>
      </c>
      <c r="B110" s="11"/>
      <c r="C110" s="3">
        <v>50</v>
      </c>
      <c r="D110" s="3">
        <v>50</v>
      </c>
      <c r="E110" s="3"/>
      <c r="F110" s="14">
        <f t="shared" si="32"/>
        <v>100</v>
      </c>
      <c r="G110" s="13"/>
      <c r="H110" s="3"/>
      <c r="I110" s="3">
        <v>50</v>
      </c>
      <c r="J110" s="3">
        <v>50</v>
      </c>
      <c r="K110" s="3"/>
      <c r="L110" s="14">
        <f t="shared" ref="L110" si="34">SUM(G110:K110)</f>
        <v>100</v>
      </c>
      <c r="M110" s="13"/>
      <c r="N110" s="3"/>
      <c r="O110" s="3">
        <v>50</v>
      </c>
      <c r="P110" s="3">
        <v>50</v>
      </c>
      <c r="Q110" s="3"/>
      <c r="R110" s="3"/>
      <c r="S110" s="3"/>
      <c r="T110" s="14">
        <f t="shared" ref="T110" si="35">SUM(M110:S110)</f>
        <v>100</v>
      </c>
      <c r="U110" s="13"/>
      <c r="V110" s="3"/>
      <c r="W110" s="3">
        <v>50</v>
      </c>
      <c r="X110" s="3">
        <v>50</v>
      </c>
      <c r="Y110" s="3"/>
      <c r="Z110" s="3"/>
      <c r="AA110" s="3"/>
      <c r="AB110" s="14">
        <f t="shared" ref="AB110" si="36">SUM(U110:AA110)</f>
        <v>100</v>
      </c>
    </row>
    <row r="111" spans="1:59" s="3" customFormat="1" x14ac:dyDescent="0.35">
      <c r="A111" s="3" t="s">
        <v>83</v>
      </c>
      <c r="B111" s="14"/>
      <c r="C111" s="3">
        <v>50</v>
      </c>
      <c r="D111" s="3">
        <v>50</v>
      </c>
      <c r="F111" s="14">
        <f t="shared" si="32"/>
        <v>100</v>
      </c>
      <c r="G111" s="13"/>
      <c r="H111" s="3">
        <v>100</v>
      </c>
      <c r="L111" s="14">
        <f t="shared" si="22"/>
        <v>100</v>
      </c>
      <c r="M111" s="13"/>
      <c r="N111" s="3">
        <v>50</v>
      </c>
      <c r="Q111" s="3">
        <v>50</v>
      </c>
      <c r="T111" s="14">
        <f t="shared" si="23"/>
        <v>100</v>
      </c>
      <c r="U111" s="13"/>
      <c r="V111" s="3">
        <v>50</v>
      </c>
      <c r="Y111" s="3">
        <v>50</v>
      </c>
      <c r="AB111" s="14">
        <f t="shared" si="24"/>
        <v>100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</row>
    <row r="112" spans="1:59" s="3" customFormat="1" x14ac:dyDescent="0.35">
      <c r="A112" s="3" t="s">
        <v>84</v>
      </c>
      <c r="B112" s="14"/>
      <c r="C112" s="3">
        <v>50</v>
      </c>
      <c r="D112" s="3">
        <v>50</v>
      </c>
      <c r="F112" s="14">
        <f t="shared" si="32"/>
        <v>100</v>
      </c>
      <c r="G112" s="13"/>
      <c r="H112" s="3">
        <v>100</v>
      </c>
      <c r="L112" s="14">
        <f t="shared" si="22"/>
        <v>100</v>
      </c>
      <c r="M112" s="13"/>
      <c r="N112" s="3">
        <v>50</v>
      </c>
      <c r="Q112" s="3">
        <v>50</v>
      </c>
      <c r="T112" s="14">
        <f t="shared" si="23"/>
        <v>100</v>
      </c>
      <c r="U112" s="13"/>
      <c r="V112" s="3">
        <v>50</v>
      </c>
      <c r="Y112" s="3">
        <v>50</v>
      </c>
      <c r="AB112" s="14">
        <f t="shared" si="24"/>
        <v>100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</row>
    <row r="113" spans="1:59" s="3" customFormat="1" x14ac:dyDescent="0.35">
      <c r="A113" s="3" t="s">
        <v>181</v>
      </c>
      <c r="B113" s="14"/>
      <c r="C113" s="3">
        <v>50</v>
      </c>
      <c r="D113" s="3">
        <v>50</v>
      </c>
      <c r="F113" s="14">
        <f t="shared" si="32"/>
        <v>100</v>
      </c>
      <c r="G113" s="13"/>
      <c r="I113" s="3">
        <v>50</v>
      </c>
      <c r="J113" s="3">
        <v>50</v>
      </c>
      <c r="L113" s="14">
        <f t="shared" si="22"/>
        <v>100</v>
      </c>
      <c r="M113" s="13"/>
      <c r="O113" s="3">
        <v>50</v>
      </c>
      <c r="P113" s="3">
        <v>50</v>
      </c>
      <c r="T113" s="14">
        <f t="shared" si="23"/>
        <v>100</v>
      </c>
      <c r="U113" s="13"/>
      <c r="W113" s="3">
        <v>50</v>
      </c>
      <c r="X113" s="3">
        <v>50</v>
      </c>
      <c r="AB113" s="14">
        <f t="shared" si="24"/>
        <v>100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</row>
    <row r="114" spans="1:59" x14ac:dyDescent="0.35">
      <c r="A114" t="s">
        <v>182</v>
      </c>
      <c r="B114" s="11"/>
      <c r="C114" s="3">
        <v>50</v>
      </c>
      <c r="D114" s="3">
        <v>50</v>
      </c>
      <c r="E114" s="3"/>
      <c r="F114" s="14">
        <f t="shared" si="32"/>
        <v>100</v>
      </c>
      <c r="G114" s="13"/>
      <c r="H114" s="3"/>
      <c r="I114" s="3">
        <v>50</v>
      </c>
      <c r="J114" s="3">
        <v>50</v>
      </c>
      <c r="K114" s="3"/>
      <c r="L114" s="14">
        <f t="shared" ref="L114" si="37">SUM(G114:K114)</f>
        <v>100</v>
      </c>
      <c r="M114" s="13"/>
      <c r="N114" s="3"/>
      <c r="O114" s="3"/>
      <c r="P114" s="3"/>
      <c r="Q114" s="3"/>
      <c r="R114" s="3">
        <v>100</v>
      </c>
      <c r="S114" s="3"/>
      <c r="T114" s="14">
        <f t="shared" ref="T114" si="38">SUM(M114:S114)</f>
        <v>100</v>
      </c>
      <c r="U114" s="13"/>
      <c r="V114" s="3"/>
      <c r="W114" s="3"/>
      <c r="X114" s="3"/>
      <c r="Y114" s="3"/>
      <c r="Z114" s="3">
        <v>100</v>
      </c>
      <c r="AA114" s="3"/>
      <c r="AB114" s="14">
        <f t="shared" ref="AB114" si="39">SUM(U114:AA114)</f>
        <v>100</v>
      </c>
    </row>
    <row r="115" spans="1:59" x14ac:dyDescent="0.35">
      <c r="A115" t="s">
        <v>183</v>
      </c>
      <c r="B115" s="11"/>
      <c r="C115" s="3">
        <v>50</v>
      </c>
      <c r="D115" s="3">
        <v>50</v>
      </c>
      <c r="E115" s="3"/>
      <c r="F115" s="14">
        <f t="shared" si="32"/>
        <v>100</v>
      </c>
      <c r="G115" s="13"/>
      <c r="H115" s="3"/>
      <c r="I115" s="3">
        <v>50</v>
      </c>
      <c r="J115" s="3">
        <v>50</v>
      </c>
      <c r="K115" s="3"/>
      <c r="L115" s="14">
        <f t="shared" ref="L115" si="40">SUM(G115:K115)</f>
        <v>100</v>
      </c>
      <c r="M115" s="13"/>
      <c r="N115" s="3"/>
      <c r="O115" s="3"/>
      <c r="P115" s="3"/>
      <c r="Q115" s="3"/>
      <c r="R115" s="3">
        <v>100</v>
      </c>
      <c r="S115" s="3"/>
      <c r="T115" s="14">
        <f t="shared" ref="T115" si="41">SUM(M115:S115)</f>
        <v>100</v>
      </c>
      <c r="U115" s="13"/>
      <c r="V115" s="3"/>
      <c r="W115" s="3"/>
      <c r="X115" s="3"/>
      <c r="Y115" s="3"/>
      <c r="Z115" s="3">
        <v>100</v>
      </c>
      <c r="AA115" s="3"/>
      <c r="AB115" s="14">
        <f t="shared" ref="AB115" si="42">SUM(U115:AA115)</f>
        <v>100</v>
      </c>
    </row>
    <row r="116" spans="1:59" s="3" customFormat="1" x14ac:dyDescent="0.35">
      <c r="A116" s="3" t="s">
        <v>86</v>
      </c>
      <c r="B116" s="14"/>
      <c r="C116" s="3">
        <v>50</v>
      </c>
      <c r="D116" s="3">
        <v>50</v>
      </c>
      <c r="F116" s="14">
        <f t="shared" si="32"/>
        <v>100</v>
      </c>
      <c r="G116" s="13"/>
      <c r="H116" s="3">
        <v>50</v>
      </c>
      <c r="I116" s="3">
        <v>25</v>
      </c>
      <c r="J116" s="3">
        <v>25</v>
      </c>
      <c r="L116" s="14">
        <f t="shared" si="22"/>
        <v>100</v>
      </c>
      <c r="M116" s="13"/>
      <c r="P116" s="3">
        <v>100</v>
      </c>
      <c r="T116" s="14">
        <f t="shared" si="23"/>
        <v>100</v>
      </c>
      <c r="U116" s="13"/>
      <c r="W116" s="3">
        <v>50</v>
      </c>
      <c r="X116" s="3">
        <v>50</v>
      </c>
      <c r="Z116" s="3">
        <f t="shared" si="33"/>
        <v>0</v>
      </c>
      <c r="AB116" s="14">
        <f t="shared" si="24"/>
        <v>100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</row>
    <row r="117" spans="1:59" s="3" customFormat="1" x14ac:dyDescent="0.35">
      <c r="A117" s="3" t="s">
        <v>87</v>
      </c>
      <c r="B117" s="14"/>
      <c r="C117" s="3">
        <v>50</v>
      </c>
      <c r="D117" s="3">
        <v>50</v>
      </c>
      <c r="F117" s="14">
        <f t="shared" si="32"/>
        <v>100</v>
      </c>
      <c r="G117" s="13"/>
      <c r="I117" s="3">
        <v>50</v>
      </c>
      <c r="J117" s="3">
        <v>50</v>
      </c>
      <c r="L117" s="14">
        <f t="shared" si="22"/>
        <v>100</v>
      </c>
      <c r="M117" s="13"/>
      <c r="O117" s="3">
        <v>50</v>
      </c>
      <c r="P117" s="3">
        <v>50</v>
      </c>
      <c r="T117" s="14">
        <f t="shared" si="23"/>
        <v>100</v>
      </c>
      <c r="U117" s="13"/>
      <c r="W117" s="3">
        <v>50</v>
      </c>
      <c r="X117" s="3">
        <v>50</v>
      </c>
      <c r="AB117" s="14">
        <f t="shared" si="24"/>
        <v>100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</row>
    <row r="118" spans="1:59" x14ac:dyDescent="0.35">
      <c r="A118" t="s">
        <v>184</v>
      </c>
      <c r="B118" s="11"/>
      <c r="C118" s="3">
        <v>50</v>
      </c>
      <c r="D118" s="3">
        <v>50</v>
      </c>
      <c r="E118" s="3"/>
      <c r="F118" s="14">
        <f t="shared" si="32"/>
        <v>100</v>
      </c>
      <c r="G118" s="13"/>
      <c r="H118" s="3"/>
      <c r="I118" s="3">
        <v>50</v>
      </c>
      <c r="J118" s="3">
        <v>50</v>
      </c>
      <c r="K118" s="3"/>
      <c r="L118" s="14">
        <f t="shared" ref="L118:L119" si="43">SUM(G118:K118)</f>
        <v>100</v>
      </c>
      <c r="M118" s="13"/>
      <c r="N118" s="3"/>
      <c r="O118" s="3">
        <v>50</v>
      </c>
      <c r="P118" s="3">
        <v>50</v>
      </c>
      <c r="Q118" s="3"/>
      <c r="R118" s="3"/>
      <c r="S118" s="3"/>
      <c r="T118" s="14">
        <f t="shared" ref="T118:T119" si="44">SUM(M118:S118)</f>
        <v>100</v>
      </c>
      <c r="U118" s="13"/>
      <c r="V118" s="3"/>
      <c r="W118" s="3">
        <v>50</v>
      </c>
      <c r="X118" s="3">
        <v>50</v>
      </c>
      <c r="Y118" s="3"/>
      <c r="Z118" s="3"/>
      <c r="AA118" s="3"/>
      <c r="AB118" s="14">
        <f t="shared" ref="AB118:AB119" si="45">SUM(U118:AA118)</f>
        <v>100</v>
      </c>
    </row>
    <row r="119" spans="1:59" x14ac:dyDescent="0.35">
      <c r="A119" t="s">
        <v>185</v>
      </c>
      <c r="B119" s="11"/>
      <c r="C119" s="3">
        <v>50</v>
      </c>
      <c r="D119" s="3">
        <v>50</v>
      </c>
      <c r="E119" s="3"/>
      <c r="F119" s="14">
        <f t="shared" si="32"/>
        <v>100</v>
      </c>
      <c r="G119" s="13"/>
      <c r="H119" s="3"/>
      <c r="I119" s="3">
        <v>50</v>
      </c>
      <c r="J119" s="3">
        <v>50</v>
      </c>
      <c r="K119" s="3"/>
      <c r="L119" s="14">
        <f t="shared" si="43"/>
        <v>100</v>
      </c>
      <c r="M119" s="13"/>
      <c r="N119" s="3"/>
      <c r="O119" s="3">
        <v>50</v>
      </c>
      <c r="P119" s="3">
        <v>50</v>
      </c>
      <c r="Q119" s="3"/>
      <c r="R119" s="3"/>
      <c r="S119" s="3"/>
      <c r="T119" s="14">
        <f t="shared" si="44"/>
        <v>100</v>
      </c>
      <c r="U119" s="13"/>
      <c r="V119" s="3"/>
      <c r="W119" s="3">
        <v>50</v>
      </c>
      <c r="X119" s="3">
        <v>50</v>
      </c>
      <c r="Y119" s="3"/>
      <c r="Z119" s="3"/>
      <c r="AA119" s="3"/>
      <c r="AB119" s="14">
        <f t="shared" si="45"/>
        <v>100</v>
      </c>
    </row>
    <row r="120" spans="1:59" x14ac:dyDescent="0.35">
      <c r="A120" t="s">
        <v>88</v>
      </c>
      <c r="B120" s="11"/>
      <c r="C120" s="3">
        <v>50</v>
      </c>
      <c r="D120" s="3">
        <v>50</v>
      </c>
      <c r="E120" s="3"/>
      <c r="F120" s="14">
        <f t="shared" si="32"/>
        <v>100</v>
      </c>
      <c r="G120" s="13"/>
      <c r="H120" s="3"/>
      <c r="I120" s="3">
        <v>50</v>
      </c>
      <c r="J120" s="3">
        <v>50</v>
      </c>
      <c r="K120" s="3"/>
      <c r="L120" s="14">
        <f t="shared" si="22"/>
        <v>100</v>
      </c>
      <c r="M120" s="13"/>
      <c r="N120" s="3"/>
      <c r="O120" s="3">
        <v>50</v>
      </c>
      <c r="P120" s="3">
        <v>50</v>
      </c>
      <c r="Q120" s="3"/>
      <c r="R120" s="3"/>
      <c r="S120" s="3"/>
      <c r="T120" s="14">
        <f t="shared" si="23"/>
        <v>100</v>
      </c>
      <c r="U120" s="13"/>
      <c r="V120" s="3"/>
      <c r="W120" s="3">
        <v>50</v>
      </c>
      <c r="X120" s="3">
        <v>50</v>
      </c>
      <c r="Y120" s="3"/>
      <c r="Z120" s="3"/>
      <c r="AA120" s="3"/>
      <c r="AB120" s="14">
        <f t="shared" si="24"/>
        <v>100</v>
      </c>
    </row>
    <row r="121" spans="1:59" x14ac:dyDescent="0.35">
      <c r="A121" t="s">
        <v>89</v>
      </c>
      <c r="B121" s="11"/>
      <c r="C121" s="3">
        <v>50</v>
      </c>
      <c r="D121" s="3">
        <v>50</v>
      </c>
      <c r="E121" s="3"/>
      <c r="F121" s="14">
        <f t="shared" si="32"/>
        <v>100</v>
      </c>
      <c r="G121" s="13"/>
      <c r="H121" s="3"/>
      <c r="I121" s="3">
        <v>50</v>
      </c>
      <c r="J121" s="3">
        <v>50</v>
      </c>
      <c r="K121" s="3"/>
      <c r="L121" s="14">
        <f t="shared" ref="L121:L123" si="46">SUM(G121:K121)</f>
        <v>100</v>
      </c>
      <c r="M121" s="13"/>
      <c r="N121" s="3"/>
      <c r="O121" s="3">
        <v>50</v>
      </c>
      <c r="P121" s="3">
        <v>50</v>
      </c>
      <c r="Q121" s="3"/>
      <c r="R121" s="3"/>
      <c r="S121" s="3"/>
      <c r="T121" s="14">
        <f t="shared" ref="T121:T123" si="47">SUM(M121:S121)</f>
        <v>100</v>
      </c>
      <c r="U121" s="13"/>
      <c r="V121" s="3"/>
      <c r="W121" s="3">
        <v>50</v>
      </c>
      <c r="X121" s="3">
        <v>50</v>
      </c>
      <c r="Y121" s="3"/>
      <c r="Z121" s="3"/>
      <c r="AA121" s="3"/>
      <c r="AB121" s="14">
        <f t="shared" ref="AB121:AB123" si="48">SUM(U121:AA121)</f>
        <v>100</v>
      </c>
    </row>
    <row r="122" spans="1:59" x14ac:dyDescent="0.35">
      <c r="A122" t="s">
        <v>90</v>
      </c>
      <c r="B122" s="11"/>
      <c r="C122" s="3">
        <v>50</v>
      </c>
      <c r="D122" s="3">
        <v>50</v>
      </c>
      <c r="E122" s="3"/>
      <c r="F122" s="14">
        <f t="shared" si="32"/>
        <v>100</v>
      </c>
      <c r="G122" s="13"/>
      <c r="H122" s="3"/>
      <c r="I122" s="3">
        <v>50</v>
      </c>
      <c r="J122" s="3">
        <v>50</v>
      </c>
      <c r="K122" s="3"/>
      <c r="L122" s="14">
        <f t="shared" si="46"/>
        <v>100</v>
      </c>
      <c r="M122" s="13"/>
      <c r="N122" s="3"/>
      <c r="O122" s="3">
        <v>50</v>
      </c>
      <c r="P122" s="3">
        <v>50</v>
      </c>
      <c r="Q122" s="3"/>
      <c r="R122" s="3"/>
      <c r="S122" s="3"/>
      <c r="T122" s="14">
        <f t="shared" si="47"/>
        <v>100</v>
      </c>
      <c r="U122" s="13"/>
      <c r="V122" s="3"/>
      <c r="W122" s="3">
        <v>50</v>
      </c>
      <c r="X122" s="3">
        <v>50</v>
      </c>
      <c r="Y122" s="3"/>
      <c r="Z122" s="3"/>
      <c r="AA122" s="3"/>
      <c r="AB122" s="14">
        <f t="shared" si="48"/>
        <v>100</v>
      </c>
    </row>
    <row r="123" spans="1:59" x14ac:dyDescent="0.35">
      <c r="A123" t="s">
        <v>186</v>
      </c>
      <c r="B123" s="11"/>
      <c r="C123" s="3">
        <v>50</v>
      </c>
      <c r="D123" s="3">
        <v>50</v>
      </c>
      <c r="E123" s="3"/>
      <c r="F123" s="14">
        <f t="shared" si="32"/>
        <v>100</v>
      </c>
      <c r="G123" s="13"/>
      <c r="H123" s="3"/>
      <c r="I123" s="3">
        <v>50</v>
      </c>
      <c r="J123" s="3">
        <v>50</v>
      </c>
      <c r="K123" s="3"/>
      <c r="L123" s="14">
        <f t="shared" si="46"/>
        <v>100</v>
      </c>
      <c r="M123" s="13"/>
      <c r="N123" s="3"/>
      <c r="O123" s="3">
        <v>50</v>
      </c>
      <c r="P123" s="3">
        <v>50</v>
      </c>
      <c r="Q123" s="3"/>
      <c r="R123" s="3"/>
      <c r="S123" s="3"/>
      <c r="T123" s="14">
        <f t="shared" si="47"/>
        <v>100</v>
      </c>
      <c r="U123" s="13"/>
      <c r="V123" s="3"/>
      <c r="W123" s="3">
        <v>50</v>
      </c>
      <c r="X123" s="3">
        <v>50</v>
      </c>
      <c r="Y123" s="3"/>
      <c r="Z123" s="3"/>
      <c r="AA123" s="3"/>
      <c r="AB123" s="14">
        <f t="shared" si="48"/>
        <v>100</v>
      </c>
    </row>
    <row r="124" spans="1:59" s="3" customFormat="1" x14ac:dyDescent="0.35">
      <c r="A124" s="3" t="s">
        <v>187</v>
      </c>
      <c r="B124" s="14"/>
      <c r="C124" s="3">
        <v>50</v>
      </c>
      <c r="D124" s="3">
        <v>50</v>
      </c>
      <c r="F124" s="14">
        <f t="shared" si="32"/>
        <v>100</v>
      </c>
      <c r="G124" s="13"/>
      <c r="H124" s="3">
        <v>100</v>
      </c>
      <c r="L124" s="14">
        <f t="shared" si="22"/>
        <v>100</v>
      </c>
      <c r="M124" s="13"/>
      <c r="Q124" s="3">
        <v>100</v>
      </c>
      <c r="T124" s="14">
        <f t="shared" si="23"/>
        <v>100</v>
      </c>
      <c r="U124" s="13"/>
      <c r="Y124" s="3">
        <v>100</v>
      </c>
      <c r="AB124" s="14">
        <f t="shared" si="24"/>
        <v>100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</row>
    <row r="125" spans="1:59" s="3" customFormat="1" x14ac:dyDescent="0.35">
      <c r="A125" s="3" t="s">
        <v>188</v>
      </c>
      <c r="B125" s="14"/>
      <c r="C125" s="3">
        <v>50</v>
      </c>
      <c r="D125" s="3">
        <v>50</v>
      </c>
      <c r="F125" s="14">
        <f t="shared" si="32"/>
        <v>100</v>
      </c>
      <c r="G125" s="13"/>
      <c r="H125" s="3">
        <v>100</v>
      </c>
      <c r="L125" s="14">
        <f t="shared" si="22"/>
        <v>100</v>
      </c>
      <c r="M125" s="13"/>
      <c r="Q125" s="3">
        <v>100</v>
      </c>
      <c r="T125" s="14">
        <f t="shared" si="23"/>
        <v>100</v>
      </c>
      <c r="U125" s="13"/>
      <c r="Y125" s="3">
        <v>100</v>
      </c>
      <c r="AB125" s="14">
        <f t="shared" si="24"/>
        <v>100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</row>
    <row r="126" spans="1:59" s="3" customFormat="1" x14ac:dyDescent="0.35">
      <c r="A126" s="3" t="s">
        <v>189</v>
      </c>
      <c r="B126" s="14"/>
      <c r="C126" s="3">
        <v>50</v>
      </c>
      <c r="D126" s="3">
        <v>50</v>
      </c>
      <c r="F126" s="14">
        <f t="shared" si="32"/>
        <v>100</v>
      </c>
      <c r="G126" s="13"/>
      <c r="H126" s="3">
        <v>100</v>
      </c>
      <c r="L126" s="14">
        <f t="shared" si="22"/>
        <v>100</v>
      </c>
      <c r="M126" s="13"/>
      <c r="Q126" s="3">
        <v>100</v>
      </c>
      <c r="T126" s="14">
        <f t="shared" si="23"/>
        <v>100</v>
      </c>
      <c r="U126" s="13"/>
      <c r="Y126" s="3">
        <v>100</v>
      </c>
      <c r="AB126" s="14">
        <f t="shared" si="24"/>
        <v>100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</row>
    <row r="127" spans="1:59" s="3" customFormat="1" x14ac:dyDescent="0.35">
      <c r="A127" s="3" t="s">
        <v>250</v>
      </c>
      <c r="B127" s="14"/>
      <c r="C127" s="3">
        <v>50</v>
      </c>
      <c r="D127" s="3">
        <v>50</v>
      </c>
      <c r="F127" s="14">
        <f t="shared" si="32"/>
        <v>100</v>
      </c>
      <c r="G127" s="13"/>
      <c r="H127" s="3">
        <v>100</v>
      </c>
      <c r="L127" s="14">
        <f t="shared" si="22"/>
        <v>100</v>
      </c>
      <c r="M127" s="13"/>
      <c r="Q127" s="3">
        <v>100</v>
      </c>
      <c r="T127" s="14">
        <f t="shared" si="23"/>
        <v>100</v>
      </c>
      <c r="U127" s="13"/>
      <c r="Y127" s="3">
        <v>100</v>
      </c>
      <c r="AB127" s="14">
        <f t="shared" si="24"/>
        <v>100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</row>
    <row r="128" spans="1:59" s="3" customFormat="1" x14ac:dyDescent="0.35">
      <c r="A128" s="3" t="s">
        <v>251</v>
      </c>
      <c r="B128" s="14"/>
      <c r="C128" s="3">
        <v>50</v>
      </c>
      <c r="D128" s="3">
        <v>50</v>
      </c>
      <c r="F128" s="14">
        <f t="shared" si="32"/>
        <v>100</v>
      </c>
      <c r="G128" s="13"/>
      <c r="H128" s="3">
        <v>100</v>
      </c>
      <c r="L128" s="14">
        <f t="shared" si="22"/>
        <v>100</v>
      </c>
      <c r="M128" s="13"/>
      <c r="Q128" s="3">
        <v>100</v>
      </c>
      <c r="T128" s="14">
        <f t="shared" si="23"/>
        <v>100</v>
      </c>
      <c r="U128" s="13"/>
      <c r="Y128" s="3">
        <v>100</v>
      </c>
      <c r="AB128" s="14">
        <f t="shared" si="24"/>
        <v>100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</row>
    <row r="129" spans="1:59" s="3" customFormat="1" x14ac:dyDescent="0.35">
      <c r="A129" s="3" t="s">
        <v>252</v>
      </c>
      <c r="B129" s="14"/>
      <c r="C129" s="3">
        <v>50</v>
      </c>
      <c r="D129" s="3">
        <v>50</v>
      </c>
      <c r="F129" s="14">
        <f t="shared" si="32"/>
        <v>100</v>
      </c>
      <c r="G129" s="13"/>
      <c r="H129" s="3">
        <v>100</v>
      </c>
      <c r="L129" s="14">
        <f t="shared" si="22"/>
        <v>100</v>
      </c>
      <c r="M129" s="13"/>
      <c r="Q129" s="3">
        <v>100</v>
      </c>
      <c r="T129" s="14">
        <f t="shared" si="23"/>
        <v>100</v>
      </c>
      <c r="U129" s="13"/>
      <c r="Y129" s="3">
        <v>100</v>
      </c>
      <c r="AB129" s="14">
        <f t="shared" si="24"/>
        <v>100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</row>
    <row r="130" spans="1:59" s="3" customFormat="1" x14ac:dyDescent="0.35">
      <c r="A130" s="3" t="s">
        <v>253</v>
      </c>
      <c r="B130" s="14"/>
      <c r="C130" s="3">
        <v>50</v>
      </c>
      <c r="D130" s="3">
        <v>50</v>
      </c>
      <c r="F130" s="14">
        <f t="shared" si="32"/>
        <v>100</v>
      </c>
      <c r="G130" s="13"/>
      <c r="H130" s="3">
        <v>100</v>
      </c>
      <c r="L130" s="14">
        <f t="shared" si="22"/>
        <v>100</v>
      </c>
      <c r="M130" s="13"/>
      <c r="Q130" s="3">
        <v>100</v>
      </c>
      <c r="T130" s="14">
        <f t="shared" si="23"/>
        <v>100</v>
      </c>
      <c r="U130" s="13"/>
      <c r="Y130" s="3">
        <v>100</v>
      </c>
      <c r="AB130" s="14">
        <f t="shared" si="24"/>
        <v>100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</row>
    <row r="131" spans="1:59" s="3" customFormat="1" x14ac:dyDescent="0.35">
      <c r="A131" s="3" t="s">
        <v>254</v>
      </c>
      <c r="B131" s="14"/>
      <c r="C131" s="3">
        <v>50</v>
      </c>
      <c r="D131" s="3">
        <v>50</v>
      </c>
      <c r="F131" s="14">
        <f t="shared" si="32"/>
        <v>100</v>
      </c>
      <c r="G131" s="13"/>
      <c r="H131" s="3">
        <v>100</v>
      </c>
      <c r="L131" s="14">
        <f t="shared" si="22"/>
        <v>100</v>
      </c>
      <c r="M131" s="13"/>
      <c r="Q131" s="3">
        <v>100</v>
      </c>
      <c r="T131" s="14">
        <f t="shared" si="23"/>
        <v>100</v>
      </c>
      <c r="U131" s="13"/>
      <c r="Y131" s="3">
        <v>100</v>
      </c>
      <c r="AB131" s="14">
        <f t="shared" si="24"/>
        <v>100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</row>
    <row r="132" spans="1:59" s="3" customFormat="1" x14ac:dyDescent="0.35">
      <c r="A132" s="3" t="s">
        <v>255</v>
      </c>
      <c r="B132" s="14"/>
      <c r="C132" s="3">
        <v>50</v>
      </c>
      <c r="D132" s="3">
        <v>50</v>
      </c>
      <c r="F132" s="14">
        <f t="shared" si="32"/>
        <v>100</v>
      </c>
      <c r="G132" s="13"/>
      <c r="H132" s="3">
        <v>100</v>
      </c>
      <c r="L132" s="14">
        <f t="shared" si="22"/>
        <v>100</v>
      </c>
      <c r="M132" s="13"/>
      <c r="Q132" s="3">
        <v>100</v>
      </c>
      <c r="T132" s="14">
        <f t="shared" si="23"/>
        <v>100</v>
      </c>
      <c r="U132" s="13"/>
      <c r="Y132" s="3">
        <v>100</v>
      </c>
      <c r="AB132" s="14">
        <f t="shared" si="24"/>
        <v>100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</row>
    <row r="133" spans="1:59" s="3" customFormat="1" x14ac:dyDescent="0.35">
      <c r="A133" s="3" t="s">
        <v>256</v>
      </c>
      <c r="B133" s="14"/>
      <c r="C133" s="3">
        <v>50</v>
      </c>
      <c r="D133" s="3">
        <v>50</v>
      </c>
      <c r="F133" s="14">
        <f t="shared" si="32"/>
        <v>100</v>
      </c>
      <c r="G133" s="13"/>
      <c r="H133" s="3">
        <v>100</v>
      </c>
      <c r="L133" s="14">
        <f t="shared" si="22"/>
        <v>100</v>
      </c>
      <c r="M133" s="13"/>
      <c r="Q133" s="3">
        <v>100</v>
      </c>
      <c r="T133" s="14">
        <f t="shared" si="23"/>
        <v>100</v>
      </c>
      <c r="U133" s="13"/>
      <c r="Y133" s="3">
        <v>100</v>
      </c>
      <c r="AB133" s="14">
        <f t="shared" si="24"/>
        <v>100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</row>
    <row r="134" spans="1:59" s="3" customFormat="1" x14ac:dyDescent="0.35">
      <c r="A134" s="3" t="s">
        <v>257</v>
      </c>
      <c r="B134" s="14"/>
      <c r="C134" s="3">
        <v>50</v>
      </c>
      <c r="D134" s="3">
        <v>50</v>
      </c>
      <c r="F134" s="14">
        <f t="shared" si="32"/>
        <v>100</v>
      </c>
      <c r="G134" s="13"/>
      <c r="H134" s="3">
        <v>100</v>
      </c>
      <c r="L134" s="14">
        <f t="shared" si="22"/>
        <v>100</v>
      </c>
      <c r="M134" s="13"/>
      <c r="Q134" s="3">
        <v>100</v>
      </c>
      <c r="T134" s="14">
        <f t="shared" si="23"/>
        <v>100</v>
      </c>
      <c r="U134" s="13"/>
      <c r="Y134" s="3">
        <v>100</v>
      </c>
      <c r="AB134" s="14">
        <f t="shared" si="24"/>
        <v>100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</row>
    <row r="135" spans="1:59" s="3" customFormat="1" x14ac:dyDescent="0.35">
      <c r="A135" s="3" t="s">
        <v>258</v>
      </c>
      <c r="B135" s="14"/>
      <c r="C135" s="3">
        <v>50</v>
      </c>
      <c r="D135" s="3">
        <v>50</v>
      </c>
      <c r="F135" s="14">
        <f t="shared" si="32"/>
        <v>100</v>
      </c>
      <c r="G135" s="13"/>
      <c r="H135" s="3">
        <v>100</v>
      </c>
      <c r="L135" s="14">
        <f t="shared" si="22"/>
        <v>100</v>
      </c>
      <c r="M135" s="13"/>
      <c r="Q135" s="3">
        <v>100</v>
      </c>
      <c r="T135" s="14">
        <f t="shared" si="23"/>
        <v>100</v>
      </c>
      <c r="U135" s="13"/>
      <c r="Y135" s="3">
        <v>100</v>
      </c>
      <c r="AB135" s="14">
        <f t="shared" si="24"/>
        <v>100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</row>
    <row r="136" spans="1:59" s="3" customFormat="1" x14ac:dyDescent="0.35">
      <c r="A136" s="3" t="s">
        <v>259</v>
      </c>
      <c r="B136" s="14"/>
      <c r="C136" s="3">
        <v>50</v>
      </c>
      <c r="D136" s="3">
        <v>50</v>
      </c>
      <c r="F136" s="14">
        <f t="shared" si="32"/>
        <v>100</v>
      </c>
      <c r="G136" s="13"/>
      <c r="H136" s="3">
        <v>100</v>
      </c>
      <c r="L136" s="14">
        <f t="shared" si="22"/>
        <v>100</v>
      </c>
      <c r="M136" s="13"/>
      <c r="Q136" s="3">
        <v>100</v>
      </c>
      <c r="T136" s="14">
        <f t="shared" si="23"/>
        <v>100</v>
      </c>
      <c r="U136" s="13"/>
      <c r="Y136" s="3">
        <v>100</v>
      </c>
      <c r="AB136" s="14">
        <f t="shared" si="24"/>
        <v>100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</row>
    <row r="137" spans="1:59" s="3" customFormat="1" x14ac:dyDescent="0.35">
      <c r="A137" s="3" t="s">
        <v>260</v>
      </c>
      <c r="B137" s="14"/>
      <c r="C137" s="3">
        <v>50</v>
      </c>
      <c r="D137" s="3">
        <v>50</v>
      </c>
      <c r="F137" s="14">
        <f t="shared" si="32"/>
        <v>100</v>
      </c>
      <c r="G137" s="13"/>
      <c r="H137" s="3">
        <v>100</v>
      </c>
      <c r="L137" s="14">
        <f t="shared" si="22"/>
        <v>100</v>
      </c>
      <c r="M137" s="13"/>
      <c r="Q137" s="3">
        <v>100</v>
      </c>
      <c r="T137" s="14">
        <f t="shared" si="23"/>
        <v>100</v>
      </c>
      <c r="U137" s="13"/>
      <c r="Y137" s="3">
        <v>100</v>
      </c>
      <c r="AB137" s="14">
        <f t="shared" si="24"/>
        <v>100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</row>
    <row r="138" spans="1:59" s="3" customFormat="1" x14ac:dyDescent="0.35">
      <c r="A138" s="3" t="s">
        <v>190</v>
      </c>
      <c r="B138" s="14"/>
      <c r="C138" s="3">
        <v>50</v>
      </c>
      <c r="D138" s="3">
        <v>50</v>
      </c>
      <c r="F138" s="14">
        <f t="shared" si="32"/>
        <v>100</v>
      </c>
      <c r="G138" s="13"/>
      <c r="H138" s="3">
        <v>100</v>
      </c>
      <c r="L138" s="14">
        <f t="shared" si="22"/>
        <v>100</v>
      </c>
      <c r="M138" s="13"/>
      <c r="Q138" s="3">
        <v>100</v>
      </c>
      <c r="T138" s="14">
        <f t="shared" si="23"/>
        <v>100</v>
      </c>
      <c r="U138" s="13"/>
      <c r="Y138" s="3">
        <v>100</v>
      </c>
      <c r="AB138" s="14">
        <f t="shared" si="24"/>
        <v>100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</row>
    <row r="139" spans="1:59" x14ac:dyDescent="0.35">
      <c r="A139" t="s">
        <v>191</v>
      </c>
      <c r="B139" s="11"/>
      <c r="C139" s="3">
        <v>50</v>
      </c>
      <c r="D139" s="3">
        <v>50</v>
      </c>
      <c r="E139" s="3"/>
      <c r="F139" s="14">
        <f t="shared" si="32"/>
        <v>100</v>
      </c>
      <c r="G139" s="13"/>
      <c r="H139" s="3">
        <v>100</v>
      </c>
      <c r="I139" s="3"/>
      <c r="J139" s="3"/>
      <c r="K139" s="3"/>
      <c r="L139" s="14">
        <f t="shared" si="22"/>
        <v>100</v>
      </c>
      <c r="M139" s="13"/>
      <c r="N139" s="3"/>
      <c r="O139" s="3"/>
      <c r="P139" s="3"/>
      <c r="Q139" s="3">
        <v>100</v>
      </c>
      <c r="R139" s="3"/>
      <c r="S139" s="3"/>
      <c r="T139" s="14">
        <f t="shared" si="23"/>
        <v>100</v>
      </c>
      <c r="U139" s="13"/>
      <c r="V139" s="3"/>
      <c r="W139" s="3"/>
      <c r="X139" s="3"/>
      <c r="Y139" s="3">
        <v>100</v>
      </c>
      <c r="Z139" s="3"/>
      <c r="AA139" s="3"/>
      <c r="AB139" s="14">
        <f t="shared" si="24"/>
        <v>100</v>
      </c>
    </row>
    <row r="140" spans="1:59" x14ac:dyDescent="0.35">
      <c r="A140" t="s">
        <v>272</v>
      </c>
      <c r="B140" s="11"/>
      <c r="C140" s="3">
        <v>50</v>
      </c>
      <c r="D140" s="3">
        <v>50</v>
      </c>
      <c r="E140" s="3"/>
      <c r="F140" s="14">
        <f t="shared" si="32"/>
        <v>100</v>
      </c>
      <c r="G140" s="13"/>
      <c r="H140" s="3">
        <v>100</v>
      </c>
      <c r="I140" s="3"/>
      <c r="J140" s="3"/>
      <c r="K140" s="3"/>
      <c r="L140" s="14">
        <f t="shared" ref="L140:L153" si="49">SUM(G140:K140)</f>
        <v>100</v>
      </c>
      <c r="M140" s="13"/>
      <c r="N140" s="3"/>
      <c r="O140" s="3"/>
      <c r="P140" s="3"/>
      <c r="Q140" s="3">
        <v>100</v>
      </c>
      <c r="R140" s="3"/>
      <c r="S140" s="3"/>
      <c r="T140" s="14">
        <f t="shared" ref="T140:T153" si="50">SUM(M140:S140)</f>
        <v>100</v>
      </c>
      <c r="U140" s="13"/>
      <c r="V140" s="3"/>
      <c r="W140" s="3"/>
      <c r="X140" s="3"/>
      <c r="Y140" s="3">
        <v>100</v>
      </c>
      <c r="Z140" s="3"/>
      <c r="AA140" s="3"/>
      <c r="AB140" s="14">
        <f t="shared" ref="AB140:AB153" si="51">SUM(U140:AA140)</f>
        <v>100</v>
      </c>
    </row>
    <row r="141" spans="1:59" x14ac:dyDescent="0.35">
      <c r="A141" t="s">
        <v>273</v>
      </c>
      <c r="B141" s="11"/>
      <c r="C141" s="3">
        <v>50</v>
      </c>
      <c r="D141" s="3">
        <v>50</v>
      </c>
      <c r="E141" s="3"/>
      <c r="F141" s="14">
        <f t="shared" si="32"/>
        <v>100</v>
      </c>
      <c r="G141" s="13"/>
      <c r="H141" s="3">
        <v>100</v>
      </c>
      <c r="I141" s="3"/>
      <c r="J141" s="3"/>
      <c r="K141" s="3"/>
      <c r="L141" s="14">
        <f t="shared" si="49"/>
        <v>100</v>
      </c>
      <c r="M141" s="13"/>
      <c r="N141" s="3"/>
      <c r="O141" s="3"/>
      <c r="P141" s="3"/>
      <c r="Q141" s="3">
        <v>100</v>
      </c>
      <c r="R141" s="3"/>
      <c r="S141" s="3"/>
      <c r="T141" s="14">
        <f t="shared" si="50"/>
        <v>100</v>
      </c>
      <c r="U141" s="13"/>
      <c r="V141" s="3"/>
      <c r="W141" s="3"/>
      <c r="X141" s="3"/>
      <c r="Y141" s="3">
        <v>100</v>
      </c>
      <c r="Z141" s="3"/>
      <c r="AA141" s="3"/>
      <c r="AB141" s="14">
        <f t="shared" si="51"/>
        <v>100</v>
      </c>
    </row>
    <row r="142" spans="1:59" x14ac:dyDescent="0.35">
      <c r="A142" t="s">
        <v>274</v>
      </c>
      <c r="B142" s="11"/>
      <c r="C142" s="3">
        <v>50</v>
      </c>
      <c r="D142" s="3">
        <v>50</v>
      </c>
      <c r="E142" s="3"/>
      <c r="F142" s="14">
        <f t="shared" si="32"/>
        <v>100</v>
      </c>
      <c r="G142" s="13"/>
      <c r="H142" s="3">
        <v>100</v>
      </c>
      <c r="I142" s="3"/>
      <c r="J142" s="3"/>
      <c r="K142" s="3"/>
      <c r="L142" s="14">
        <f t="shared" si="49"/>
        <v>100</v>
      </c>
      <c r="M142" s="13"/>
      <c r="N142" s="3"/>
      <c r="O142" s="3"/>
      <c r="P142" s="3"/>
      <c r="Q142" s="3">
        <v>100</v>
      </c>
      <c r="R142" s="3"/>
      <c r="S142" s="3"/>
      <c r="T142" s="14">
        <f t="shared" si="50"/>
        <v>100</v>
      </c>
      <c r="U142" s="13"/>
      <c r="V142" s="3"/>
      <c r="W142" s="3"/>
      <c r="X142" s="3"/>
      <c r="Y142" s="3">
        <v>100</v>
      </c>
      <c r="Z142" s="3"/>
      <c r="AA142" s="3"/>
      <c r="AB142" s="14">
        <f t="shared" si="51"/>
        <v>100</v>
      </c>
    </row>
    <row r="143" spans="1:59" x14ac:dyDescent="0.35">
      <c r="A143" t="s">
        <v>275</v>
      </c>
      <c r="B143" s="11"/>
      <c r="C143" s="3">
        <v>50</v>
      </c>
      <c r="D143" s="3">
        <v>50</v>
      </c>
      <c r="E143" s="3"/>
      <c r="F143" s="14">
        <f t="shared" si="32"/>
        <v>100</v>
      </c>
      <c r="G143" s="13"/>
      <c r="H143" s="3">
        <v>100</v>
      </c>
      <c r="I143" s="3"/>
      <c r="J143" s="3"/>
      <c r="K143" s="3"/>
      <c r="L143" s="14">
        <f t="shared" si="49"/>
        <v>100</v>
      </c>
      <c r="M143" s="13"/>
      <c r="N143" s="3"/>
      <c r="O143" s="3"/>
      <c r="P143" s="3"/>
      <c r="Q143" s="3">
        <v>100</v>
      </c>
      <c r="R143" s="3"/>
      <c r="S143" s="3"/>
      <c r="T143" s="14">
        <f t="shared" si="50"/>
        <v>100</v>
      </c>
      <c r="U143" s="13"/>
      <c r="V143" s="3"/>
      <c r="W143" s="3"/>
      <c r="X143" s="3"/>
      <c r="Y143" s="3">
        <v>100</v>
      </c>
      <c r="Z143" s="3"/>
      <c r="AA143" s="3"/>
      <c r="AB143" s="14">
        <f t="shared" si="51"/>
        <v>100</v>
      </c>
    </row>
    <row r="144" spans="1:59" x14ac:dyDescent="0.35">
      <c r="A144" t="s">
        <v>276</v>
      </c>
      <c r="B144" s="11"/>
      <c r="C144" s="3">
        <v>50</v>
      </c>
      <c r="D144" s="3">
        <v>50</v>
      </c>
      <c r="E144" s="3"/>
      <c r="F144" s="14">
        <f t="shared" si="32"/>
        <v>100</v>
      </c>
      <c r="G144" s="13"/>
      <c r="H144" s="3">
        <v>100</v>
      </c>
      <c r="I144" s="3"/>
      <c r="J144" s="3"/>
      <c r="K144" s="3"/>
      <c r="L144" s="14">
        <f t="shared" si="49"/>
        <v>100</v>
      </c>
      <c r="M144" s="13"/>
      <c r="N144" s="3"/>
      <c r="O144" s="3"/>
      <c r="P144" s="3"/>
      <c r="Q144" s="3">
        <v>100</v>
      </c>
      <c r="R144" s="3"/>
      <c r="S144" s="3"/>
      <c r="T144" s="14">
        <f t="shared" si="50"/>
        <v>100</v>
      </c>
      <c r="U144" s="13"/>
      <c r="V144" s="3"/>
      <c r="W144" s="3"/>
      <c r="X144" s="3"/>
      <c r="Y144" s="3">
        <v>100</v>
      </c>
      <c r="Z144" s="3"/>
      <c r="AA144" s="3"/>
      <c r="AB144" s="14">
        <f t="shared" si="51"/>
        <v>100</v>
      </c>
    </row>
    <row r="145" spans="1:28" x14ac:dyDescent="0.35">
      <c r="A145" t="s">
        <v>271</v>
      </c>
      <c r="B145" s="11"/>
      <c r="C145" s="3">
        <v>50</v>
      </c>
      <c r="D145" s="3">
        <v>50</v>
      </c>
      <c r="E145" s="3"/>
      <c r="F145" s="14">
        <f t="shared" si="32"/>
        <v>100</v>
      </c>
      <c r="G145" s="13"/>
      <c r="H145" s="3">
        <v>100</v>
      </c>
      <c r="I145" s="3"/>
      <c r="J145" s="3"/>
      <c r="K145" s="3"/>
      <c r="L145" s="14">
        <f t="shared" si="49"/>
        <v>100</v>
      </c>
      <c r="M145" s="13"/>
      <c r="N145" s="3"/>
      <c r="O145" s="3"/>
      <c r="P145" s="3"/>
      <c r="Q145" s="3">
        <v>100</v>
      </c>
      <c r="R145" s="3"/>
      <c r="S145" s="3"/>
      <c r="T145" s="14">
        <f t="shared" si="50"/>
        <v>100</v>
      </c>
      <c r="U145" s="13"/>
      <c r="V145" s="3"/>
      <c r="W145" s="3"/>
      <c r="X145" s="3"/>
      <c r="Y145" s="3">
        <v>100</v>
      </c>
      <c r="Z145" s="3"/>
      <c r="AA145" s="3"/>
      <c r="AB145" s="14">
        <f t="shared" si="51"/>
        <v>100</v>
      </c>
    </row>
    <row r="146" spans="1:28" x14ac:dyDescent="0.35">
      <c r="A146" t="s">
        <v>192</v>
      </c>
      <c r="B146" s="11"/>
      <c r="C146" s="3">
        <v>50</v>
      </c>
      <c r="D146" s="3">
        <v>50</v>
      </c>
      <c r="E146" s="3"/>
      <c r="F146" s="14">
        <f t="shared" ref="F146:F186" si="52">SUM(C146:E146)</f>
        <v>100</v>
      </c>
      <c r="G146" s="13"/>
      <c r="H146" s="3">
        <v>100</v>
      </c>
      <c r="I146" s="3"/>
      <c r="J146" s="3"/>
      <c r="K146" s="3"/>
      <c r="L146" s="14">
        <f t="shared" si="49"/>
        <v>100</v>
      </c>
      <c r="M146" s="13"/>
      <c r="N146" s="3"/>
      <c r="O146" s="3"/>
      <c r="P146" s="3"/>
      <c r="Q146" s="3">
        <v>100</v>
      </c>
      <c r="R146" s="3"/>
      <c r="S146" s="3"/>
      <c r="T146" s="14">
        <f t="shared" si="50"/>
        <v>100</v>
      </c>
      <c r="U146" s="13"/>
      <c r="V146" s="3"/>
      <c r="W146" s="3"/>
      <c r="X146" s="3"/>
      <c r="Y146" s="3">
        <v>100</v>
      </c>
      <c r="Z146" s="3"/>
      <c r="AA146" s="3"/>
      <c r="AB146" s="14">
        <f t="shared" si="51"/>
        <v>100</v>
      </c>
    </row>
    <row r="147" spans="1:28" x14ac:dyDescent="0.35">
      <c r="A147" t="s">
        <v>193</v>
      </c>
      <c r="B147" s="11"/>
      <c r="C147" s="3">
        <v>50</v>
      </c>
      <c r="D147" s="3">
        <v>50</v>
      </c>
      <c r="E147" s="3"/>
      <c r="F147" s="14">
        <f t="shared" si="52"/>
        <v>100</v>
      </c>
      <c r="G147" s="13"/>
      <c r="H147" s="3">
        <v>100</v>
      </c>
      <c r="I147" s="3"/>
      <c r="J147" s="3"/>
      <c r="K147" s="3"/>
      <c r="L147" s="14">
        <f t="shared" si="49"/>
        <v>100</v>
      </c>
      <c r="M147" s="13"/>
      <c r="N147" s="3"/>
      <c r="O147" s="3"/>
      <c r="P147" s="3"/>
      <c r="Q147" s="3">
        <v>100</v>
      </c>
      <c r="R147" s="3"/>
      <c r="S147" s="3"/>
      <c r="T147" s="14">
        <f t="shared" si="50"/>
        <v>100</v>
      </c>
      <c r="U147" s="13"/>
      <c r="V147" s="3"/>
      <c r="W147" s="3"/>
      <c r="X147" s="3"/>
      <c r="Y147" s="3">
        <v>100</v>
      </c>
      <c r="Z147" s="3"/>
      <c r="AA147" s="3"/>
      <c r="AB147" s="14">
        <f t="shared" si="51"/>
        <v>100</v>
      </c>
    </row>
    <row r="148" spans="1:28" x14ac:dyDescent="0.35">
      <c r="A148" t="s">
        <v>262</v>
      </c>
      <c r="B148" s="11"/>
      <c r="C148" s="3">
        <v>50</v>
      </c>
      <c r="D148" s="3">
        <v>50</v>
      </c>
      <c r="E148" s="3"/>
      <c r="F148" s="14">
        <f t="shared" si="52"/>
        <v>100</v>
      </c>
      <c r="G148" s="13"/>
      <c r="H148" s="3">
        <v>100</v>
      </c>
      <c r="I148" s="3"/>
      <c r="J148" s="3"/>
      <c r="K148" s="3"/>
      <c r="L148" s="14">
        <f t="shared" si="49"/>
        <v>100</v>
      </c>
      <c r="M148" s="13"/>
      <c r="N148" s="3"/>
      <c r="O148" s="3"/>
      <c r="P148" s="3"/>
      <c r="Q148" s="3">
        <v>100</v>
      </c>
      <c r="R148" s="3"/>
      <c r="S148" s="3"/>
      <c r="T148" s="14">
        <f t="shared" si="50"/>
        <v>100</v>
      </c>
      <c r="U148" s="13"/>
      <c r="V148" s="3"/>
      <c r="W148" s="3"/>
      <c r="X148" s="3"/>
      <c r="Y148" s="3">
        <v>100</v>
      </c>
      <c r="Z148" s="3"/>
      <c r="AA148" s="3"/>
      <c r="AB148" s="14">
        <f t="shared" si="51"/>
        <v>100</v>
      </c>
    </row>
    <row r="149" spans="1:28" x14ac:dyDescent="0.35">
      <c r="A149" t="s">
        <v>263</v>
      </c>
      <c r="B149" s="11"/>
      <c r="C149" s="3">
        <v>50</v>
      </c>
      <c r="D149" s="3">
        <v>50</v>
      </c>
      <c r="E149" s="3"/>
      <c r="F149" s="14">
        <f t="shared" si="52"/>
        <v>100</v>
      </c>
      <c r="G149" s="13"/>
      <c r="H149" s="3">
        <v>100</v>
      </c>
      <c r="I149" s="3"/>
      <c r="J149" s="3"/>
      <c r="K149" s="3"/>
      <c r="L149" s="14">
        <f t="shared" si="49"/>
        <v>100</v>
      </c>
      <c r="M149" s="13"/>
      <c r="N149" s="3"/>
      <c r="O149" s="3"/>
      <c r="P149" s="3"/>
      <c r="Q149" s="3">
        <v>100</v>
      </c>
      <c r="R149" s="3"/>
      <c r="S149" s="3"/>
      <c r="T149" s="14">
        <f t="shared" si="50"/>
        <v>100</v>
      </c>
      <c r="U149" s="13"/>
      <c r="V149" s="3"/>
      <c r="W149" s="3"/>
      <c r="X149" s="3"/>
      <c r="Y149" s="3">
        <v>100</v>
      </c>
      <c r="Z149" s="3"/>
      <c r="AA149" s="3"/>
      <c r="AB149" s="14">
        <f t="shared" si="51"/>
        <v>100</v>
      </c>
    </row>
    <row r="150" spans="1:28" x14ac:dyDescent="0.35">
      <c r="A150" t="s">
        <v>264</v>
      </c>
      <c r="B150" s="11"/>
      <c r="C150" s="3">
        <v>50</v>
      </c>
      <c r="D150" s="3">
        <v>50</v>
      </c>
      <c r="E150" s="3"/>
      <c r="F150" s="14">
        <f t="shared" si="52"/>
        <v>100</v>
      </c>
      <c r="G150" s="13"/>
      <c r="H150" s="3">
        <v>100</v>
      </c>
      <c r="I150" s="3"/>
      <c r="J150" s="3"/>
      <c r="K150" s="3"/>
      <c r="L150" s="14">
        <f t="shared" si="49"/>
        <v>100</v>
      </c>
      <c r="M150" s="13"/>
      <c r="N150" s="3"/>
      <c r="O150" s="3"/>
      <c r="P150" s="3"/>
      <c r="Q150" s="3">
        <v>100</v>
      </c>
      <c r="R150" s="3"/>
      <c r="S150" s="3"/>
      <c r="T150" s="14">
        <f t="shared" si="50"/>
        <v>100</v>
      </c>
      <c r="U150" s="13"/>
      <c r="V150" s="3"/>
      <c r="W150" s="3"/>
      <c r="X150" s="3"/>
      <c r="Y150" s="3">
        <v>100</v>
      </c>
      <c r="Z150" s="3"/>
      <c r="AA150" s="3"/>
      <c r="AB150" s="14">
        <f t="shared" si="51"/>
        <v>100</v>
      </c>
    </row>
    <row r="151" spans="1:28" x14ac:dyDescent="0.35">
      <c r="A151" t="s">
        <v>265</v>
      </c>
      <c r="B151" s="11"/>
      <c r="C151" s="3">
        <v>50</v>
      </c>
      <c r="D151" s="3">
        <v>50</v>
      </c>
      <c r="E151" s="3"/>
      <c r="F151" s="14">
        <f t="shared" si="52"/>
        <v>100</v>
      </c>
      <c r="G151" s="13"/>
      <c r="H151" s="3">
        <v>100</v>
      </c>
      <c r="I151" s="3"/>
      <c r="J151" s="3"/>
      <c r="K151" s="3"/>
      <c r="L151" s="14">
        <f t="shared" si="49"/>
        <v>100</v>
      </c>
      <c r="M151" s="13"/>
      <c r="N151" s="3"/>
      <c r="O151" s="3"/>
      <c r="P151" s="3"/>
      <c r="Q151" s="3">
        <v>100</v>
      </c>
      <c r="R151" s="3"/>
      <c r="S151" s="3"/>
      <c r="T151" s="14">
        <f t="shared" si="50"/>
        <v>100</v>
      </c>
      <c r="U151" s="13"/>
      <c r="V151" s="3"/>
      <c r="W151" s="3"/>
      <c r="X151" s="3"/>
      <c r="Y151" s="3">
        <v>100</v>
      </c>
      <c r="Z151" s="3"/>
      <c r="AA151" s="3"/>
      <c r="AB151" s="14">
        <f t="shared" si="51"/>
        <v>100</v>
      </c>
    </row>
    <row r="152" spans="1:28" x14ac:dyDescent="0.35">
      <c r="A152" t="s">
        <v>266</v>
      </c>
      <c r="B152" s="11"/>
      <c r="C152" s="3">
        <v>50</v>
      </c>
      <c r="D152" s="3">
        <v>50</v>
      </c>
      <c r="E152" s="3"/>
      <c r="F152" s="14">
        <f t="shared" si="52"/>
        <v>100</v>
      </c>
      <c r="G152" s="13"/>
      <c r="H152" s="3">
        <v>100</v>
      </c>
      <c r="I152" s="3"/>
      <c r="J152" s="3"/>
      <c r="K152" s="3"/>
      <c r="L152" s="14">
        <f t="shared" si="49"/>
        <v>100</v>
      </c>
      <c r="M152" s="13"/>
      <c r="N152" s="3"/>
      <c r="O152" s="3"/>
      <c r="P152" s="3"/>
      <c r="Q152" s="3">
        <v>100</v>
      </c>
      <c r="R152" s="3"/>
      <c r="S152" s="3"/>
      <c r="T152" s="14">
        <f t="shared" si="50"/>
        <v>100</v>
      </c>
      <c r="U152" s="13"/>
      <c r="V152" s="3"/>
      <c r="W152" s="3"/>
      <c r="X152" s="3"/>
      <c r="Y152" s="3">
        <v>100</v>
      </c>
      <c r="Z152" s="3"/>
      <c r="AA152" s="3"/>
      <c r="AB152" s="14">
        <f t="shared" si="51"/>
        <v>100</v>
      </c>
    </row>
    <row r="153" spans="1:28" x14ac:dyDescent="0.35">
      <c r="A153" t="s">
        <v>286</v>
      </c>
      <c r="B153" s="11"/>
      <c r="C153" s="3">
        <v>50</v>
      </c>
      <c r="D153" s="3">
        <v>50</v>
      </c>
      <c r="E153" s="3"/>
      <c r="F153" s="14">
        <f t="shared" si="52"/>
        <v>100</v>
      </c>
      <c r="G153" s="13"/>
      <c r="H153" s="3">
        <v>100</v>
      </c>
      <c r="I153" s="3"/>
      <c r="J153" s="3"/>
      <c r="K153" s="3"/>
      <c r="L153" s="14">
        <f t="shared" si="49"/>
        <v>100</v>
      </c>
      <c r="M153" s="13"/>
      <c r="N153" s="3"/>
      <c r="O153" s="3"/>
      <c r="P153" s="3"/>
      <c r="Q153" s="3">
        <v>100</v>
      </c>
      <c r="R153" s="3"/>
      <c r="S153" s="3"/>
      <c r="T153" s="14">
        <f t="shared" si="50"/>
        <v>100</v>
      </c>
      <c r="U153" s="13"/>
      <c r="V153" s="3"/>
      <c r="W153" s="3"/>
      <c r="X153" s="3"/>
      <c r="Y153" s="3">
        <v>100</v>
      </c>
      <c r="Z153" s="3"/>
      <c r="AA153" s="3"/>
      <c r="AB153" s="14">
        <f t="shared" si="51"/>
        <v>100</v>
      </c>
    </row>
    <row r="154" spans="1:28" x14ac:dyDescent="0.35">
      <c r="A154" t="s">
        <v>194</v>
      </c>
      <c r="B154" s="11"/>
      <c r="C154" s="3">
        <v>50</v>
      </c>
      <c r="D154" s="3">
        <v>50</v>
      </c>
      <c r="E154" s="3"/>
      <c r="F154" s="14">
        <f t="shared" si="52"/>
        <v>100</v>
      </c>
      <c r="G154" s="13"/>
      <c r="H154" s="3"/>
      <c r="I154" s="3">
        <v>50</v>
      </c>
      <c r="J154" s="3">
        <v>50</v>
      </c>
      <c r="K154" s="3"/>
      <c r="L154" s="14">
        <f t="shared" ref="L154:L201" si="53">SUM(G154:K154)</f>
        <v>100</v>
      </c>
      <c r="M154" s="13"/>
      <c r="N154" s="3"/>
      <c r="O154" s="3">
        <v>50</v>
      </c>
      <c r="P154" s="3">
        <v>50</v>
      </c>
      <c r="Q154" s="3"/>
      <c r="R154" s="3"/>
      <c r="S154" s="3"/>
      <c r="T154" s="14">
        <f t="shared" ref="T154:T200" si="54">SUM(M154:S154)</f>
        <v>100</v>
      </c>
      <c r="U154" s="13"/>
      <c r="V154" s="3"/>
      <c r="W154" s="3">
        <v>50</v>
      </c>
      <c r="X154" s="3">
        <v>50</v>
      </c>
      <c r="Y154" s="3"/>
      <c r="Z154" s="3"/>
      <c r="AA154" s="3"/>
      <c r="AB154" s="14">
        <f t="shared" ref="AB154:AB203" si="55">SUM(U154:AA154)</f>
        <v>100</v>
      </c>
    </row>
    <row r="155" spans="1:28" x14ac:dyDescent="0.35">
      <c r="A155" t="s">
        <v>195</v>
      </c>
      <c r="B155" s="11"/>
      <c r="C155" s="3">
        <v>50</v>
      </c>
      <c r="D155" s="3">
        <v>50</v>
      </c>
      <c r="E155" s="3"/>
      <c r="F155" s="14">
        <f t="shared" si="52"/>
        <v>100</v>
      </c>
      <c r="G155" s="13"/>
      <c r="H155" s="3"/>
      <c r="I155" s="3">
        <v>50</v>
      </c>
      <c r="J155" s="3">
        <v>50</v>
      </c>
      <c r="K155" s="3"/>
      <c r="L155" s="14">
        <f t="shared" si="53"/>
        <v>100</v>
      </c>
      <c r="M155" s="13"/>
      <c r="N155" s="3"/>
      <c r="O155" s="3">
        <v>50</v>
      </c>
      <c r="P155" s="3">
        <v>50</v>
      </c>
      <c r="Q155" s="3"/>
      <c r="R155" s="3"/>
      <c r="S155" s="3"/>
      <c r="T155" s="14">
        <f t="shared" si="54"/>
        <v>100</v>
      </c>
      <c r="U155" s="13"/>
      <c r="V155" s="3"/>
      <c r="W155" s="3">
        <v>50</v>
      </c>
      <c r="X155" s="3">
        <v>50</v>
      </c>
      <c r="Y155" s="3"/>
      <c r="Z155" s="3"/>
      <c r="AA155" s="3"/>
      <c r="AB155" s="14">
        <f t="shared" si="55"/>
        <v>100</v>
      </c>
    </row>
    <row r="156" spans="1:28" x14ac:dyDescent="0.35">
      <c r="A156" t="s">
        <v>196</v>
      </c>
      <c r="B156" s="11"/>
      <c r="C156" s="3">
        <v>50</v>
      </c>
      <c r="D156" s="3">
        <v>50</v>
      </c>
      <c r="E156" s="3"/>
      <c r="F156" s="14">
        <f t="shared" si="52"/>
        <v>100</v>
      </c>
      <c r="G156" s="13"/>
      <c r="H156" s="3">
        <v>100</v>
      </c>
      <c r="I156" s="3"/>
      <c r="J156" s="3"/>
      <c r="K156" s="3"/>
      <c r="L156" s="14">
        <f t="shared" si="53"/>
        <v>100</v>
      </c>
      <c r="M156" s="13"/>
      <c r="N156" s="3"/>
      <c r="O156" s="3"/>
      <c r="P156" s="3"/>
      <c r="Q156" s="3">
        <v>100</v>
      </c>
      <c r="R156" s="3"/>
      <c r="S156" s="3"/>
      <c r="T156" s="14">
        <f t="shared" si="54"/>
        <v>100</v>
      </c>
      <c r="U156" s="13"/>
      <c r="V156" s="3"/>
      <c r="W156" s="3"/>
      <c r="X156" s="3"/>
      <c r="Y156" s="3">
        <v>100</v>
      </c>
      <c r="Z156" s="3"/>
      <c r="AA156" s="3"/>
      <c r="AB156" s="14">
        <f t="shared" si="55"/>
        <v>100</v>
      </c>
    </row>
    <row r="157" spans="1:28" x14ac:dyDescent="0.35">
      <c r="A157" t="s">
        <v>197</v>
      </c>
      <c r="B157" s="11"/>
      <c r="C157" s="3">
        <v>50</v>
      </c>
      <c r="D157" s="3">
        <v>50</v>
      </c>
      <c r="E157" s="3"/>
      <c r="F157" s="14">
        <f t="shared" si="52"/>
        <v>100</v>
      </c>
      <c r="G157" s="13"/>
      <c r="H157" s="3">
        <v>100</v>
      </c>
      <c r="I157" s="3"/>
      <c r="J157" s="3"/>
      <c r="K157" s="3"/>
      <c r="L157" s="14">
        <f t="shared" si="53"/>
        <v>100</v>
      </c>
      <c r="M157" s="13"/>
      <c r="N157" s="3"/>
      <c r="O157" s="3"/>
      <c r="P157" s="3"/>
      <c r="Q157" s="3">
        <v>100</v>
      </c>
      <c r="R157" s="3"/>
      <c r="S157" s="3"/>
      <c r="T157" s="14">
        <f t="shared" si="54"/>
        <v>100</v>
      </c>
      <c r="U157" s="13"/>
      <c r="V157" s="3"/>
      <c r="W157" s="3"/>
      <c r="X157" s="3"/>
      <c r="Y157" s="3">
        <v>100</v>
      </c>
      <c r="Z157" s="3"/>
      <c r="AA157" s="3"/>
      <c r="AB157" s="14">
        <f t="shared" si="55"/>
        <v>100</v>
      </c>
    </row>
    <row r="158" spans="1:28" x14ac:dyDescent="0.35">
      <c r="A158" t="s">
        <v>93</v>
      </c>
      <c r="B158" s="11"/>
      <c r="C158" s="3">
        <v>50</v>
      </c>
      <c r="D158" s="3">
        <v>50</v>
      </c>
      <c r="E158" s="3"/>
      <c r="F158" s="14">
        <f t="shared" si="52"/>
        <v>100</v>
      </c>
      <c r="G158" s="13"/>
      <c r="H158" s="3"/>
      <c r="I158" s="3">
        <v>50</v>
      </c>
      <c r="J158" s="3">
        <v>50</v>
      </c>
      <c r="K158" s="3"/>
      <c r="L158" s="14">
        <f t="shared" si="53"/>
        <v>100</v>
      </c>
      <c r="M158" s="13"/>
      <c r="N158" s="3"/>
      <c r="O158" s="3">
        <v>50</v>
      </c>
      <c r="P158" s="3">
        <v>50</v>
      </c>
      <c r="Q158" s="3"/>
      <c r="R158" s="3"/>
      <c r="S158" s="3"/>
      <c r="T158" s="14">
        <f t="shared" si="54"/>
        <v>100</v>
      </c>
      <c r="U158" s="13"/>
      <c r="V158" s="3"/>
      <c r="W158" s="3">
        <v>50</v>
      </c>
      <c r="X158" s="3">
        <v>50</v>
      </c>
      <c r="Y158" s="3"/>
      <c r="Z158" s="3"/>
      <c r="AA158" s="3"/>
      <c r="AB158" s="14">
        <f t="shared" si="55"/>
        <v>100</v>
      </c>
    </row>
    <row r="159" spans="1:28" x14ac:dyDescent="0.35">
      <c r="A159" t="s">
        <v>94</v>
      </c>
      <c r="B159" s="11"/>
      <c r="C159" s="3">
        <v>50</v>
      </c>
      <c r="D159" s="3">
        <v>50</v>
      </c>
      <c r="E159" s="3"/>
      <c r="F159" s="14">
        <f t="shared" si="52"/>
        <v>100</v>
      </c>
      <c r="G159" s="13"/>
      <c r="H159" s="3">
        <v>100</v>
      </c>
      <c r="I159" s="3"/>
      <c r="J159" s="3"/>
      <c r="K159" s="3"/>
      <c r="L159" s="14">
        <f t="shared" si="53"/>
        <v>100</v>
      </c>
      <c r="M159" s="13"/>
      <c r="N159" s="3"/>
      <c r="O159" s="3"/>
      <c r="P159" s="3"/>
      <c r="Q159" s="3">
        <v>100</v>
      </c>
      <c r="R159" s="3"/>
      <c r="S159" s="3"/>
      <c r="T159" s="14">
        <f t="shared" si="54"/>
        <v>100</v>
      </c>
      <c r="U159" s="13"/>
      <c r="V159" s="3"/>
      <c r="W159" s="3"/>
      <c r="X159" s="3"/>
      <c r="Y159" s="3">
        <v>100</v>
      </c>
      <c r="Z159" s="3"/>
      <c r="AA159" s="3"/>
      <c r="AB159" s="14">
        <f t="shared" si="55"/>
        <v>100</v>
      </c>
    </row>
    <row r="160" spans="1:28" x14ac:dyDescent="0.35">
      <c r="A160" t="s">
        <v>281</v>
      </c>
      <c r="B160" s="11"/>
      <c r="C160" s="3">
        <v>50</v>
      </c>
      <c r="D160" s="3">
        <v>50</v>
      </c>
      <c r="E160" s="3"/>
      <c r="F160" s="14">
        <f t="shared" si="52"/>
        <v>100</v>
      </c>
      <c r="G160" s="13"/>
      <c r="H160" s="3">
        <v>100</v>
      </c>
      <c r="I160" s="3"/>
      <c r="J160" s="3"/>
      <c r="K160" s="3"/>
      <c r="L160" s="14">
        <f t="shared" si="53"/>
        <v>100</v>
      </c>
      <c r="M160" s="13"/>
      <c r="N160" s="3"/>
      <c r="O160" s="3"/>
      <c r="P160" s="3"/>
      <c r="Q160" s="3">
        <v>100</v>
      </c>
      <c r="R160" s="3"/>
      <c r="S160" s="3"/>
      <c r="T160" s="14">
        <f t="shared" si="54"/>
        <v>100</v>
      </c>
      <c r="U160" s="13"/>
      <c r="V160" s="3"/>
      <c r="W160" s="3"/>
      <c r="X160" s="3"/>
      <c r="Y160" s="3">
        <v>100</v>
      </c>
      <c r="Z160" s="3"/>
      <c r="AA160" s="3"/>
      <c r="AB160" s="14">
        <f t="shared" si="55"/>
        <v>100</v>
      </c>
    </row>
    <row r="161" spans="1:59" x14ac:dyDescent="0.35">
      <c r="A161" t="s">
        <v>282</v>
      </c>
      <c r="B161" s="11"/>
      <c r="C161" s="3">
        <v>50</v>
      </c>
      <c r="D161" s="3">
        <v>50</v>
      </c>
      <c r="E161" s="3"/>
      <c r="F161" s="14">
        <f t="shared" si="52"/>
        <v>100</v>
      </c>
      <c r="G161" s="13"/>
      <c r="H161" s="3">
        <v>100</v>
      </c>
      <c r="I161" s="3"/>
      <c r="J161" s="3"/>
      <c r="K161" s="3"/>
      <c r="L161" s="14">
        <f t="shared" si="53"/>
        <v>100</v>
      </c>
      <c r="M161" s="13"/>
      <c r="N161" s="3"/>
      <c r="O161" s="3"/>
      <c r="P161" s="3"/>
      <c r="Q161" s="3">
        <v>100</v>
      </c>
      <c r="R161" s="3"/>
      <c r="S161" s="3"/>
      <c r="T161" s="14">
        <f t="shared" si="54"/>
        <v>100</v>
      </c>
      <c r="U161" s="13"/>
      <c r="V161" s="3"/>
      <c r="W161" s="3"/>
      <c r="X161" s="3"/>
      <c r="Y161" s="3">
        <v>100</v>
      </c>
      <c r="Z161" s="3"/>
      <c r="AA161" s="3"/>
      <c r="AB161" s="14">
        <f t="shared" si="55"/>
        <v>100</v>
      </c>
    </row>
    <row r="162" spans="1:59" x14ac:dyDescent="0.35">
      <c r="A162" t="s">
        <v>283</v>
      </c>
      <c r="B162" s="11"/>
      <c r="C162" s="3">
        <v>50</v>
      </c>
      <c r="D162" s="3">
        <v>50</v>
      </c>
      <c r="E162" s="3"/>
      <c r="F162" s="14">
        <f t="shared" si="52"/>
        <v>100</v>
      </c>
      <c r="G162" s="13"/>
      <c r="H162" s="3">
        <v>100</v>
      </c>
      <c r="I162" s="3"/>
      <c r="J162" s="3"/>
      <c r="K162" s="3"/>
      <c r="L162" s="14">
        <f t="shared" si="53"/>
        <v>100</v>
      </c>
      <c r="M162" s="13"/>
      <c r="N162" s="3"/>
      <c r="O162" s="3"/>
      <c r="P162" s="3"/>
      <c r="Q162" s="3">
        <v>100</v>
      </c>
      <c r="R162" s="3"/>
      <c r="S162" s="3"/>
      <c r="T162" s="14">
        <f t="shared" si="54"/>
        <v>100</v>
      </c>
      <c r="U162" s="13"/>
      <c r="V162" s="3"/>
      <c r="W162" s="3"/>
      <c r="X162" s="3"/>
      <c r="Y162" s="3">
        <v>100</v>
      </c>
      <c r="Z162" s="3"/>
      <c r="AA162" s="3"/>
      <c r="AB162" s="14">
        <f t="shared" si="55"/>
        <v>100</v>
      </c>
    </row>
    <row r="163" spans="1:59" x14ac:dyDescent="0.35">
      <c r="A163" t="s">
        <v>284</v>
      </c>
      <c r="B163" s="11"/>
      <c r="C163" s="3">
        <v>50</v>
      </c>
      <c r="D163" s="3">
        <v>50</v>
      </c>
      <c r="E163" s="3"/>
      <c r="F163" s="14">
        <f t="shared" si="52"/>
        <v>100</v>
      </c>
      <c r="G163" s="13"/>
      <c r="H163" s="3">
        <v>100</v>
      </c>
      <c r="I163" s="3"/>
      <c r="J163" s="3"/>
      <c r="K163" s="3"/>
      <c r="L163" s="14">
        <f t="shared" si="53"/>
        <v>100</v>
      </c>
      <c r="M163" s="13"/>
      <c r="N163" s="3"/>
      <c r="O163" s="3"/>
      <c r="P163" s="3"/>
      <c r="Q163" s="3">
        <v>100</v>
      </c>
      <c r="R163" s="3"/>
      <c r="S163" s="3"/>
      <c r="T163" s="14">
        <f t="shared" si="54"/>
        <v>100</v>
      </c>
      <c r="U163" s="13"/>
      <c r="V163" s="3"/>
      <c r="W163" s="3"/>
      <c r="X163" s="3"/>
      <c r="Y163" s="3">
        <v>100</v>
      </c>
      <c r="Z163" s="3"/>
      <c r="AA163" s="3"/>
      <c r="AB163" s="14">
        <f t="shared" si="55"/>
        <v>100</v>
      </c>
    </row>
    <row r="164" spans="1:59" x14ac:dyDescent="0.35">
      <c r="A164" t="s">
        <v>198</v>
      </c>
      <c r="B164" s="11"/>
      <c r="C164" s="3">
        <v>50</v>
      </c>
      <c r="D164" s="3">
        <v>50</v>
      </c>
      <c r="E164" s="3"/>
      <c r="F164" s="14">
        <f t="shared" si="52"/>
        <v>100</v>
      </c>
      <c r="G164" s="13"/>
      <c r="H164" s="3"/>
      <c r="I164" s="3">
        <v>50</v>
      </c>
      <c r="J164" s="3">
        <v>50</v>
      </c>
      <c r="K164" s="3"/>
      <c r="L164" s="14">
        <f t="shared" si="53"/>
        <v>100</v>
      </c>
      <c r="M164" s="13"/>
      <c r="N164" s="3"/>
      <c r="O164" s="3">
        <v>50</v>
      </c>
      <c r="P164" s="3">
        <v>50</v>
      </c>
      <c r="Q164" s="3"/>
      <c r="R164" s="3"/>
      <c r="S164" s="3"/>
      <c r="T164" s="14">
        <f t="shared" si="54"/>
        <v>100</v>
      </c>
      <c r="U164" s="13"/>
      <c r="V164" s="3"/>
      <c r="W164" s="3">
        <v>50</v>
      </c>
      <c r="X164" s="3">
        <v>50</v>
      </c>
      <c r="Y164" s="3"/>
      <c r="Z164" s="3"/>
      <c r="AA164" s="3"/>
      <c r="AB164" s="14">
        <f t="shared" si="55"/>
        <v>100</v>
      </c>
    </row>
    <row r="165" spans="1:59" x14ac:dyDescent="0.35">
      <c r="A165" t="s">
        <v>199</v>
      </c>
      <c r="B165" s="11"/>
      <c r="C165" s="3">
        <v>50</v>
      </c>
      <c r="D165" s="3">
        <v>50</v>
      </c>
      <c r="E165" s="3"/>
      <c r="F165" s="14">
        <f t="shared" si="52"/>
        <v>100</v>
      </c>
      <c r="G165" s="13"/>
      <c r="H165" s="3"/>
      <c r="I165" s="3">
        <v>50</v>
      </c>
      <c r="J165" s="3">
        <v>50</v>
      </c>
      <c r="K165" s="3"/>
      <c r="L165" s="14">
        <f t="shared" si="53"/>
        <v>100</v>
      </c>
      <c r="M165" s="13"/>
      <c r="N165" s="3"/>
      <c r="O165" s="3">
        <v>50</v>
      </c>
      <c r="P165" s="3">
        <v>50</v>
      </c>
      <c r="Q165" s="3"/>
      <c r="R165" s="3"/>
      <c r="S165" s="3"/>
      <c r="T165" s="14">
        <f t="shared" si="54"/>
        <v>100</v>
      </c>
      <c r="U165" s="13"/>
      <c r="V165" s="3"/>
      <c r="W165" s="3">
        <v>50</v>
      </c>
      <c r="X165" s="3">
        <v>50</v>
      </c>
      <c r="Y165" s="3"/>
      <c r="Z165" s="3"/>
      <c r="AA165" s="3"/>
      <c r="AB165" s="14">
        <f t="shared" si="55"/>
        <v>100</v>
      </c>
    </row>
    <row r="166" spans="1:59" x14ac:dyDescent="0.35">
      <c r="A166" t="s">
        <v>200</v>
      </c>
      <c r="B166" s="11"/>
      <c r="C166" s="3">
        <v>50</v>
      </c>
      <c r="D166" s="3">
        <v>50</v>
      </c>
      <c r="E166" s="3"/>
      <c r="F166" s="14">
        <f t="shared" si="52"/>
        <v>100</v>
      </c>
      <c r="G166" s="13"/>
      <c r="H166" s="3">
        <v>100</v>
      </c>
      <c r="I166" s="3"/>
      <c r="J166" s="3"/>
      <c r="K166" s="3"/>
      <c r="L166" s="14">
        <f t="shared" si="53"/>
        <v>100</v>
      </c>
      <c r="M166" s="13"/>
      <c r="N166" s="3"/>
      <c r="O166" s="3"/>
      <c r="P166" s="3"/>
      <c r="Q166" s="3">
        <v>100</v>
      </c>
      <c r="R166" s="3"/>
      <c r="S166" s="3"/>
      <c r="T166" s="14">
        <f t="shared" si="54"/>
        <v>100</v>
      </c>
      <c r="U166" s="13"/>
      <c r="V166" s="3"/>
      <c r="W166" s="3"/>
      <c r="X166" s="3"/>
      <c r="Y166" s="3">
        <v>100</v>
      </c>
      <c r="Z166" s="3"/>
      <c r="AA166" s="3"/>
      <c r="AB166" s="14">
        <f t="shared" si="55"/>
        <v>100</v>
      </c>
    </row>
    <row r="167" spans="1:59" s="3" customFormat="1" x14ac:dyDescent="0.35">
      <c r="A167" s="3" t="s">
        <v>201</v>
      </c>
      <c r="B167" s="14"/>
      <c r="C167" s="3">
        <v>50</v>
      </c>
      <c r="D167" s="3">
        <v>50</v>
      </c>
      <c r="F167" s="14">
        <f t="shared" si="52"/>
        <v>100</v>
      </c>
      <c r="G167" s="13"/>
      <c r="I167" s="3">
        <v>50</v>
      </c>
      <c r="J167" s="3">
        <v>50</v>
      </c>
      <c r="L167" s="14">
        <f t="shared" si="53"/>
        <v>100</v>
      </c>
      <c r="M167" s="13"/>
      <c r="R167" s="3">
        <v>100</v>
      </c>
      <c r="T167" s="14">
        <f t="shared" si="54"/>
        <v>100</v>
      </c>
      <c r="U167" s="13"/>
      <c r="Z167" s="3">
        <f t="shared" si="33"/>
        <v>100</v>
      </c>
      <c r="AB167" s="14">
        <f t="shared" si="55"/>
        <v>100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1:59" x14ac:dyDescent="0.35">
      <c r="A168" t="s">
        <v>202</v>
      </c>
      <c r="B168" s="11"/>
      <c r="C168" s="3">
        <v>50</v>
      </c>
      <c r="D168" s="3">
        <v>50</v>
      </c>
      <c r="E168" s="3"/>
      <c r="F168" s="14">
        <f t="shared" si="52"/>
        <v>100</v>
      </c>
      <c r="G168" s="13"/>
      <c r="H168" s="3"/>
      <c r="I168" s="3">
        <v>50</v>
      </c>
      <c r="J168" s="3">
        <v>50</v>
      </c>
      <c r="K168" s="3"/>
      <c r="L168" s="14">
        <f t="shared" ref="L168:L170" si="56">SUM(G168:K168)</f>
        <v>100</v>
      </c>
      <c r="M168" s="13"/>
      <c r="N168" s="3"/>
      <c r="O168" s="3"/>
      <c r="P168" s="3"/>
      <c r="Q168" s="3"/>
      <c r="R168" s="3">
        <v>100</v>
      </c>
      <c r="S168" s="3"/>
      <c r="T168" s="14">
        <f t="shared" ref="T168:T170" si="57">SUM(M168:S168)</f>
        <v>100</v>
      </c>
      <c r="U168" s="13"/>
      <c r="V168" s="3"/>
      <c r="W168" s="3"/>
      <c r="X168" s="3"/>
      <c r="Y168" s="3"/>
      <c r="Z168" s="3">
        <f t="shared" ref="Z168" si="58">O168+R168</f>
        <v>100</v>
      </c>
      <c r="AA168" s="3"/>
      <c r="AB168" s="14">
        <f t="shared" ref="AB168:AB170" si="59">SUM(U168:AA168)</f>
        <v>100</v>
      </c>
    </row>
    <row r="169" spans="1:59" x14ac:dyDescent="0.35">
      <c r="A169" t="s">
        <v>203</v>
      </c>
      <c r="B169" s="11"/>
      <c r="C169" s="3">
        <v>50</v>
      </c>
      <c r="D169" s="3">
        <v>50</v>
      </c>
      <c r="E169" s="3"/>
      <c r="F169" s="14">
        <f t="shared" si="52"/>
        <v>100</v>
      </c>
      <c r="G169" s="13"/>
      <c r="H169" s="3">
        <v>100</v>
      </c>
      <c r="I169" s="3"/>
      <c r="J169" s="3"/>
      <c r="K169" s="3"/>
      <c r="L169" s="14">
        <f t="shared" si="56"/>
        <v>100</v>
      </c>
      <c r="M169" s="13"/>
      <c r="N169" s="3"/>
      <c r="O169" s="3"/>
      <c r="P169" s="3"/>
      <c r="Q169" s="3">
        <v>100</v>
      </c>
      <c r="R169" s="3"/>
      <c r="S169" s="3"/>
      <c r="T169" s="14">
        <f t="shared" si="57"/>
        <v>100</v>
      </c>
      <c r="U169" s="13"/>
      <c r="V169" s="3"/>
      <c r="W169" s="3"/>
      <c r="X169" s="3"/>
      <c r="Y169" s="3">
        <v>100</v>
      </c>
      <c r="Z169" s="3"/>
      <c r="AA169" s="3"/>
      <c r="AB169" s="14">
        <f t="shared" si="59"/>
        <v>100</v>
      </c>
    </row>
    <row r="170" spans="1:59" x14ac:dyDescent="0.35">
      <c r="A170" t="s">
        <v>204</v>
      </c>
      <c r="B170" s="11"/>
      <c r="C170" s="3">
        <v>50</v>
      </c>
      <c r="D170" s="3">
        <v>50</v>
      </c>
      <c r="E170" s="3"/>
      <c r="F170" s="14">
        <f t="shared" si="52"/>
        <v>100</v>
      </c>
      <c r="G170" s="13"/>
      <c r="H170" s="3">
        <v>100</v>
      </c>
      <c r="I170" s="3"/>
      <c r="J170" s="3"/>
      <c r="K170" s="3"/>
      <c r="L170" s="14">
        <f t="shared" si="56"/>
        <v>100</v>
      </c>
      <c r="M170" s="13"/>
      <c r="N170" s="3"/>
      <c r="O170" s="3"/>
      <c r="P170" s="3"/>
      <c r="Q170" s="3">
        <v>100</v>
      </c>
      <c r="R170" s="3"/>
      <c r="S170" s="3"/>
      <c r="T170" s="14">
        <f t="shared" si="57"/>
        <v>100</v>
      </c>
      <c r="U170" s="13"/>
      <c r="V170" s="3"/>
      <c r="W170" s="3"/>
      <c r="X170" s="3"/>
      <c r="Y170" s="3">
        <v>100</v>
      </c>
      <c r="Z170" s="3"/>
      <c r="AA170" s="3"/>
      <c r="AB170" s="14">
        <f t="shared" si="59"/>
        <v>100</v>
      </c>
    </row>
    <row r="171" spans="1:59" x14ac:dyDescent="0.35">
      <c r="A171" t="s">
        <v>205</v>
      </c>
      <c r="B171" s="11"/>
      <c r="C171" s="3">
        <v>50</v>
      </c>
      <c r="D171" s="3">
        <v>50</v>
      </c>
      <c r="E171" s="3"/>
      <c r="F171" s="14">
        <f t="shared" si="52"/>
        <v>100</v>
      </c>
      <c r="G171" s="13"/>
      <c r="H171" s="3"/>
      <c r="I171" s="3">
        <v>50</v>
      </c>
      <c r="J171" s="3">
        <v>50</v>
      </c>
      <c r="K171" s="3"/>
      <c r="L171" s="14">
        <f t="shared" si="53"/>
        <v>100</v>
      </c>
      <c r="M171" s="13"/>
      <c r="N171" s="3"/>
      <c r="O171" s="3">
        <v>50</v>
      </c>
      <c r="P171" s="3">
        <v>50</v>
      </c>
      <c r="Q171" s="3"/>
      <c r="R171" s="3"/>
      <c r="S171" s="3"/>
      <c r="T171" s="14">
        <f t="shared" si="54"/>
        <v>100</v>
      </c>
      <c r="U171" s="13"/>
      <c r="V171" s="3"/>
      <c r="W171" s="3">
        <v>50</v>
      </c>
      <c r="X171" s="3">
        <v>50</v>
      </c>
      <c r="Y171" s="3"/>
      <c r="Z171" s="3"/>
      <c r="AA171" s="3"/>
      <c r="AB171" s="14">
        <f t="shared" si="55"/>
        <v>100</v>
      </c>
    </row>
    <row r="172" spans="1:59" x14ac:dyDescent="0.35">
      <c r="A172" t="s">
        <v>206</v>
      </c>
      <c r="B172" s="11"/>
      <c r="C172" s="3">
        <v>50</v>
      </c>
      <c r="D172" s="3">
        <v>50</v>
      </c>
      <c r="E172" s="3"/>
      <c r="F172" s="14">
        <f t="shared" si="52"/>
        <v>100</v>
      </c>
      <c r="G172" s="13"/>
      <c r="H172" s="3">
        <v>100</v>
      </c>
      <c r="I172" s="3"/>
      <c r="J172" s="3"/>
      <c r="K172" s="3"/>
      <c r="L172" s="14">
        <f t="shared" si="53"/>
        <v>100</v>
      </c>
      <c r="M172" s="13"/>
      <c r="N172" s="3"/>
      <c r="O172" s="3"/>
      <c r="P172" s="3"/>
      <c r="Q172" s="3">
        <v>100</v>
      </c>
      <c r="R172" s="3"/>
      <c r="S172" s="3"/>
      <c r="T172" s="14">
        <f t="shared" si="54"/>
        <v>100</v>
      </c>
      <c r="U172" s="13"/>
      <c r="V172" s="3"/>
      <c r="W172" s="3"/>
      <c r="X172" s="3"/>
      <c r="Y172" s="3">
        <v>100</v>
      </c>
      <c r="Z172" s="3"/>
      <c r="AA172" s="3"/>
      <c r="AB172" s="14">
        <f t="shared" si="55"/>
        <v>100</v>
      </c>
    </row>
    <row r="173" spans="1:59" x14ac:dyDescent="0.35">
      <c r="A173" t="s">
        <v>207</v>
      </c>
      <c r="B173" s="11"/>
      <c r="C173" s="3">
        <v>50</v>
      </c>
      <c r="D173" s="3">
        <v>50</v>
      </c>
      <c r="E173" s="3"/>
      <c r="F173" s="14">
        <f t="shared" si="52"/>
        <v>100</v>
      </c>
      <c r="G173" s="13"/>
      <c r="H173" s="3">
        <v>100</v>
      </c>
      <c r="I173" s="3"/>
      <c r="J173" s="3"/>
      <c r="K173" s="3"/>
      <c r="L173" s="14">
        <f t="shared" si="53"/>
        <v>100</v>
      </c>
      <c r="M173" s="13"/>
      <c r="N173" s="3"/>
      <c r="O173" s="3"/>
      <c r="P173" s="3"/>
      <c r="Q173" s="3">
        <v>100</v>
      </c>
      <c r="R173" s="3"/>
      <c r="S173" s="3"/>
      <c r="T173" s="14">
        <f t="shared" si="54"/>
        <v>100</v>
      </c>
      <c r="U173" s="13"/>
      <c r="V173" s="3"/>
      <c r="W173" s="3"/>
      <c r="X173" s="3"/>
      <c r="Y173" s="3">
        <v>100</v>
      </c>
      <c r="Z173" s="3"/>
      <c r="AA173" s="3"/>
      <c r="AB173" s="14">
        <f t="shared" si="55"/>
        <v>100</v>
      </c>
    </row>
    <row r="174" spans="1:59" x14ac:dyDescent="0.35">
      <c r="A174" t="s">
        <v>208</v>
      </c>
      <c r="B174" s="11"/>
      <c r="C174" s="3">
        <v>50</v>
      </c>
      <c r="D174" s="3">
        <v>50</v>
      </c>
      <c r="E174" s="3"/>
      <c r="F174" s="14">
        <f t="shared" si="52"/>
        <v>100</v>
      </c>
      <c r="G174" s="13"/>
      <c r="H174" s="3"/>
      <c r="I174" s="3">
        <v>50</v>
      </c>
      <c r="J174" s="3">
        <v>50</v>
      </c>
      <c r="K174" s="3"/>
      <c r="L174" s="14">
        <f t="shared" ref="L174" si="60">SUM(G174:K174)</f>
        <v>100</v>
      </c>
      <c r="M174" s="13"/>
      <c r="N174" s="3"/>
      <c r="O174" s="3"/>
      <c r="P174" s="3">
        <v>25</v>
      </c>
      <c r="Q174" s="3">
        <v>75</v>
      </c>
      <c r="R174" s="3"/>
      <c r="S174" s="3"/>
      <c r="T174" s="14">
        <f t="shared" ref="T174" si="61">SUM(M174:S174)</f>
        <v>100</v>
      </c>
      <c r="U174" s="13"/>
      <c r="V174" s="3"/>
      <c r="W174" s="3">
        <v>12.5</v>
      </c>
      <c r="X174" s="3">
        <v>12.5</v>
      </c>
      <c r="Y174" s="3">
        <v>75</v>
      </c>
      <c r="Z174" s="3"/>
      <c r="AA174" s="3"/>
      <c r="AB174" s="14">
        <f t="shared" ref="AB174" si="62">SUM(U174:AA174)</f>
        <v>100</v>
      </c>
    </row>
    <row r="175" spans="1:59" x14ac:dyDescent="0.35">
      <c r="A175" t="s">
        <v>108</v>
      </c>
      <c r="B175" s="11"/>
      <c r="C175" s="3">
        <v>50</v>
      </c>
      <c r="D175" s="3">
        <v>50</v>
      </c>
      <c r="E175" s="3"/>
      <c r="F175" s="14">
        <f t="shared" si="52"/>
        <v>100</v>
      </c>
      <c r="G175" s="13"/>
      <c r="H175" s="3"/>
      <c r="I175" s="3">
        <v>50</v>
      </c>
      <c r="J175" s="3">
        <v>50</v>
      </c>
      <c r="K175" s="3"/>
      <c r="L175" s="14">
        <f t="shared" si="53"/>
        <v>100</v>
      </c>
      <c r="M175" s="13"/>
      <c r="N175" s="3"/>
      <c r="O175" s="3"/>
      <c r="P175" s="3">
        <v>25</v>
      </c>
      <c r="Q175" s="3">
        <v>75</v>
      </c>
      <c r="R175" s="3"/>
      <c r="S175" s="3"/>
      <c r="T175" s="14">
        <f t="shared" si="54"/>
        <v>100</v>
      </c>
      <c r="U175" s="13"/>
      <c r="V175" s="3"/>
      <c r="W175" s="3">
        <v>12.5</v>
      </c>
      <c r="X175" s="3">
        <v>12.5</v>
      </c>
      <c r="Y175" s="3">
        <v>75</v>
      </c>
      <c r="Z175" s="3"/>
      <c r="AA175" s="3"/>
      <c r="AB175" s="14">
        <f t="shared" si="55"/>
        <v>100</v>
      </c>
    </row>
    <row r="176" spans="1:59" x14ac:dyDescent="0.35">
      <c r="A176" t="s">
        <v>109</v>
      </c>
      <c r="B176" s="11"/>
      <c r="C176" s="3">
        <v>50</v>
      </c>
      <c r="D176" s="3">
        <v>50</v>
      </c>
      <c r="E176" s="3"/>
      <c r="F176" s="14">
        <f t="shared" si="52"/>
        <v>100</v>
      </c>
      <c r="G176" s="13"/>
      <c r="H176" s="3">
        <v>100</v>
      </c>
      <c r="I176" s="3"/>
      <c r="J176" s="3"/>
      <c r="K176" s="3"/>
      <c r="L176" s="14">
        <f t="shared" ref="L176" si="63">SUM(G176:K176)</f>
        <v>100</v>
      </c>
      <c r="M176" s="13"/>
      <c r="N176" s="3">
        <v>50</v>
      </c>
      <c r="O176" s="3"/>
      <c r="P176" s="3"/>
      <c r="Q176" s="3">
        <v>50</v>
      </c>
      <c r="R176" s="3"/>
      <c r="S176" s="3"/>
      <c r="T176" s="14">
        <f t="shared" ref="T176" si="64">SUM(M176:S176)</f>
        <v>100</v>
      </c>
      <c r="U176" s="13"/>
      <c r="V176" s="3">
        <v>50</v>
      </c>
      <c r="W176" s="3"/>
      <c r="X176" s="3"/>
      <c r="Y176" s="3">
        <v>50</v>
      </c>
      <c r="Z176" s="3"/>
      <c r="AA176" s="5"/>
      <c r="AB176" s="14">
        <f t="shared" si="55"/>
        <v>100</v>
      </c>
    </row>
    <row r="177" spans="1:59" s="3" customFormat="1" x14ac:dyDescent="0.35">
      <c r="A177" s="3" t="s">
        <v>209</v>
      </c>
      <c r="B177" s="14"/>
      <c r="C177" s="3">
        <v>50</v>
      </c>
      <c r="D177" s="3">
        <v>50</v>
      </c>
      <c r="F177" s="14">
        <f t="shared" si="52"/>
        <v>100</v>
      </c>
      <c r="G177" s="13"/>
      <c r="H177" s="3">
        <v>100</v>
      </c>
      <c r="L177" s="14">
        <f t="shared" si="53"/>
        <v>100</v>
      </c>
      <c r="M177" s="13"/>
      <c r="N177" s="3">
        <v>50</v>
      </c>
      <c r="Q177" s="3">
        <v>50</v>
      </c>
      <c r="T177" s="14">
        <f t="shared" si="54"/>
        <v>100</v>
      </c>
      <c r="U177" s="13"/>
      <c r="V177" s="3">
        <v>50</v>
      </c>
      <c r="Y177" s="3">
        <v>50</v>
      </c>
      <c r="AB177" s="14">
        <f t="shared" si="55"/>
        <v>100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1:59" s="3" customFormat="1" x14ac:dyDescent="0.35">
      <c r="A178" s="3" t="s">
        <v>95</v>
      </c>
      <c r="B178" s="14"/>
      <c r="C178" s="3">
        <v>50</v>
      </c>
      <c r="D178" s="3">
        <v>50</v>
      </c>
      <c r="F178" s="14">
        <f t="shared" si="52"/>
        <v>100</v>
      </c>
      <c r="G178" s="13"/>
      <c r="I178" s="3">
        <v>50</v>
      </c>
      <c r="J178" s="3">
        <v>50</v>
      </c>
      <c r="L178" s="14">
        <f t="shared" si="53"/>
        <v>100</v>
      </c>
      <c r="M178" s="13"/>
      <c r="R178" s="3">
        <v>100</v>
      </c>
      <c r="T178" s="14">
        <f t="shared" si="54"/>
        <v>100</v>
      </c>
      <c r="U178" s="13"/>
      <c r="Z178" s="3">
        <f t="shared" ref="Z178:Z198" si="65">O178+R178</f>
        <v>100</v>
      </c>
      <c r="AB178" s="14">
        <f t="shared" si="55"/>
        <v>100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1:59" s="3" customFormat="1" x14ac:dyDescent="0.35">
      <c r="A179" s="3" t="s">
        <v>210</v>
      </c>
      <c r="B179" s="14"/>
      <c r="C179" s="3">
        <v>50</v>
      </c>
      <c r="D179" s="3">
        <v>50</v>
      </c>
      <c r="F179" s="14">
        <f t="shared" si="52"/>
        <v>100</v>
      </c>
      <c r="G179" s="13"/>
      <c r="I179" s="3">
        <v>50</v>
      </c>
      <c r="J179" s="3">
        <v>50</v>
      </c>
      <c r="L179" s="14">
        <f t="shared" si="53"/>
        <v>100</v>
      </c>
      <c r="M179" s="13"/>
      <c r="O179" s="3">
        <v>100</v>
      </c>
      <c r="T179" s="14">
        <f t="shared" si="54"/>
        <v>100</v>
      </c>
      <c r="U179" s="13"/>
      <c r="Z179" s="3">
        <f t="shared" si="65"/>
        <v>100</v>
      </c>
      <c r="AB179" s="14">
        <f t="shared" si="55"/>
        <v>100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1:59" s="3" customFormat="1" x14ac:dyDescent="0.35">
      <c r="A180" s="3" t="s">
        <v>211</v>
      </c>
      <c r="B180" s="14"/>
      <c r="C180" s="3">
        <v>50</v>
      </c>
      <c r="D180" s="3">
        <v>50</v>
      </c>
      <c r="F180" s="14">
        <f t="shared" si="52"/>
        <v>100</v>
      </c>
      <c r="G180" s="13"/>
      <c r="I180" s="3">
        <v>50</v>
      </c>
      <c r="J180" s="3">
        <v>50</v>
      </c>
      <c r="L180" s="14">
        <f t="shared" si="53"/>
        <v>100</v>
      </c>
      <c r="M180" s="13"/>
      <c r="R180" s="3">
        <v>100</v>
      </c>
      <c r="T180" s="14">
        <f t="shared" si="54"/>
        <v>100</v>
      </c>
      <c r="U180" s="13"/>
      <c r="Z180" s="3">
        <f t="shared" si="65"/>
        <v>100</v>
      </c>
      <c r="AB180" s="14">
        <f t="shared" si="55"/>
        <v>100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1:59" s="3" customFormat="1" x14ac:dyDescent="0.35">
      <c r="A181" s="3" t="s">
        <v>212</v>
      </c>
      <c r="B181" s="14"/>
      <c r="C181" s="3">
        <v>50</v>
      </c>
      <c r="D181" s="3">
        <v>50</v>
      </c>
      <c r="F181" s="14">
        <f t="shared" si="52"/>
        <v>100</v>
      </c>
      <c r="G181" s="13"/>
      <c r="I181" s="3">
        <v>50</v>
      </c>
      <c r="J181" s="3">
        <v>50</v>
      </c>
      <c r="L181" s="14">
        <f t="shared" si="53"/>
        <v>100</v>
      </c>
      <c r="M181" s="13"/>
      <c r="R181" s="3">
        <v>100</v>
      </c>
      <c r="T181" s="14">
        <f t="shared" si="54"/>
        <v>100</v>
      </c>
      <c r="U181" s="13"/>
      <c r="Z181" s="3">
        <f t="shared" si="65"/>
        <v>100</v>
      </c>
      <c r="AB181" s="14">
        <f t="shared" si="55"/>
        <v>100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1:59" s="3" customFormat="1" x14ac:dyDescent="0.35">
      <c r="A182" s="3" t="s">
        <v>213</v>
      </c>
      <c r="B182" s="14"/>
      <c r="C182" s="3">
        <v>50</v>
      </c>
      <c r="D182" s="3">
        <v>50</v>
      </c>
      <c r="F182" s="14">
        <f t="shared" si="52"/>
        <v>100</v>
      </c>
      <c r="G182" s="13"/>
      <c r="I182" s="3">
        <v>50</v>
      </c>
      <c r="J182" s="3">
        <v>50</v>
      </c>
      <c r="L182" s="14">
        <f t="shared" si="53"/>
        <v>100</v>
      </c>
      <c r="M182" s="13"/>
      <c r="O182" s="3">
        <v>50</v>
      </c>
      <c r="R182" s="3">
        <v>50</v>
      </c>
      <c r="T182" s="14">
        <f t="shared" si="54"/>
        <v>100</v>
      </c>
      <c r="U182" s="13"/>
      <c r="W182" s="3">
        <v>25</v>
      </c>
      <c r="X182" s="3">
        <v>25</v>
      </c>
      <c r="Z182" s="3">
        <v>50</v>
      </c>
      <c r="AB182" s="14">
        <f t="shared" si="55"/>
        <v>100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1:59" s="3" customFormat="1" x14ac:dyDescent="0.35">
      <c r="A183" s="3" t="s">
        <v>214</v>
      </c>
      <c r="B183" s="14"/>
      <c r="C183" s="3">
        <v>50</v>
      </c>
      <c r="D183" s="3">
        <v>50</v>
      </c>
      <c r="F183" s="14">
        <f t="shared" si="52"/>
        <v>100</v>
      </c>
      <c r="G183" s="13"/>
      <c r="I183" s="3">
        <v>50</v>
      </c>
      <c r="J183" s="3">
        <v>50</v>
      </c>
      <c r="L183" s="14">
        <f t="shared" si="53"/>
        <v>100</v>
      </c>
      <c r="M183" s="13"/>
      <c r="R183" s="3">
        <v>100</v>
      </c>
      <c r="T183" s="14">
        <f t="shared" si="54"/>
        <v>100</v>
      </c>
      <c r="U183" s="13"/>
      <c r="Z183" s="3">
        <f t="shared" si="65"/>
        <v>100</v>
      </c>
      <c r="AB183" s="14">
        <f t="shared" si="55"/>
        <v>100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1:59" s="3" customFormat="1" x14ac:dyDescent="0.35">
      <c r="A184" s="3" t="s">
        <v>215</v>
      </c>
      <c r="B184" s="14"/>
      <c r="C184" s="3">
        <v>50</v>
      </c>
      <c r="D184" s="3">
        <v>50</v>
      </c>
      <c r="F184" s="14">
        <f t="shared" si="52"/>
        <v>100</v>
      </c>
      <c r="G184" s="13"/>
      <c r="I184" s="3">
        <v>50</v>
      </c>
      <c r="J184" s="3">
        <v>50</v>
      </c>
      <c r="L184" s="14">
        <f t="shared" si="53"/>
        <v>100</v>
      </c>
      <c r="M184" s="13"/>
      <c r="O184" s="3">
        <v>50</v>
      </c>
      <c r="R184" s="3">
        <v>50</v>
      </c>
      <c r="T184" s="14">
        <f t="shared" si="54"/>
        <v>100</v>
      </c>
      <c r="U184" s="13"/>
      <c r="W184" s="3">
        <v>25</v>
      </c>
      <c r="X184" s="3">
        <v>25</v>
      </c>
      <c r="Z184" s="3">
        <v>50</v>
      </c>
      <c r="AB184" s="14">
        <f t="shared" si="55"/>
        <v>100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1:59" s="3" customFormat="1" x14ac:dyDescent="0.35">
      <c r="A185" s="3" t="s">
        <v>216</v>
      </c>
      <c r="B185" s="14"/>
      <c r="C185" s="3">
        <v>50</v>
      </c>
      <c r="D185" s="3">
        <v>50</v>
      </c>
      <c r="F185" s="14">
        <f t="shared" si="52"/>
        <v>100</v>
      </c>
      <c r="G185" s="13"/>
      <c r="I185" s="3">
        <v>50</v>
      </c>
      <c r="J185" s="3">
        <v>50</v>
      </c>
      <c r="L185" s="14">
        <f t="shared" si="53"/>
        <v>100</v>
      </c>
      <c r="M185" s="13"/>
      <c r="O185" s="3">
        <v>50</v>
      </c>
      <c r="R185" s="3">
        <v>50</v>
      </c>
      <c r="T185" s="14">
        <f t="shared" si="54"/>
        <v>100</v>
      </c>
      <c r="U185" s="13"/>
      <c r="W185" s="3">
        <v>25</v>
      </c>
      <c r="X185" s="3">
        <v>25</v>
      </c>
      <c r="Z185" s="3">
        <v>50</v>
      </c>
      <c r="AB185" s="14">
        <f t="shared" si="55"/>
        <v>100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1:59" s="3" customFormat="1" x14ac:dyDescent="0.35">
      <c r="A186" s="3" t="s">
        <v>217</v>
      </c>
      <c r="B186" s="14"/>
      <c r="C186" s="3">
        <v>50</v>
      </c>
      <c r="D186" s="3">
        <v>50</v>
      </c>
      <c r="F186" s="14">
        <f t="shared" si="52"/>
        <v>100</v>
      </c>
      <c r="G186" s="13"/>
      <c r="I186" s="3">
        <v>50</v>
      </c>
      <c r="J186" s="3">
        <v>50</v>
      </c>
      <c r="L186" s="14">
        <f t="shared" si="53"/>
        <v>100</v>
      </c>
      <c r="M186" s="13"/>
      <c r="O186" s="3">
        <v>50</v>
      </c>
      <c r="R186" s="3">
        <v>50</v>
      </c>
      <c r="T186" s="14">
        <f t="shared" si="54"/>
        <v>100</v>
      </c>
      <c r="U186" s="13"/>
      <c r="W186" s="3">
        <v>25</v>
      </c>
      <c r="X186" s="3">
        <v>25</v>
      </c>
      <c r="Z186" s="3">
        <v>50</v>
      </c>
      <c r="AB186" s="14">
        <f t="shared" si="55"/>
        <v>100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</row>
    <row r="187" spans="1:59" s="3" customFormat="1" x14ac:dyDescent="0.35">
      <c r="A187" s="3" t="s">
        <v>218</v>
      </c>
      <c r="B187" s="14"/>
      <c r="C187" s="3">
        <v>50</v>
      </c>
      <c r="D187" s="3">
        <v>50</v>
      </c>
      <c r="F187" s="14">
        <f t="shared" ref="F187:F203" si="66">SUM(C187:E187)</f>
        <v>100</v>
      </c>
      <c r="G187" s="13"/>
      <c r="I187" s="3">
        <v>50</v>
      </c>
      <c r="J187" s="3">
        <v>50</v>
      </c>
      <c r="L187" s="14">
        <f t="shared" si="53"/>
        <v>100</v>
      </c>
      <c r="M187" s="13"/>
      <c r="O187" s="3">
        <v>100</v>
      </c>
      <c r="T187" s="14">
        <f t="shared" si="54"/>
        <v>100</v>
      </c>
      <c r="U187" s="13"/>
      <c r="Z187" s="3">
        <f t="shared" si="65"/>
        <v>100</v>
      </c>
      <c r="AB187" s="14">
        <f t="shared" si="55"/>
        <v>100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</row>
    <row r="188" spans="1:59" s="3" customFormat="1" x14ac:dyDescent="0.35">
      <c r="A188" s="3" t="s">
        <v>219</v>
      </c>
      <c r="B188" s="14"/>
      <c r="C188" s="3">
        <v>50</v>
      </c>
      <c r="D188" s="3">
        <v>50</v>
      </c>
      <c r="F188" s="14">
        <f t="shared" si="66"/>
        <v>100</v>
      </c>
      <c r="G188" s="13"/>
      <c r="I188" s="3">
        <v>50</v>
      </c>
      <c r="J188" s="3">
        <v>50</v>
      </c>
      <c r="L188" s="14">
        <f t="shared" si="53"/>
        <v>100</v>
      </c>
      <c r="M188" s="13"/>
      <c r="O188" s="3">
        <v>100</v>
      </c>
      <c r="T188" s="14">
        <f t="shared" si="54"/>
        <v>100</v>
      </c>
      <c r="U188" s="13"/>
      <c r="Z188" s="3">
        <f t="shared" si="65"/>
        <v>100</v>
      </c>
      <c r="AB188" s="14">
        <f t="shared" si="55"/>
        <v>100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</row>
    <row r="189" spans="1:59" s="3" customFormat="1" x14ac:dyDescent="0.35">
      <c r="A189" s="3" t="s">
        <v>220</v>
      </c>
      <c r="B189" s="14"/>
      <c r="C189" s="3">
        <v>50</v>
      </c>
      <c r="D189" s="3">
        <v>50</v>
      </c>
      <c r="F189" s="14">
        <f t="shared" si="66"/>
        <v>100</v>
      </c>
      <c r="G189" s="13"/>
      <c r="I189" s="3">
        <v>50</v>
      </c>
      <c r="J189" s="3">
        <v>50</v>
      </c>
      <c r="L189" s="14">
        <f t="shared" si="53"/>
        <v>100</v>
      </c>
      <c r="M189" s="13"/>
      <c r="R189" s="3">
        <v>100</v>
      </c>
      <c r="T189" s="14">
        <f t="shared" si="54"/>
        <v>100</v>
      </c>
      <c r="U189" s="13"/>
      <c r="Z189" s="3">
        <f t="shared" si="65"/>
        <v>100</v>
      </c>
      <c r="AB189" s="14">
        <f t="shared" si="55"/>
        <v>100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</row>
    <row r="190" spans="1:59" s="3" customFormat="1" x14ac:dyDescent="0.35">
      <c r="A190" s="3" t="s">
        <v>221</v>
      </c>
      <c r="B190" s="14"/>
      <c r="C190" s="3">
        <v>50</v>
      </c>
      <c r="D190" s="3">
        <v>50</v>
      </c>
      <c r="F190" s="14">
        <f t="shared" si="66"/>
        <v>100</v>
      </c>
      <c r="G190" s="13"/>
      <c r="I190" s="3">
        <v>50</v>
      </c>
      <c r="J190" s="3">
        <v>50</v>
      </c>
      <c r="L190" s="14">
        <f t="shared" si="53"/>
        <v>100</v>
      </c>
      <c r="M190" s="13"/>
      <c r="O190" s="3">
        <v>50</v>
      </c>
      <c r="R190" s="3">
        <v>50</v>
      </c>
      <c r="T190" s="14">
        <f t="shared" si="54"/>
        <v>100</v>
      </c>
      <c r="U190" s="13"/>
      <c r="W190" s="3">
        <v>25</v>
      </c>
      <c r="X190" s="3">
        <v>25</v>
      </c>
      <c r="Z190" s="3">
        <v>50</v>
      </c>
      <c r="AB190" s="14">
        <f t="shared" si="55"/>
        <v>100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</row>
    <row r="191" spans="1:59" s="3" customFormat="1" x14ac:dyDescent="0.35">
      <c r="A191" s="3" t="s">
        <v>222</v>
      </c>
      <c r="B191" s="14"/>
      <c r="C191" s="3">
        <v>50</v>
      </c>
      <c r="D191" s="3">
        <v>50</v>
      </c>
      <c r="F191" s="14">
        <f t="shared" si="66"/>
        <v>100</v>
      </c>
      <c r="G191" s="13"/>
      <c r="I191" s="3">
        <v>50</v>
      </c>
      <c r="J191" s="3">
        <v>50</v>
      </c>
      <c r="L191" s="14">
        <f t="shared" si="53"/>
        <v>100</v>
      </c>
      <c r="M191" s="13"/>
      <c r="O191" s="3">
        <v>50</v>
      </c>
      <c r="R191" s="3">
        <v>50</v>
      </c>
      <c r="T191" s="14">
        <f t="shared" si="54"/>
        <v>100</v>
      </c>
      <c r="U191" s="13"/>
      <c r="W191" s="3">
        <v>25</v>
      </c>
      <c r="X191" s="3">
        <v>25</v>
      </c>
      <c r="Z191" s="3">
        <v>50</v>
      </c>
      <c r="AB191" s="14">
        <f t="shared" si="55"/>
        <v>100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</row>
    <row r="192" spans="1:59" s="3" customFormat="1" x14ac:dyDescent="0.35">
      <c r="A192" s="3" t="s">
        <v>223</v>
      </c>
      <c r="B192" s="14"/>
      <c r="C192" s="3">
        <v>50</v>
      </c>
      <c r="D192" s="3">
        <v>50</v>
      </c>
      <c r="F192" s="14">
        <f t="shared" si="66"/>
        <v>100</v>
      </c>
      <c r="G192" s="13"/>
      <c r="I192" s="3">
        <v>50</v>
      </c>
      <c r="J192" s="3">
        <v>50</v>
      </c>
      <c r="L192" s="14">
        <f t="shared" si="53"/>
        <v>100</v>
      </c>
      <c r="M192" s="13"/>
      <c r="R192" s="3">
        <v>100</v>
      </c>
      <c r="T192" s="14">
        <f t="shared" si="54"/>
        <v>100</v>
      </c>
      <c r="U192" s="13"/>
      <c r="Z192" s="3">
        <f t="shared" si="65"/>
        <v>100</v>
      </c>
      <c r="AB192" s="14">
        <f t="shared" si="55"/>
        <v>100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</row>
    <row r="193" spans="1:59" s="3" customFormat="1" x14ac:dyDescent="0.35">
      <c r="A193" s="3" t="s">
        <v>224</v>
      </c>
      <c r="B193" s="14"/>
      <c r="C193" s="3">
        <v>50</v>
      </c>
      <c r="D193" s="3">
        <v>50</v>
      </c>
      <c r="F193" s="14">
        <f t="shared" si="66"/>
        <v>100</v>
      </c>
      <c r="G193" s="13"/>
      <c r="I193" s="3">
        <v>50</v>
      </c>
      <c r="J193" s="3">
        <v>50</v>
      </c>
      <c r="L193" s="14">
        <f t="shared" si="53"/>
        <v>100</v>
      </c>
      <c r="M193" s="13"/>
      <c r="R193" s="3">
        <v>100</v>
      </c>
      <c r="T193" s="14">
        <f t="shared" si="54"/>
        <v>100</v>
      </c>
      <c r="U193" s="13"/>
      <c r="Z193" s="3">
        <f t="shared" si="65"/>
        <v>100</v>
      </c>
      <c r="AB193" s="14">
        <f t="shared" si="55"/>
        <v>100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</row>
    <row r="194" spans="1:59" s="3" customFormat="1" x14ac:dyDescent="0.35">
      <c r="A194" s="3" t="s">
        <v>225</v>
      </c>
      <c r="B194" s="14"/>
      <c r="C194" s="3">
        <v>50</v>
      </c>
      <c r="D194" s="3">
        <v>50</v>
      </c>
      <c r="F194" s="14">
        <f t="shared" si="66"/>
        <v>100</v>
      </c>
      <c r="G194" s="13"/>
      <c r="I194" s="3">
        <v>50</v>
      </c>
      <c r="J194" s="3">
        <v>50</v>
      </c>
      <c r="L194" s="14">
        <f t="shared" si="53"/>
        <v>100</v>
      </c>
      <c r="M194" s="13"/>
      <c r="O194" s="3">
        <v>50</v>
      </c>
      <c r="R194" s="3">
        <v>50</v>
      </c>
      <c r="T194" s="14">
        <f t="shared" si="54"/>
        <v>100</v>
      </c>
      <c r="U194" s="13"/>
      <c r="W194" s="3">
        <v>25</v>
      </c>
      <c r="X194" s="3">
        <v>25</v>
      </c>
      <c r="Z194" s="3">
        <v>50</v>
      </c>
      <c r="AB194" s="14">
        <f t="shared" si="55"/>
        <v>100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</row>
    <row r="195" spans="1:59" s="3" customFormat="1" x14ac:dyDescent="0.35">
      <c r="A195" s="3" t="s">
        <v>226</v>
      </c>
      <c r="B195" s="14"/>
      <c r="C195" s="3">
        <v>50</v>
      </c>
      <c r="D195" s="3">
        <v>50</v>
      </c>
      <c r="F195" s="14">
        <f t="shared" si="66"/>
        <v>100</v>
      </c>
      <c r="G195" s="13"/>
      <c r="I195" s="3">
        <v>50</v>
      </c>
      <c r="J195" s="3">
        <v>50</v>
      </c>
      <c r="L195" s="14">
        <f t="shared" si="53"/>
        <v>100</v>
      </c>
      <c r="M195" s="13"/>
      <c r="R195" s="3">
        <v>100</v>
      </c>
      <c r="T195" s="14">
        <f t="shared" si="54"/>
        <v>100</v>
      </c>
      <c r="U195" s="13"/>
      <c r="Z195" s="3">
        <f t="shared" si="65"/>
        <v>100</v>
      </c>
      <c r="AB195" s="14">
        <f t="shared" si="55"/>
        <v>100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</row>
    <row r="196" spans="1:59" s="3" customFormat="1" x14ac:dyDescent="0.35">
      <c r="A196" s="3" t="s">
        <v>227</v>
      </c>
      <c r="B196" s="14"/>
      <c r="C196" s="3">
        <v>50</v>
      </c>
      <c r="D196" s="3">
        <v>50</v>
      </c>
      <c r="F196" s="14">
        <f t="shared" si="66"/>
        <v>100</v>
      </c>
      <c r="G196" s="13">
        <v>100</v>
      </c>
      <c r="L196" s="14">
        <f t="shared" si="53"/>
        <v>100</v>
      </c>
      <c r="M196" s="13">
        <v>100</v>
      </c>
      <c r="T196" s="14">
        <f t="shared" si="54"/>
        <v>100</v>
      </c>
      <c r="U196" s="13">
        <v>100</v>
      </c>
      <c r="AB196" s="14">
        <f t="shared" si="55"/>
        <v>100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</row>
    <row r="197" spans="1:59" s="3" customFormat="1" x14ac:dyDescent="0.35">
      <c r="A197" s="3" t="s">
        <v>228</v>
      </c>
      <c r="B197" s="14"/>
      <c r="C197" s="3">
        <v>50</v>
      </c>
      <c r="D197" s="3">
        <v>50</v>
      </c>
      <c r="F197" s="14">
        <f t="shared" si="66"/>
        <v>100</v>
      </c>
      <c r="G197" s="13"/>
      <c r="I197" s="3">
        <v>50</v>
      </c>
      <c r="J197" s="3">
        <v>50</v>
      </c>
      <c r="L197" s="14">
        <f t="shared" si="53"/>
        <v>100</v>
      </c>
      <c r="M197" s="13"/>
      <c r="O197" s="3">
        <v>50</v>
      </c>
      <c r="R197" s="3">
        <v>50</v>
      </c>
      <c r="T197" s="14">
        <f t="shared" si="54"/>
        <v>100</v>
      </c>
      <c r="U197" s="13"/>
      <c r="W197" s="3">
        <v>25</v>
      </c>
      <c r="X197" s="3">
        <v>25</v>
      </c>
      <c r="Z197" s="3">
        <v>50</v>
      </c>
      <c r="AB197" s="14">
        <f t="shared" si="55"/>
        <v>100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</row>
    <row r="198" spans="1:59" s="3" customFormat="1" x14ac:dyDescent="0.35">
      <c r="A198" s="3" t="s">
        <v>229</v>
      </c>
      <c r="B198" s="14"/>
      <c r="C198" s="3">
        <v>50</v>
      </c>
      <c r="D198" s="3">
        <v>50</v>
      </c>
      <c r="F198" s="14">
        <f t="shared" si="66"/>
        <v>100</v>
      </c>
      <c r="G198" s="13"/>
      <c r="I198" s="3">
        <v>50</v>
      </c>
      <c r="J198" s="3">
        <v>50</v>
      </c>
      <c r="L198" s="14">
        <f t="shared" si="53"/>
        <v>100</v>
      </c>
      <c r="M198" s="13"/>
      <c r="R198" s="3">
        <v>100</v>
      </c>
      <c r="T198" s="14">
        <f t="shared" si="54"/>
        <v>100</v>
      </c>
      <c r="U198" s="13"/>
      <c r="Z198" s="3">
        <f t="shared" si="65"/>
        <v>100</v>
      </c>
      <c r="AB198" s="14">
        <f t="shared" si="55"/>
        <v>100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</row>
    <row r="199" spans="1:59" x14ac:dyDescent="0.35">
      <c r="A199" t="s">
        <v>111</v>
      </c>
      <c r="B199" s="11"/>
      <c r="C199" s="3">
        <v>50</v>
      </c>
      <c r="D199" s="3">
        <v>50</v>
      </c>
      <c r="F199" s="11">
        <f t="shared" si="66"/>
        <v>100</v>
      </c>
      <c r="G199" s="4"/>
      <c r="I199" s="3">
        <v>50</v>
      </c>
      <c r="J199" s="3">
        <v>50</v>
      </c>
      <c r="L199" s="11">
        <f t="shared" si="53"/>
        <v>100</v>
      </c>
      <c r="M199" s="4"/>
      <c r="R199" s="3">
        <v>100</v>
      </c>
      <c r="T199" s="11">
        <f t="shared" si="54"/>
        <v>100</v>
      </c>
      <c r="U199" s="4"/>
      <c r="Z199">
        <v>100</v>
      </c>
      <c r="AB199" s="11">
        <f t="shared" si="55"/>
        <v>100</v>
      </c>
    </row>
    <row r="200" spans="1:59" x14ac:dyDescent="0.35">
      <c r="A200" t="s">
        <v>112</v>
      </c>
      <c r="B200" s="11"/>
      <c r="C200" s="3">
        <v>50</v>
      </c>
      <c r="D200" s="3">
        <v>50</v>
      </c>
      <c r="F200" s="11">
        <f t="shared" si="66"/>
        <v>100</v>
      </c>
      <c r="G200" s="4"/>
      <c r="I200" s="3">
        <v>50</v>
      </c>
      <c r="J200" s="3">
        <v>50</v>
      </c>
      <c r="L200" s="11">
        <f t="shared" si="53"/>
        <v>100</v>
      </c>
      <c r="M200" s="4"/>
      <c r="O200">
        <v>50</v>
      </c>
      <c r="P200">
        <v>50</v>
      </c>
      <c r="T200" s="11">
        <f t="shared" si="54"/>
        <v>100</v>
      </c>
      <c r="U200" s="4"/>
      <c r="W200">
        <v>50</v>
      </c>
      <c r="X200">
        <v>50</v>
      </c>
      <c r="AB200" s="11">
        <f t="shared" si="55"/>
        <v>100</v>
      </c>
    </row>
    <row r="201" spans="1:59" x14ac:dyDescent="0.35">
      <c r="A201" t="s">
        <v>40</v>
      </c>
      <c r="B201" s="11"/>
      <c r="C201" s="3">
        <v>50</v>
      </c>
      <c r="D201" s="3">
        <v>50</v>
      </c>
      <c r="F201" s="11">
        <f t="shared" si="66"/>
        <v>100</v>
      </c>
      <c r="G201" s="4">
        <v>25</v>
      </c>
      <c r="H201">
        <v>25</v>
      </c>
      <c r="I201" s="3">
        <v>25</v>
      </c>
      <c r="J201" s="3">
        <v>25</v>
      </c>
      <c r="L201" s="11">
        <f t="shared" si="53"/>
        <v>100</v>
      </c>
      <c r="M201" s="4">
        <f>1/6*100</f>
        <v>16.666666666666664</v>
      </c>
      <c r="N201">
        <f t="shared" ref="N201:R201" si="67">1/6*100</f>
        <v>16.666666666666664</v>
      </c>
      <c r="O201">
        <f t="shared" si="67"/>
        <v>16.666666666666664</v>
      </c>
      <c r="P201">
        <f t="shared" si="67"/>
        <v>16.666666666666664</v>
      </c>
      <c r="Q201">
        <f t="shared" si="67"/>
        <v>16.666666666666664</v>
      </c>
      <c r="R201">
        <f t="shared" si="67"/>
        <v>16.666666666666664</v>
      </c>
      <c r="T201" s="11">
        <f>SUM(M201:S201)</f>
        <v>99.999999999999972</v>
      </c>
      <c r="U201" s="4">
        <f>1/6*100</f>
        <v>16.666666666666664</v>
      </c>
      <c r="V201">
        <f t="shared" ref="V201:Z201" si="68">1/6*100</f>
        <v>16.666666666666664</v>
      </c>
      <c r="W201">
        <f>1/6*100</f>
        <v>16.666666666666664</v>
      </c>
      <c r="X201">
        <f>1/6*100</f>
        <v>16.666666666666664</v>
      </c>
      <c r="Y201">
        <f t="shared" si="68"/>
        <v>16.666666666666664</v>
      </c>
      <c r="Z201">
        <f t="shared" si="68"/>
        <v>16.666666666666664</v>
      </c>
      <c r="AB201" s="11">
        <f t="shared" si="55"/>
        <v>99.999999999999972</v>
      </c>
    </row>
    <row r="202" spans="1:59" x14ac:dyDescent="0.35">
      <c r="A202" t="s">
        <v>241</v>
      </c>
      <c r="B202" s="11" t="s">
        <v>243</v>
      </c>
      <c r="C202" s="3">
        <v>50</v>
      </c>
      <c r="D202" s="3">
        <v>50</v>
      </c>
      <c r="F202" s="11">
        <f t="shared" si="66"/>
        <v>100</v>
      </c>
      <c r="G202" s="4"/>
      <c r="I202">
        <v>50</v>
      </c>
      <c r="J202" s="3">
        <v>50</v>
      </c>
      <c r="L202" s="11">
        <f t="shared" ref="L202:L203" si="69">SUM(G202:K202)</f>
        <v>100</v>
      </c>
      <c r="M202" s="4"/>
      <c r="R202">
        <v>100</v>
      </c>
      <c r="T202" s="11">
        <f>SUM(M202:S202)</f>
        <v>100</v>
      </c>
      <c r="U202" s="4"/>
      <c r="Z202">
        <v>100</v>
      </c>
      <c r="AB202" s="11">
        <f t="shared" si="55"/>
        <v>100</v>
      </c>
    </row>
    <row r="203" spans="1:59" x14ac:dyDescent="0.35">
      <c r="A203" t="s">
        <v>242</v>
      </c>
      <c r="B203" s="11" t="s">
        <v>244</v>
      </c>
      <c r="C203" s="3">
        <v>50</v>
      </c>
      <c r="D203" s="3">
        <v>50</v>
      </c>
      <c r="F203" s="11">
        <f t="shared" si="66"/>
        <v>100</v>
      </c>
      <c r="G203" s="4"/>
      <c r="I203">
        <v>50</v>
      </c>
      <c r="J203" s="3">
        <v>50</v>
      </c>
      <c r="L203" s="11">
        <f t="shared" si="69"/>
        <v>100</v>
      </c>
      <c r="M203" s="4"/>
      <c r="O203">
        <v>100</v>
      </c>
      <c r="T203" s="11">
        <f>SUM(M203:S203)</f>
        <v>100</v>
      </c>
      <c r="U203" s="4"/>
      <c r="W203">
        <v>50</v>
      </c>
      <c r="X203">
        <v>50</v>
      </c>
      <c r="AB203" s="11">
        <f t="shared" si="55"/>
        <v>100</v>
      </c>
    </row>
  </sheetData>
  <conditionalFormatting sqref="F36:F42 F56:F60 F63:F67 F69 F87:F94 F97:F109 F71 F73 F75:F79 F116:F117 F111:F113 F120 F167 L177:L201 T177:T201 AB176:AB201 F177:F203 F124:F139 F45:F54 L45:L54 T45:T54 AB45:AB54 F3:F33">
    <cfRule type="cellIs" dxfId="315" priority="213" operator="notEqual">
      <formula>100</formula>
    </cfRule>
  </conditionalFormatting>
  <conditionalFormatting sqref="L36:L42 L56:L60 L63:L67 L69 L87:L94 L97:L109 L71 L73 L75:L79 L116:L117 L111:L113 L120 L167 L124:L139 L3:L33">
    <cfRule type="cellIs" dxfId="314" priority="212" operator="notEqual">
      <formula>100</formula>
    </cfRule>
  </conditionalFormatting>
  <conditionalFormatting sqref="T36:T42 T56:T60 T63:T67 T69 T87:T94 T97:T109 T71 T73 T75:T79 T116:T117 T111:T113 T120 T167 T124:T139 T3:T33">
    <cfRule type="cellIs" dxfId="313" priority="211" operator="notEqual">
      <formula>100</formula>
    </cfRule>
  </conditionalFormatting>
  <conditionalFormatting sqref="AB36:AB42 AB56:AB60 AB63:AB67 AB69 AB87:AB94 AB97:AB109 AB71 AB73 AB75:AB79 AB116:AB117 AB111:AB113 AB120 AB167 AB124:AB139 AB3:AB33">
    <cfRule type="cellIs" dxfId="312" priority="210" operator="notEqual">
      <formula>100</formula>
    </cfRule>
  </conditionalFormatting>
  <conditionalFormatting sqref="F176">
    <cfRule type="cellIs" dxfId="311" priority="209" operator="notEqual">
      <formula>100</formula>
    </cfRule>
  </conditionalFormatting>
  <conditionalFormatting sqref="L176">
    <cfRule type="cellIs" dxfId="310" priority="208" operator="notEqual">
      <formula>100</formula>
    </cfRule>
  </conditionalFormatting>
  <conditionalFormatting sqref="T176">
    <cfRule type="cellIs" dxfId="309" priority="207" operator="notEqual">
      <formula>100</formula>
    </cfRule>
  </conditionalFormatting>
  <conditionalFormatting sqref="F34">
    <cfRule type="cellIs" dxfId="308" priority="206" operator="notEqual">
      <formula>100</formula>
    </cfRule>
  </conditionalFormatting>
  <conditionalFormatting sqref="L34">
    <cfRule type="cellIs" dxfId="307" priority="205" operator="notEqual">
      <formula>100</formula>
    </cfRule>
  </conditionalFormatting>
  <conditionalFormatting sqref="T34">
    <cfRule type="cellIs" dxfId="306" priority="204" operator="notEqual">
      <formula>100</formula>
    </cfRule>
  </conditionalFormatting>
  <conditionalFormatting sqref="AB34">
    <cfRule type="cellIs" dxfId="305" priority="203" operator="notEqual">
      <formula>100</formula>
    </cfRule>
  </conditionalFormatting>
  <conditionalFormatting sqref="F35">
    <cfRule type="cellIs" dxfId="304" priority="202" operator="notEqual">
      <formula>100</formula>
    </cfRule>
  </conditionalFormatting>
  <conditionalFormatting sqref="L35">
    <cfRule type="cellIs" dxfId="303" priority="201" operator="notEqual">
      <formula>100</formula>
    </cfRule>
  </conditionalFormatting>
  <conditionalFormatting sqref="T35">
    <cfRule type="cellIs" dxfId="302" priority="200" operator="notEqual">
      <formula>100</formula>
    </cfRule>
  </conditionalFormatting>
  <conditionalFormatting sqref="AB35">
    <cfRule type="cellIs" dxfId="301" priority="199" operator="notEqual">
      <formula>100</formula>
    </cfRule>
  </conditionalFormatting>
  <conditionalFormatting sqref="F43">
    <cfRule type="cellIs" dxfId="300" priority="198" operator="notEqual">
      <formula>100</formula>
    </cfRule>
  </conditionalFormatting>
  <conditionalFormatting sqref="L43">
    <cfRule type="cellIs" dxfId="299" priority="197" operator="notEqual">
      <formula>100</formula>
    </cfRule>
  </conditionalFormatting>
  <conditionalFormatting sqref="T43">
    <cfRule type="cellIs" dxfId="298" priority="196" operator="notEqual">
      <formula>100</formula>
    </cfRule>
  </conditionalFormatting>
  <conditionalFormatting sqref="AB43">
    <cfRule type="cellIs" dxfId="297" priority="195" operator="notEqual">
      <formula>100</formula>
    </cfRule>
  </conditionalFormatting>
  <conditionalFormatting sqref="F44">
    <cfRule type="cellIs" dxfId="296" priority="194" operator="notEqual">
      <formula>100</formula>
    </cfRule>
  </conditionalFormatting>
  <conditionalFormatting sqref="L44">
    <cfRule type="cellIs" dxfId="295" priority="193" operator="notEqual">
      <formula>100</formula>
    </cfRule>
  </conditionalFormatting>
  <conditionalFormatting sqref="T44">
    <cfRule type="cellIs" dxfId="294" priority="192" operator="notEqual">
      <formula>100</formula>
    </cfRule>
  </conditionalFormatting>
  <conditionalFormatting sqref="AB44">
    <cfRule type="cellIs" dxfId="293" priority="191" operator="notEqual">
      <formula>100</formula>
    </cfRule>
  </conditionalFormatting>
  <conditionalFormatting sqref="F55">
    <cfRule type="cellIs" dxfId="292" priority="190" operator="notEqual">
      <formula>100</formula>
    </cfRule>
  </conditionalFormatting>
  <conditionalFormatting sqref="L55">
    <cfRule type="cellIs" dxfId="291" priority="189" operator="notEqual">
      <formula>100</formula>
    </cfRule>
  </conditionalFormatting>
  <conditionalFormatting sqref="T55">
    <cfRule type="cellIs" dxfId="290" priority="188" operator="notEqual">
      <formula>100</formula>
    </cfRule>
  </conditionalFormatting>
  <conditionalFormatting sqref="AB55">
    <cfRule type="cellIs" dxfId="289" priority="187" operator="notEqual">
      <formula>100</formula>
    </cfRule>
  </conditionalFormatting>
  <conditionalFormatting sqref="F61">
    <cfRule type="cellIs" dxfId="288" priority="186" operator="notEqual">
      <formula>100</formula>
    </cfRule>
  </conditionalFormatting>
  <conditionalFormatting sqref="L61">
    <cfRule type="cellIs" dxfId="287" priority="185" operator="notEqual">
      <formula>100</formula>
    </cfRule>
  </conditionalFormatting>
  <conditionalFormatting sqref="T61">
    <cfRule type="cellIs" dxfId="286" priority="184" operator="notEqual">
      <formula>100</formula>
    </cfRule>
  </conditionalFormatting>
  <conditionalFormatting sqref="AB61">
    <cfRule type="cellIs" dxfId="285" priority="183" operator="notEqual">
      <formula>100</formula>
    </cfRule>
  </conditionalFormatting>
  <conditionalFormatting sqref="F62">
    <cfRule type="cellIs" dxfId="284" priority="182" operator="notEqual">
      <formula>100</formula>
    </cfRule>
  </conditionalFormatting>
  <conditionalFormatting sqref="L62">
    <cfRule type="cellIs" dxfId="283" priority="181" operator="notEqual">
      <formula>100</formula>
    </cfRule>
  </conditionalFormatting>
  <conditionalFormatting sqref="T62">
    <cfRule type="cellIs" dxfId="282" priority="180" operator="notEqual">
      <formula>100</formula>
    </cfRule>
  </conditionalFormatting>
  <conditionalFormatting sqref="AB62">
    <cfRule type="cellIs" dxfId="281" priority="179" operator="notEqual">
      <formula>100</formula>
    </cfRule>
  </conditionalFormatting>
  <conditionalFormatting sqref="F68">
    <cfRule type="cellIs" dxfId="280" priority="178" operator="notEqual">
      <formula>100</formula>
    </cfRule>
  </conditionalFormatting>
  <conditionalFormatting sqref="L68">
    <cfRule type="cellIs" dxfId="279" priority="177" operator="notEqual">
      <formula>100</formula>
    </cfRule>
  </conditionalFormatting>
  <conditionalFormatting sqref="T68">
    <cfRule type="cellIs" dxfId="278" priority="176" operator="notEqual">
      <formula>100</formula>
    </cfRule>
  </conditionalFormatting>
  <conditionalFormatting sqref="AB68">
    <cfRule type="cellIs" dxfId="277" priority="175" operator="notEqual">
      <formula>100</formula>
    </cfRule>
  </conditionalFormatting>
  <conditionalFormatting sqref="F80">
    <cfRule type="cellIs" dxfId="276" priority="174" operator="notEqual">
      <formula>100</formula>
    </cfRule>
  </conditionalFormatting>
  <conditionalFormatting sqref="L80">
    <cfRule type="cellIs" dxfId="275" priority="173" operator="notEqual">
      <formula>100</formula>
    </cfRule>
  </conditionalFormatting>
  <conditionalFormatting sqref="T80">
    <cfRule type="cellIs" dxfId="274" priority="172" operator="notEqual">
      <formula>100</formula>
    </cfRule>
  </conditionalFormatting>
  <conditionalFormatting sqref="AB80">
    <cfRule type="cellIs" dxfId="273" priority="171" operator="notEqual">
      <formula>100</formula>
    </cfRule>
  </conditionalFormatting>
  <conditionalFormatting sqref="F81">
    <cfRule type="cellIs" dxfId="272" priority="170" operator="notEqual">
      <formula>100</formula>
    </cfRule>
  </conditionalFormatting>
  <conditionalFormatting sqref="L81">
    <cfRule type="cellIs" dxfId="271" priority="169" operator="notEqual">
      <formula>100</formula>
    </cfRule>
  </conditionalFormatting>
  <conditionalFormatting sqref="T81">
    <cfRule type="cellIs" dxfId="270" priority="168" operator="notEqual">
      <formula>100</formula>
    </cfRule>
  </conditionalFormatting>
  <conditionalFormatting sqref="AB81">
    <cfRule type="cellIs" dxfId="269" priority="167" operator="notEqual">
      <formula>100</formula>
    </cfRule>
  </conditionalFormatting>
  <conditionalFormatting sqref="F84">
    <cfRule type="cellIs" dxfId="268" priority="166" operator="notEqual">
      <formula>100</formula>
    </cfRule>
  </conditionalFormatting>
  <conditionalFormatting sqref="L84">
    <cfRule type="cellIs" dxfId="267" priority="165" operator="notEqual">
      <formula>100</formula>
    </cfRule>
  </conditionalFormatting>
  <conditionalFormatting sqref="T84">
    <cfRule type="cellIs" dxfId="266" priority="164" operator="notEqual">
      <formula>100</formula>
    </cfRule>
  </conditionalFormatting>
  <conditionalFormatting sqref="AB84">
    <cfRule type="cellIs" dxfId="265" priority="163" operator="notEqual">
      <formula>100</formula>
    </cfRule>
  </conditionalFormatting>
  <conditionalFormatting sqref="F85">
    <cfRule type="cellIs" dxfId="264" priority="162" operator="notEqual">
      <formula>100</formula>
    </cfRule>
  </conditionalFormatting>
  <conditionalFormatting sqref="L85">
    <cfRule type="cellIs" dxfId="263" priority="161" operator="notEqual">
      <formula>100</formula>
    </cfRule>
  </conditionalFormatting>
  <conditionalFormatting sqref="T85">
    <cfRule type="cellIs" dxfId="262" priority="160" operator="notEqual">
      <formula>100</formula>
    </cfRule>
  </conditionalFormatting>
  <conditionalFormatting sqref="AB85">
    <cfRule type="cellIs" dxfId="261" priority="159" operator="notEqual">
      <formula>100</formula>
    </cfRule>
  </conditionalFormatting>
  <conditionalFormatting sqref="F86">
    <cfRule type="cellIs" dxfId="260" priority="158" operator="notEqual">
      <formula>100</formula>
    </cfRule>
  </conditionalFormatting>
  <conditionalFormatting sqref="L86">
    <cfRule type="cellIs" dxfId="259" priority="157" operator="notEqual">
      <formula>100</formula>
    </cfRule>
  </conditionalFormatting>
  <conditionalFormatting sqref="T86">
    <cfRule type="cellIs" dxfId="258" priority="156" operator="notEqual">
      <formula>100</formula>
    </cfRule>
  </conditionalFormatting>
  <conditionalFormatting sqref="AB86">
    <cfRule type="cellIs" dxfId="257" priority="155" operator="notEqual">
      <formula>100</formula>
    </cfRule>
  </conditionalFormatting>
  <conditionalFormatting sqref="F96">
    <cfRule type="cellIs" dxfId="256" priority="154" operator="notEqual">
      <formula>100</formula>
    </cfRule>
  </conditionalFormatting>
  <conditionalFormatting sqref="L96">
    <cfRule type="cellIs" dxfId="255" priority="153" operator="notEqual">
      <formula>100</formula>
    </cfRule>
  </conditionalFormatting>
  <conditionalFormatting sqref="T96">
    <cfRule type="cellIs" dxfId="254" priority="152" operator="notEqual">
      <formula>100</formula>
    </cfRule>
  </conditionalFormatting>
  <conditionalFormatting sqref="AB96">
    <cfRule type="cellIs" dxfId="253" priority="151" operator="notEqual">
      <formula>100</formula>
    </cfRule>
  </conditionalFormatting>
  <conditionalFormatting sqref="F95">
    <cfRule type="cellIs" dxfId="252" priority="150" operator="notEqual">
      <formula>100</formula>
    </cfRule>
  </conditionalFormatting>
  <conditionalFormatting sqref="L95">
    <cfRule type="cellIs" dxfId="251" priority="149" operator="notEqual">
      <formula>100</formula>
    </cfRule>
  </conditionalFormatting>
  <conditionalFormatting sqref="T95">
    <cfRule type="cellIs" dxfId="250" priority="148" operator="notEqual">
      <formula>100</formula>
    </cfRule>
  </conditionalFormatting>
  <conditionalFormatting sqref="AB95">
    <cfRule type="cellIs" dxfId="249" priority="147" operator="notEqual">
      <formula>100</formula>
    </cfRule>
  </conditionalFormatting>
  <conditionalFormatting sqref="F70">
    <cfRule type="cellIs" dxfId="248" priority="146" operator="notEqual">
      <formula>100</formula>
    </cfRule>
  </conditionalFormatting>
  <conditionalFormatting sqref="L70">
    <cfRule type="cellIs" dxfId="247" priority="145" operator="notEqual">
      <formula>100</formula>
    </cfRule>
  </conditionalFormatting>
  <conditionalFormatting sqref="T70">
    <cfRule type="cellIs" dxfId="246" priority="144" operator="notEqual">
      <formula>100</formula>
    </cfRule>
  </conditionalFormatting>
  <conditionalFormatting sqref="AB70">
    <cfRule type="cellIs" dxfId="245" priority="143" operator="notEqual">
      <formula>100</formula>
    </cfRule>
  </conditionalFormatting>
  <conditionalFormatting sqref="F72">
    <cfRule type="cellIs" dxfId="244" priority="142" operator="notEqual">
      <formula>100</formula>
    </cfRule>
  </conditionalFormatting>
  <conditionalFormatting sqref="L72">
    <cfRule type="cellIs" dxfId="243" priority="141" operator="notEqual">
      <formula>100</formula>
    </cfRule>
  </conditionalFormatting>
  <conditionalFormatting sqref="T72">
    <cfRule type="cellIs" dxfId="242" priority="140" operator="notEqual">
      <formula>100</formula>
    </cfRule>
  </conditionalFormatting>
  <conditionalFormatting sqref="AB72">
    <cfRule type="cellIs" dxfId="241" priority="139" operator="notEqual">
      <formula>100</formula>
    </cfRule>
  </conditionalFormatting>
  <conditionalFormatting sqref="F74">
    <cfRule type="cellIs" dxfId="240" priority="138" operator="notEqual">
      <formula>100</formula>
    </cfRule>
  </conditionalFormatting>
  <conditionalFormatting sqref="L74">
    <cfRule type="cellIs" dxfId="239" priority="137" operator="notEqual">
      <formula>100</formula>
    </cfRule>
  </conditionalFormatting>
  <conditionalFormatting sqref="T74">
    <cfRule type="cellIs" dxfId="238" priority="136" operator="notEqual">
      <formula>100</formula>
    </cfRule>
  </conditionalFormatting>
  <conditionalFormatting sqref="AB74">
    <cfRule type="cellIs" dxfId="237" priority="135" operator="notEqual">
      <formula>100</formula>
    </cfRule>
  </conditionalFormatting>
  <conditionalFormatting sqref="F82">
    <cfRule type="cellIs" dxfId="236" priority="134" operator="notEqual">
      <formula>100</formula>
    </cfRule>
  </conditionalFormatting>
  <conditionalFormatting sqref="L82">
    <cfRule type="cellIs" dxfId="235" priority="133" operator="notEqual">
      <formula>100</formula>
    </cfRule>
  </conditionalFormatting>
  <conditionalFormatting sqref="T82">
    <cfRule type="cellIs" dxfId="234" priority="132" operator="notEqual">
      <formula>100</formula>
    </cfRule>
  </conditionalFormatting>
  <conditionalFormatting sqref="AB82">
    <cfRule type="cellIs" dxfId="233" priority="131" operator="notEqual">
      <formula>100</formula>
    </cfRule>
  </conditionalFormatting>
  <conditionalFormatting sqref="F83">
    <cfRule type="cellIs" dxfId="232" priority="130" operator="notEqual">
      <formula>100</formula>
    </cfRule>
  </conditionalFormatting>
  <conditionalFormatting sqref="L83">
    <cfRule type="cellIs" dxfId="231" priority="129" operator="notEqual">
      <formula>100</formula>
    </cfRule>
  </conditionalFormatting>
  <conditionalFormatting sqref="T83">
    <cfRule type="cellIs" dxfId="230" priority="128" operator="notEqual">
      <formula>100</formula>
    </cfRule>
  </conditionalFormatting>
  <conditionalFormatting sqref="AB83">
    <cfRule type="cellIs" dxfId="229" priority="127" operator="notEqual">
      <formula>100</formula>
    </cfRule>
  </conditionalFormatting>
  <conditionalFormatting sqref="F121">
    <cfRule type="cellIs" dxfId="228" priority="126" operator="notEqual">
      <formula>100</formula>
    </cfRule>
  </conditionalFormatting>
  <conditionalFormatting sqref="L121">
    <cfRule type="cellIs" dxfId="227" priority="125" operator="notEqual">
      <formula>100</formula>
    </cfRule>
  </conditionalFormatting>
  <conditionalFormatting sqref="T121">
    <cfRule type="cellIs" dxfId="226" priority="124" operator="notEqual">
      <formula>100</formula>
    </cfRule>
  </conditionalFormatting>
  <conditionalFormatting sqref="AB121">
    <cfRule type="cellIs" dxfId="225" priority="123" operator="notEqual">
      <formula>100</formula>
    </cfRule>
  </conditionalFormatting>
  <conditionalFormatting sqref="F122">
    <cfRule type="cellIs" dxfId="224" priority="122" operator="notEqual">
      <formula>100</formula>
    </cfRule>
  </conditionalFormatting>
  <conditionalFormatting sqref="L122">
    <cfRule type="cellIs" dxfId="223" priority="121" operator="notEqual">
      <formula>100</formula>
    </cfRule>
  </conditionalFormatting>
  <conditionalFormatting sqref="T122">
    <cfRule type="cellIs" dxfId="222" priority="120" operator="notEqual">
      <formula>100</formula>
    </cfRule>
  </conditionalFormatting>
  <conditionalFormatting sqref="AB122">
    <cfRule type="cellIs" dxfId="221" priority="119" operator="notEqual">
      <formula>100</formula>
    </cfRule>
  </conditionalFormatting>
  <conditionalFormatting sqref="F115">
    <cfRule type="cellIs" dxfId="220" priority="118" operator="notEqual">
      <formula>100</formula>
    </cfRule>
  </conditionalFormatting>
  <conditionalFormatting sqref="L115">
    <cfRule type="cellIs" dxfId="219" priority="117" operator="notEqual">
      <formula>100</formula>
    </cfRule>
  </conditionalFormatting>
  <conditionalFormatting sqref="T115">
    <cfRule type="cellIs" dxfId="218" priority="116" operator="notEqual">
      <formula>100</formula>
    </cfRule>
  </conditionalFormatting>
  <conditionalFormatting sqref="AB115">
    <cfRule type="cellIs" dxfId="217" priority="115" operator="notEqual">
      <formula>100</formula>
    </cfRule>
  </conditionalFormatting>
  <conditionalFormatting sqref="F114">
    <cfRule type="cellIs" dxfId="216" priority="114" operator="notEqual">
      <formula>100</formula>
    </cfRule>
  </conditionalFormatting>
  <conditionalFormatting sqref="L114">
    <cfRule type="cellIs" dxfId="215" priority="113" operator="notEqual">
      <formula>100</formula>
    </cfRule>
  </conditionalFormatting>
  <conditionalFormatting sqref="T114">
    <cfRule type="cellIs" dxfId="214" priority="112" operator="notEqual">
      <formula>100</formula>
    </cfRule>
  </conditionalFormatting>
  <conditionalFormatting sqref="AB114">
    <cfRule type="cellIs" dxfId="213" priority="111" operator="notEqual">
      <formula>100</formula>
    </cfRule>
  </conditionalFormatting>
  <conditionalFormatting sqref="F168">
    <cfRule type="cellIs" dxfId="212" priority="110" operator="notEqual">
      <formula>100</formula>
    </cfRule>
  </conditionalFormatting>
  <conditionalFormatting sqref="L168">
    <cfRule type="cellIs" dxfId="211" priority="109" operator="notEqual">
      <formula>100</formula>
    </cfRule>
  </conditionalFormatting>
  <conditionalFormatting sqref="T168">
    <cfRule type="cellIs" dxfId="210" priority="108" operator="notEqual">
      <formula>100</formula>
    </cfRule>
  </conditionalFormatting>
  <conditionalFormatting sqref="AB168">
    <cfRule type="cellIs" dxfId="209" priority="107" operator="notEqual">
      <formula>100</formula>
    </cfRule>
  </conditionalFormatting>
  <conditionalFormatting sqref="F110">
    <cfRule type="cellIs" dxfId="208" priority="106" operator="notEqual">
      <formula>100</formula>
    </cfRule>
  </conditionalFormatting>
  <conditionalFormatting sqref="L110">
    <cfRule type="cellIs" dxfId="207" priority="105" operator="notEqual">
      <formula>100</formula>
    </cfRule>
  </conditionalFormatting>
  <conditionalFormatting sqref="T110">
    <cfRule type="cellIs" dxfId="206" priority="104" operator="notEqual">
      <formula>100</formula>
    </cfRule>
  </conditionalFormatting>
  <conditionalFormatting sqref="AB110">
    <cfRule type="cellIs" dxfId="205" priority="103" operator="notEqual">
      <formula>100</formula>
    </cfRule>
  </conditionalFormatting>
  <conditionalFormatting sqref="F118">
    <cfRule type="cellIs" dxfId="204" priority="102" operator="notEqual">
      <formula>100</formula>
    </cfRule>
  </conditionalFormatting>
  <conditionalFormatting sqref="L118">
    <cfRule type="cellIs" dxfId="203" priority="101" operator="notEqual">
      <formula>100</formula>
    </cfRule>
  </conditionalFormatting>
  <conditionalFormatting sqref="T118">
    <cfRule type="cellIs" dxfId="202" priority="100" operator="notEqual">
      <formula>100</formula>
    </cfRule>
  </conditionalFormatting>
  <conditionalFormatting sqref="AB118">
    <cfRule type="cellIs" dxfId="201" priority="99" operator="notEqual">
      <formula>100</formula>
    </cfRule>
  </conditionalFormatting>
  <conditionalFormatting sqref="F119">
    <cfRule type="cellIs" dxfId="200" priority="98" operator="notEqual">
      <formula>100</formula>
    </cfRule>
  </conditionalFormatting>
  <conditionalFormatting sqref="L119">
    <cfRule type="cellIs" dxfId="199" priority="97" operator="notEqual">
      <formula>100</formula>
    </cfRule>
  </conditionalFormatting>
  <conditionalFormatting sqref="T119">
    <cfRule type="cellIs" dxfId="198" priority="96" operator="notEqual">
      <formula>100</formula>
    </cfRule>
  </conditionalFormatting>
  <conditionalFormatting sqref="AB119">
    <cfRule type="cellIs" dxfId="197" priority="95" operator="notEqual">
      <formula>100</formula>
    </cfRule>
  </conditionalFormatting>
  <conditionalFormatting sqref="F123">
    <cfRule type="cellIs" dxfId="196" priority="94" operator="notEqual">
      <formula>100</formula>
    </cfRule>
  </conditionalFormatting>
  <conditionalFormatting sqref="L123">
    <cfRule type="cellIs" dxfId="195" priority="93" operator="notEqual">
      <formula>100</formula>
    </cfRule>
  </conditionalFormatting>
  <conditionalFormatting sqref="T123">
    <cfRule type="cellIs" dxfId="194" priority="92" operator="notEqual">
      <formula>100</formula>
    </cfRule>
  </conditionalFormatting>
  <conditionalFormatting sqref="AB123">
    <cfRule type="cellIs" dxfId="193" priority="91" operator="notEqual">
      <formula>100</formula>
    </cfRule>
  </conditionalFormatting>
  <conditionalFormatting sqref="F154">
    <cfRule type="cellIs" dxfId="192" priority="90" operator="notEqual">
      <formula>100</formula>
    </cfRule>
  </conditionalFormatting>
  <conditionalFormatting sqref="L154">
    <cfRule type="cellIs" dxfId="191" priority="89" operator="notEqual">
      <formula>100</formula>
    </cfRule>
  </conditionalFormatting>
  <conditionalFormatting sqref="T154">
    <cfRule type="cellIs" dxfId="190" priority="88" operator="notEqual">
      <formula>100</formula>
    </cfRule>
  </conditionalFormatting>
  <conditionalFormatting sqref="AB154">
    <cfRule type="cellIs" dxfId="189" priority="87" operator="notEqual">
      <formula>100</formula>
    </cfRule>
  </conditionalFormatting>
  <conditionalFormatting sqref="F155">
    <cfRule type="cellIs" dxfId="188" priority="86" operator="notEqual">
      <formula>100</formula>
    </cfRule>
  </conditionalFormatting>
  <conditionalFormatting sqref="L155">
    <cfRule type="cellIs" dxfId="187" priority="85" operator="notEqual">
      <formula>100</formula>
    </cfRule>
  </conditionalFormatting>
  <conditionalFormatting sqref="T155">
    <cfRule type="cellIs" dxfId="186" priority="84" operator="notEqual">
      <formula>100</formula>
    </cfRule>
  </conditionalFormatting>
  <conditionalFormatting sqref="AB155">
    <cfRule type="cellIs" dxfId="185" priority="83" operator="notEqual">
      <formula>100</formula>
    </cfRule>
  </conditionalFormatting>
  <conditionalFormatting sqref="F158">
    <cfRule type="cellIs" dxfId="184" priority="82" operator="notEqual">
      <formula>100</formula>
    </cfRule>
  </conditionalFormatting>
  <conditionalFormatting sqref="L158">
    <cfRule type="cellIs" dxfId="183" priority="81" operator="notEqual">
      <formula>100</formula>
    </cfRule>
  </conditionalFormatting>
  <conditionalFormatting sqref="T158">
    <cfRule type="cellIs" dxfId="182" priority="80" operator="notEqual">
      <formula>100</formula>
    </cfRule>
  </conditionalFormatting>
  <conditionalFormatting sqref="AB158">
    <cfRule type="cellIs" dxfId="181" priority="79" operator="notEqual">
      <formula>100</formula>
    </cfRule>
  </conditionalFormatting>
  <conditionalFormatting sqref="F164">
    <cfRule type="cellIs" dxfId="180" priority="78" operator="notEqual">
      <formula>100</formula>
    </cfRule>
  </conditionalFormatting>
  <conditionalFormatting sqref="L164">
    <cfRule type="cellIs" dxfId="179" priority="77" operator="notEqual">
      <formula>100</formula>
    </cfRule>
  </conditionalFormatting>
  <conditionalFormatting sqref="T164">
    <cfRule type="cellIs" dxfId="178" priority="76" operator="notEqual">
      <formula>100</formula>
    </cfRule>
  </conditionalFormatting>
  <conditionalFormatting sqref="AB164">
    <cfRule type="cellIs" dxfId="177" priority="75" operator="notEqual">
      <formula>100</formula>
    </cfRule>
  </conditionalFormatting>
  <conditionalFormatting sqref="F165">
    <cfRule type="cellIs" dxfId="176" priority="74" operator="notEqual">
      <formula>100</formula>
    </cfRule>
  </conditionalFormatting>
  <conditionalFormatting sqref="L165">
    <cfRule type="cellIs" dxfId="175" priority="73" operator="notEqual">
      <formula>100</formula>
    </cfRule>
  </conditionalFormatting>
  <conditionalFormatting sqref="T165">
    <cfRule type="cellIs" dxfId="174" priority="72" operator="notEqual">
      <formula>100</formula>
    </cfRule>
  </conditionalFormatting>
  <conditionalFormatting sqref="AB165">
    <cfRule type="cellIs" dxfId="173" priority="71" operator="notEqual">
      <formula>100</formula>
    </cfRule>
  </conditionalFormatting>
  <conditionalFormatting sqref="F171">
    <cfRule type="cellIs" dxfId="172" priority="70" operator="notEqual">
      <formula>100</formula>
    </cfRule>
  </conditionalFormatting>
  <conditionalFormatting sqref="L171">
    <cfRule type="cellIs" dxfId="171" priority="69" operator="notEqual">
      <formula>100</formula>
    </cfRule>
  </conditionalFormatting>
  <conditionalFormatting sqref="T171">
    <cfRule type="cellIs" dxfId="170" priority="68" operator="notEqual">
      <formula>100</formula>
    </cfRule>
  </conditionalFormatting>
  <conditionalFormatting sqref="AB171">
    <cfRule type="cellIs" dxfId="169" priority="67" operator="notEqual">
      <formula>100</formula>
    </cfRule>
  </conditionalFormatting>
  <conditionalFormatting sqref="F140:F145">
    <cfRule type="cellIs" dxfId="168" priority="66" operator="notEqual">
      <formula>100</formula>
    </cfRule>
  </conditionalFormatting>
  <conditionalFormatting sqref="L140:L145">
    <cfRule type="cellIs" dxfId="167" priority="65" operator="notEqual">
      <formula>100</formula>
    </cfRule>
  </conditionalFormatting>
  <conditionalFormatting sqref="T140:T145">
    <cfRule type="cellIs" dxfId="166" priority="64" operator="notEqual">
      <formula>100</formula>
    </cfRule>
  </conditionalFormatting>
  <conditionalFormatting sqref="AB140:AB145">
    <cfRule type="cellIs" dxfId="165" priority="63" operator="notEqual">
      <formula>100</formula>
    </cfRule>
  </conditionalFormatting>
  <conditionalFormatting sqref="F146">
    <cfRule type="cellIs" dxfId="164" priority="62" operator="notEqual">
      <formula>100</formula>
    </cfRule>
  </conditionalFormatting>
  <conditionalFormatting sqref="L146">
    <cfRule type="cellIs" dxfId="163" priority="61" operator="notEqual">
      <formula>100</formula>
    </cfRule>
  </conditionalFormatting>
  <conditionalFormatting sqref="T146">
    <cfRule type="cellIs" dxfId="162" priority="60" operator="notEqual">
      <formula>100</formula>
    </cfRule>
  </conditionalFormatting>
  <conditionalFormatting sqref="AB146">
    <cfRule type="cellIs" dxfId="161" priority="59" operator="notEqual">
      <formula>100</formula>
    </cfRule>
  </conditionalFormatting>
  <conditionalFormatting sqref="F147">
    <cfRule type="cellIs" dxfId="160" priority="58" operator="notEqual">
      <formula>100</formula>
    </cfRule>
  </conditionalFormatting>
  <conditionalFormatting sqref="L147">
    <cfRule type="cellIs" dxfId="159" priority="57" operator="notEqual">
      <formula>100</formula>
    </cfRule>
  </conditionalFormatting>
  <conditionalFormatting sqref="T147">
    <cfRule type="cellIs" dxfId="158" priority="56" operator="notEqual">
      <formula>100</formula>
    </cfRule>
  </conditionalFormatting>
  <conditionalFormatting sqref="AB147">
    <cfRule type="cellIs" dxfId="157" priority="55" operator="notEqual">
      <formula>100</formula>
    </cfRule>
  </conditionalFormatting>
  <conditionalFormatting sqref="F148:F153">
    <cfRule type="cellIs" dxfId="156" priority="54" operator="notEqual">
      <formula>100</formula>
    </cfRule>
  </conditionalFormatting>
  <conditionalFormatting sqref="L148:L153">
    <cfRule type="cellIs" dxfId="155" priority="53" operator="notEqual">
      <formula>100</formula>
    </cfRule>
  </conditionalFormatting>
  <conditionalFormatting sqref="T148:T153">
    <cfRule type="cellIs" dxfId="154" priority="52" operator="notEqual">
      <formula>100</formula>
    </cfRule>
  </conditionalFormatting>
  <conditionalFormatting sqref="AB148:AB153">
    <cfRule type="cellIs" dxfId="153" priority="51" operator="notEqual">
      <formula>100</formula>
    </cfRule>
  </conditionalFormatting>
  <conditionalFormatting sqref="F156">
    <cfRule type="cellIs" dxfId="152" priority="50" operator="notEqual">
      <formula>100</formula>
    </cfRule>
  </conditionalFormatting>
  <conditionalFormatting sqref="L156">
    <cfRule type="cellIs" dxfId="151" priority="49" operator="notEqual">
      <formula>100</formula>
    </cfRule>
  </conditionalFormatting>
  <conditionalFormatting sqref="T156">
    <cfRule type="cellIs" dxfId="150" priority="48" operator="notEqual">
      <formula>100</formula>
    </cfRule>
  </conditionalFormatting>
  <conditionalFormatting sqref="AB156">
    <cfRule type="cellIs" dxfId="149" priority="47" operator="notEqual">
      <formula>100</formula>
    </cfRule>
  </conditionalFormatting>
  <conditionalFormatting sqref="F157">
    <cfRule type="cellIs" dxfId="148" priority="46" operator="notEqual">
      <formula>100</formula>
    </cfRule>
  </conditionalFormatting>
  <conditionalFormatting sqref="L157">
    <cfRule type="cellIs" dxfId="147" priority="45" operator="notEqual">
      <formula>100</formula>
    </cfRule>
  </conditionalFormatting>
  <conditionalFormatting sqref="T157">
    <cfRule type="cellIs" dxfId="146" priority="44" operator="notEqual">
      <formula>100</formula>
    </cfRule>
  </conditionalFormatting>
  <conditionalFormatting sqref="AB157">
    <cfRule type="cellIs" dxfId="145" priority="43" operator="notEqual">
      <formula>100</formula>
    </cfRule>
  </conditionalFormatting>
  <conditionalFormatting sqref="F159:F163">
    <cfRule type="cellIs" dxfId="144" priority="42" operator="notEqual">
      <formula>100</formula>
    </cfRule>
  </conditionalFormatting>
  <conditionalFormatting sqref="L159:L163">
    <cfRule type="cellIs" dxfId="143" priority="41" operator="notEqual">
      <formula>100</formula>
    </cfRule>
  </conditionalFormatting>
  <conditionalFormatting sqref="T159:T163">
    <cfRule type="cellIs" dxfId="142" priority="40" operator="notEqual">
      <formula>100</formula>
    </cfRule>
  </conditionalFormatting>
  <conditionalFormatting sqref="AB159:AB163">
    <cfRule type="cellIs" dxfId="141" priority="39" operator="notEqual">
      <formula>100</formula>
    </cfRule>
  </conditionalFormatting>
  <conditionalFormatting sqref="F166">
    <cfRule type="cellIs" dxfId="140" priority="38" operator="notEqual">
      <formula>100</formula>
    </cfRule>
  </conditionalFormatting>
  <conditionalFormatting sqref="L166">
    <cfRule type="cellIs" dxfId="139" priority="37" operator="notEqual">
      <formula>100</formula>
    </cfRule>
  </conditionalFormatting>
  <conditionalFormatting sqref="T166">
    <cfRule type="cellIs" dxfId="138" priority="36" operator="notEqual">
      <formula>100</formula>
    </cfRule>
  </conditionalFormatting>
  <conditionalFormatting sqref="AB166">
    <cfRule type="cellIs" dxfId="137" priority="35" operator="notEqual">
      <formula>100</formula>
    </cfRule>
  </conditionalFormatting>
  <conditionalFormatting sqref="F169">
    <cfRule type="cellIs" dxfId="136" priority="34" operator="notEqual">
      <formula>100</formula>
    </cfRule>
  </conditionalFormatting>
  <conditionalFormatting sqref="L169">
    <cfRule type="cellIs" dxfId="135" priority="33" operator="notEqual">
      <formula>100</formula>
    </cfRule>
  </conditionalFormatting>
  <conditionalFormatting sqref="T169">
    <cfRule type="cellIs" dxfId="134" priority="32" operator="notEqual">
      <formula>100</formula>
    </cfRule>
  </conditionalFormatting>
  <conditionalFormatting sqref="AB169">
    <cfRule type="cellIs" dxfId="133" priority="31" operator="notEqual">
      <formula>100</formula>
    </cfRule>
  </conditionalFormatting>
  <conditionalFormatting sqref="F170">
    <cfRule type="cellIs" dxfId="132" priority="30" operator="notEqual">
      <formula>100</formula>
    </cfRule>
  </conditionalFormatting>
  <conditionalFormatting sqref="L170">
    <cfRule type="cellIs" dxfId="131" priority="29" operator="notEqual">
      <formula>100</formula>
    </cfRule>
  </conditionalFormatting>
  <conditionalFormatting sqref="T170">
    <cfRule type="cellIs" dxfId="130" priority="28" operator="notEqual">
      <formula>100</formula>
    </cfRule>
  </conditionalFormatting>
  <conditionalFormatting sqref="AB170">
    <cfRule type="cellIs" dxfId="129" priority="27" operator="notEqual">
      <formula>100</formula>
    </cfRule>
  </conditionalFormatting>
  <conditionalFormatting sqref="F172">
    <cfRule type="cellIs" dxfId="128" priority="26" operator="notEqual">
      <formula>100</formula>
    </cfRule>
  </conditionalFormatting>
  <conditionalFormatting sqref="L172">
    <cfRule type="cellIs" dxfId="127" priority="25" operator="notEqual">
      <formula>100</formula>
    </cfRule>
  </conditionalFormatting>
  <conditionalFormatting sqref="T172">
    <cfRule type="cellIs" dxfId="126" priority="24" operator="notEqual">
      <formula>100</formula>
    </cfRule>
  </conditionalFormatting>
  <conditionalFormatting sqref="AB172">
    <cfRule type="cellIs" dxfId="125" priority="23" operator="notEqual">
      <formula>100</formula>
    </cfRule>
  </conditionalFormatting>
  <conditionalFormatting sqref="F173">
    <cfRule type="cellIs" dxfId="124" priority="22" operator="notEqual">
      <formula>100</formula>
    </cfRule>
  </conditionalFormatting>
  <conditionalFormatting sqref="L173">
    <cfRule type="cellIs" dxfId="123" priority="21" operator="notEqual">
      <formula>100</formula>
    </cfRule>
  </conditionalFormatting>
  <conditionalFormatting sqref="T173">
    <cfRule type="cellIs" dxfId="122" priority="20" operator="notEqual">
      <formula>100</formula>
    </cfRule>
  </conditionalFormatting>
  <conditionalFormatting sqref="AB173">
    <cfRule type="cellIs" dxfId="121" priority="19" operator="notEqual">
      <formula>100</formula>
    </cfRule>
  </conditionalFormatting>
  <conditionalFormatting sqref="F175">
    <cfRule type="cellIs" dxfId="120" priority="14" operator="notEqual">
      <formula>100</formula>
    </cfRule>
  </conditionalFormatting>
  <conditionalFormatting sqref="L175">
    <cfRule type="cellIs" dxfId="119" priority="13" operator="notEqual">
      <formula>100</formula>
    </cfRule>
  </conditionalFormatting>
  <conditionalFormatting sqref="T175">
    <cfRule type="cellIs" dxfId="118" priority="12" operator="notEqual">
      <formula>100</formula>
    </cfRule>
  </conditionalFormatting>
  <conditionalFormatting sqref="AB175">
    <cfRule type="cellIs" dxfId="117" priority="11" operator="notEqual">
      <formula>100</formula>
    </cfRule>
  </conditionalFormatting>
  <conditionalFormatting sqref="F174">
    <cfRule type="cellIs" dxfId="116" priority="10" operator="notEqual">
      <formula>100</formula>
    </cfRule>
  </conditionalFormatting>
  <conditionalFormatting sqref="L174">
    <cfRule type="cellIs" dxfId="115" priority="9" operator="notEqual">
      <formula>100</formula>
    </cfRule>
  </conditionalFormatting>
  <conditionalFormatting sqref="T174">
    <cfRule type="cellIs" dxfId="114" priority="8" operator="notEqual">
      <formula>100</formula>
    </cfRule>
  </conditionalFormatting>
  <conditionalFormatting sqref="AB174">
    <cfRule type="cellIs" dxfId="113" priority="7" operator="notEqual">
      <formula>100</formula>
    </cfRule>
  </conditionalFormatting>
  <conditionalFormatting sqref="L202:L203">
    <cfRule type="cellIs" dxfId="112" priority="6" operator="notEqual">
      <formula>100</formula>
    </cfRule>
  </conditionalFormatting>
  <conditionalFormatting sqref="T202:T203">
    <cfRule type="cellIs" dxfId="111" priority="5" operator="notEqual">
      <formula>100</formula>
    </cfRule>
  </conditionalFormatting>
  <conditionalFormatting sqref="AB202">
    <cfRule type="cellIs" dxfId="110" priority="4" operator="notEqual">
      <formula>100</formula>
    </cfRule>
  </conditionalFormatting>
  <conditionalFormatting sqref="AB203">
    <cfRule type="cellIs" dxfId="109" priority="2" operator="notEqual">
      <formula>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1E695C-49BD-42F2-92E4-F3DEF4866F5D}">
          <x14:formula1>
            <xm:f>Lookup!$L$2:$L$10</xm:f>
          </x14:formula1>
          <xm:sqref>C2:E2 G2:K2 M2:S2 U2:AA2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AA52-6DEE-4E81-A4A9-A1C10650BF20}">
  <sheetPr>
    <tabColor theme="9"/>
  </sheetPr>
  <dimension ref="A1:AF183"/>
  <sheetViews>
    <sheetView zoomScale="90" zoomScaleNormal="90" workbookViewId="0">
      <pane xSplit="2" ySplit="2" topLeftCell="C154" activePane="bottomRight" state="frozen"/>
      <selection pane="topRight" activeCell="C1" sqref="C1"/>
      <selection pane="bottomLeft" activeCell="A3" sqref="A3"/>
      <selection pane="bottomRight" activeCell="B182" sqref="B182"/>
    </sheetView>
  </sheetViews>
  <sheetFormatPr defaultRowHeight="14.5" x14ac:dyDescent="0.35"/>
  <cols>
    <col min="1" max="1" width="13.6328125" bestFit="1" customWidth="1"/>
    <col min="2" max="2" width="41.81640625" customWidth="1"/>
    <col min="3" max="7" width="12.81640625" bestFit="1" customWidth="1"/>
    <col min="8" max="8" width="12.81640625" customWidth="1"/>
    <col min="9" max="18" width="12.81640625" bestFit="1" customWidth="1"/>
    <col min="19" max="19" width="12.81640625" customWidth="1"/>
    <col min="20" max="23" width="12.81640625" bestFit="1" customWidth="1"/>
    <col min="25" max="25" width="10.90625" bestFit="1" customWidth="1"/>
    <col min="26" max="26" width="6" bestFit="1" customWidth="1"/>
    <col min="27" max="27" width="30.54296875" bestFit="1" customWidth="1"/>
    <col min="28" max="28" width="6.36328125" bestFit="1" customWidth="1"/>
    <col min="29" max="30" width="5.26953125" bestFit="1" customWidth="1"/>
  </cols>
  <sheetData>
    <row r="1" spans="1:32" s="9" customFormat="1" ht="19" customHeight="1" x14ac:dyDescent="0.35">
      <c r="A1" s="15" t="s">
        <v>327</v>
      </c>
      <c r="B1" s="15" t="s">
        <v>328</v>
      </c>
      <c r="C1" s="22" t="str">
        <f>_xlfn.CONCAT("StartYear", 2020)</f>
        <v>StartYear2020</v>
      </c>
      <c r="D1" s="19" t="str">
        <f t="shared" ref="D1:F1" si="0">_xlfn.CONCAT("StartYear", 2020)</f>
        <v>StartYear2020</v>
      </c>
      <c r="E1" s="19" t="str">
        <f t="shared" si="0"/>
        <v>StartYear2020</v>
      </c>
      <c r="F1" s="21" t="str">
        <f t="shared" si="0"/>
        <v>StartYear2020</v>
      </c>
      <c r="G1" s="19" t="str">
        <f>_xlfn.CONCAT("StartYear", 2025)</f>
        <v>StartYear2025</v>
      </c>
      <c r="H1" s="19" t="str">
        <f t="shared" ref="H1:K1" si="1">_xlfn.CONCAT("StartYear", 2025)</f>
        <v>StartYear2025</v>
      </c>
      <c r="I1" s="19" t="str">
        <f t="shared" si="1"/>
        <v>StartYear2025</v>
      </c>
      <c r="J1" s="19" t="str">
        <f t="shared" si="1"/>
        <v>StartYear2025</v>
      </c>
      <c r="K1" s="21" t="str">
        <f t="shared" si="1"/>
        <v>StartYear2025</v>
      </c>
      <c r="L1" s="19" t="str">
        <f>_xlfn.CONCAT("StartYear", 2030)</f>
        <v>StartYear2030</v>
      </c>
      <c r="M1" s="19" t="str">
        <f t="shared" ref="M1:Q1" si="2">_xlfn.CONCAT("StartYear", 2030)</f>
        <v>StartYear2030</v>
      </c>
      <c r="N1" s="19" t="str">
        <f t="shared" si="2"/>
        <v>StartYear2030</v>
      </c>
      <c r="O1" s="19" t="str">
        <f t="shared" si="2"/>
        <v>StartYear2030</v>
      </c>
      <c r="P1" s="19" t="str">
        <f t="shared" si="2"/>
        <v>StartYear2030</v>
      </c>
      <c r="Q1" s="21" t="str">
        <f t="shared" si="2"/>
        <v>StartYear2030</v>
      </c>
      <c r="R1" s="19" t="str">
        <f>_xlfn.CONCAT("StartYear", 2035)</f>
        <v>StartYear2035</v>
      </c>
      <c r="S1" s="19" t="str">
        <f t="shared" ref="S1:W1" si="3">_xlfn.CONCAT("StartYear", 2035)</f>
        <v>StartYear2035</v>
      </c>
      <c r="T1" s="19" t="str">
        <f t="shared" si="3"/>
        <v>StartYear2035</v>
      </c>
      <c r="U1" s="19" t="str">
        <f t="shared" si="3"/>
        <v>StartYear2035</v>
      </c>
      <c r="V1" s="19" t="str">
        <f t="shared" si="3"/>
        <v>StartYear2035</v>
      </c>
      <c r="W1" s="21" t="str">
        <f t="shared" si="3"/>
        <v>StartYear2035</v>
      </c>
      <c r="X1"/>
      <c r="Y1"/>
      <c r="Z1"/>
      <c r="AA1"/>
      <c r="AB1"/>
      <c r="AC1"/>
      <c r="AD1"/>
      <c r="AE1"/>
      <c r="AF1"/>
    </row>
    <row r="2" spans="1:32" s="9" customFormat="1" ht="19" customHeight="1" thickBot="1" x14ac:dyDescent="0.4">
      <c r="A2" s="26" t="s">
        <v>18</v>
      </c>
      <c r="B2" s="27" t="s">
        <v>19</v>
      </c>
      <c r="C2" s="23" t="s">
        <v>316</v>
      </c>
      <c r="D2" s="24" t="s">
        <v>317</v>
      </c>
      <c r="E2" s="24" t="s">
        <v>326</v>
      </c>
      <c r="F2" s="25" t="s">
        <v>17</v>
      </c>
      <c r="G2" s="24" t="s">
        <v>316</v>
      </c>
      <c r="H2" s="24" t="s">
        <v>317</v>
      </c>
      <c r="I2" s="24" t="s">
        <v>322</v>
      </c>
      <c r="J2" s="24" t="s">
        <v>326</v>
      </c>
      <c r="K2" s="25" t="s">
        <v>17</v>
      </c>
      <c r="L2" s="24" t="s">
        <v>317</v>
      </c>
      <c r="M2" s="24" t="s">
        <v>320</v>
      </c>
      <c r="N2" s="24" t="s">
        <v>322</v>
      </c>
      <c r="O2" s="24" t="s">
        <v>323</v>
      </c>
      <c r="P2" s="24" t="s">
        <v>326</v>
      </c>
      <c r="Q2" s="25" t="s">
        <v>17</v>
      </c>
      <c r="R2" s="24" t="s">
        <v>320</v>
      </c>
      <c r="S2" s="24" t="s">
        <v>321</v>
      </c>
      <c r="T2" s="24" t="s">
        <v>322</v>
      </c>
      <c r="U2" s="24" t="s">
        <v>323</v>
      </c>
      <c r="V2" s="24" t="s">
        <v>326</v>
      </c>
      <c r="W2" s="25" t="s">
        <v>17</v>
      </c>
      <c r="X2"/>
      <c r="Y2"/>
      <c r="Z2"/>
      <c r="AA2"/>
      <c r="AB2"/>
      <c r="AC2"/>
      <c r="AD2"/>
      <c r="AE2"/>
      <c r="AF2"/>
    </row>
    <row r="3" spans="1:32" x14ac:dyDescent="0.35">
      <c r="A3" t="s">
        <v>46</v>
      </c>
      <c r="C3" s="4">
        <v>50</v>
      </c>
      <c r="D3">
        <v>50</v>
      </c>
      <c r="F3" s="11">
        <f t="shared" ref="F3:F16" si="4">SUM(C3:E3)</f>
        <v>100</v>
      </c>
      <c r="G3">
        <v>50</v>
      </c>
      <c r="H3">
        <v>50</v>
      </c>
      <c r="K3" s="11">
        <f t="shared" ref="K3:K14" si="5">SUM(G3:J3)</f>
        <v>100</v>
      </c>
      <c r="L3">
        <v>50</v>
      </c>
      <c r="M3">
        <v>50</v>
      </c>
      <c r="O3">
        <f>SUMIFS(Cadres_Comprehensive!R:R,Cadres_Comprehensive!A:A,Cadres_Basic!A3)</f>
        <v>0</v>
      </c>
      <c r="Q3" s="11">
        <f t="shared" ref="Q3:Q14" si="6">SUM(L3:P3)</f>
        <v>100</v>
      </c>
      <c r="R3">
        <v>50</v>
      </c>
      <c r="S3">
        <v>50</v>
      </c>
      <c r="U3">
        <f>O3</f>
        <v>0</v>
      </c>
      <c r="W3" s="11">
        <f t="shared" ref="W3:W37" si="7">SUM(R3:V3)</f>
        <v>100</v>
      </c>
    </row>
    <row r="4" spans="1:32" x14ac:dyDescent="0.35">
      <c r="A4" t="s">
        <v>60</v>
      </c>
      <c r="C4" s="4">
        <v>50</v>
      </c>
      <c r="D4">
        <v>50</v>
      </c>
      <c r="F4" s="11">
        <f t="shared" ref="F4:F5" si="8">SUM(C4:E4)</f>
        <v>100</v>
      </c>
      <c r="G4">
        <v>50</v>
      </c>
      <c r="H4">
        <v>50</v>
      </c>
      <c r="K4" s="11">
        <f t="shared" ref="K4:K5" si="9">SUM(G4:J4)</f>
        <v>100</v>
      </c>
      <c r="L4">
        <v>50</v>
      </c>
      <c r="M4">
        <v>50</v>
      </c>
      <c r="O4">
        <f>SUMIFS(Cadres_Comprehensive!R:R,Cadres_Comprehensive!A:A,Cadres_Basic!A4)</f>
        <v>0</v>
      </c>
      <c r="Q4" s="11">
        <f t="shared" ref="Q4:Q5" si="10">SUM(L4:P4)</f>
        <v>100</v>
      </c>
      <c r="R4">
        <v>50</v>
      </c>
      <c r="S4">
        <v>50</v>
      </c>
      <c r="U4">
        <f>O4</f>
        <v>0</v>
      </c>
      <c r="W4" s="11">
        <f t="shared" ref="W4:W5" si="11">SUM(R4:V4)</f>
        <v>100</v>
      </c>
    </row>
    <row r="5" spans="1:32" x14ac:dyDescent="0.35">
      <c r="A5" t="s">
        <v>56</v>
      </c>
      <c r="C5" s="4">
        <v>50</v>
      </c>
      <c r="D5">
        <v>50</v>
      </c>
      <c r="F5" s="11">
        <f t="shared" si="8"/>
        <v>100</v>
      </c>
      <c r="G5">
        <v>50</v>
      </c>
      <c r="H5">
        <v>50</v>
      </c>
      <c r="K5" s="11">
        <f t="shared" si="9"/>
        <v>100</v>
      </c>
      <c r="L5">
        <v>50</v>
      </c>
      <c r="M5">
        <v>50</v>
      </c>
      <c r="O5">
        <f>SUMIFS(Cadres_Comprehensive!R:R,Cadres_Comprehensive!A:A,Cadres_Basic!A5)</f>
        <v>0</v>
      </c>
      <c r="Q5" s="11">
        <f t="shared" si="10"/>
        <v>100</v>
      </c>
      <c r="R5">
        <v>50</v>
      </c>
      <c r="S5">
        <v>50</v>
      </c>
      <c r="U5">
        <f>O5</f>
        <v>0</v>
      </c>
      <c r="W5" s="11">
        <f t="shared" si="11"/>
        <v>100</v>
      </c>
    </row>
    <row r="6" spans="1:32" x14ac:dyDescent="0.35">
      <c r="A6" t="s">
        <v>58</v>
      </c>
      <c r="C6" s="4">
        <v>50</v>
      </c>
      <c r="D6">
        <v>50</v>
      </c>
      <c r="F6" s="11">
        <f t="shared" si="4"/>
        <v>100</v>
      </c>
      <c r="I6">
        <v>100</v>
      </c>
      <c r="K6" s="11">
        <f t="shared" si="5"/>
        <v>100</v>
      </c>
      <c r="N6">
        <v>100</v>
      </c>
      <c r="O6">
        <f>SUMIFS(Cadres_Comprehensive!R:R,Cadres_Comprehensive!A:A,Cadres_Basic!A6)</f>
        <v>0</v>
      </c>
      <c r="Q6" s="11">
        <f t="shared" si="6"/>
        <v>100</v>
      </c>
      <c r="T6">
        <v>100</v>
      </c>
      <c r="U6">
        <f t="shared" ref="U6:U44" si="12">O6</f>
        <v>0</v>
      </c>
      <c r="W6" s="11">
        <f t="shared" si="7"/>
        <v>100</v>
      </c>
    </row>
    <row r="7" spans="1:32" x14ac:dyDescent="0.35">
      <c r="A7" t="s">
        <v>61</v>
      </c>
      <c r="C7" s="4">
        <v>50</v>
      </c>
      <c r="D7">
        <v>50</v>
      </c>
      <c r="F7" s="11">
        <f t="shared" si="4"/>
        <v>100</v>
      </c>
      <c r="I7">
        <v>100</v>
      </c>
      <c r="K7" s="11">
        <f t="shared" si="5"/>
        <v>100</v>
      </c>
      <c r="N7">
        <v>100</v>
      </c>
      <c r="O7">
        <f>SUMIFS(Cadres_Comprehensive!R:R,Cadres_Comprehensive!A:A,Cadres_Basic!A7)</f>
        <v>0</v>
      </c>
      <c r="Q7" s="11">
        <f t="shared" ref="Q7" si="13">SUM(L7:P7)</f>
        <v>100</v>
      </c>
      <c r="T7">
        <v>100</v>
      </c>
      <c r="U7">
        <f t="shared" ref="U7" si="14">O7</f>
        <v>0</v>
      </c>
      <c r="W7" s="11">
        <f t="shared" ref="W7" si="15">SUM(R7:V7)</f>
        <v>100</v>
      </c>
    </row>
    <row r="8" spans="1:32" x14ac:dyDescent="0.35">
      <c r="A8" t="s">
        <v>62</v>
      </c>
      <c r="C8" s="4">
        <v>50</v>
      </c>
      <c r="D8">
        <v>50</v>
      </c>
      <c r="F8" s="11">
        <f t="shared" si="4"/>
        <v>100</v>
      </c>
      <c r="G8">
        <v>50</v>
      </c>
      <c r="H8">
        <v>50</v>
      </c>
      <c r="K8" s="11">
        <f t="shared" si="5"/>
        <v>100</v>
      </c>
      <c r="L8">
        <v>50</v>
      </c>
      <c r="M8">
        <v>50</v>
      </c>
      <c r="O8">
        <f>SUMIFS(Cadres_Comprehensive!R:R,Cadres_Comprehensive!A:A,Cadres_Basic!A8)</f>
        <v>0</v>
      </c>
      <c r="Q8" s="11">
        <f t="shared" si="6"/>
        <v>100</v>
      </c>
      <c r="R8">
        <v>50</v>
      </c>
      <c r="S8">
        <v>50</v>
      </c>
      <c r="U8">
        <f t="shared" si="12"/>
        <v>0</v>
      </c>
      <c r="W8" s="11">
        <f t="shared" si="7"/>
        <v>100</v>
      </c>
    </row>
    <row r="9" spans="1:32" x14ac:dyDescent="0.35">
      <c r="A9" t="s">
        <v>230</v>
      </c>
      <c r="C9" s="4">
        <v>50</v>
      </c>
      <c r="D9">
        <v>50</v>
      </c>
      <c r="F9" s="11">
        <f t="shared" si="4"/>
        <v>100</v>
      </c>
      <c r="I9">
        <v>100</v>
      </c>
      <c r="K9" s="11">
        <f t="shared" si="5"/>
        <v>100</v>
      </c>
      <c r="N9">
        <v>100</v>
      </c>
      <c r="O9">
        <f>SUMIFS(Cadres_Comprehensive!R:R,Cadres_Comprehensive!A:A,Cadres_Basic!A9)</f>
        <v>0</v>
      </c>
      <c r="Q9" s="11">
        <f t="shared" si="6"/>
        <v>100</v>
      </c>
      <c r="T9">
        <v>100</v>
      </c>
      <c r="U9">
        <f t="shared" si="12"/>
        <v>0</v>
      </c>
      <c r="W9" s="11">
        <f t="shared" si="7"/>
        <v>100</v>
      </c>
    </row>
    <row r="10" spans="1:32" x14ac:dyDescent="0.35">
      <c r="A10" t="s">
        <v>231</v>
      </c>
      <c r="C10" s="4">
        <v>50</v>
      </c>
      <c r="D10">
        <v>50</v>
      </c>
      <c r="F10" s="11">
        <f t="shared" si="4"/>
        <v>100</v>
      </c>
      <c r="I10">
        <v>100</v>
      </c>
      <c r="K10" s="11">
        <f t="shared" si="5"/>
        <v>100</v>
      </c>
      <c r="N10">
        <v>100</v>
      </c>
      <c r="O10">
        <f>SUMIFS(Cadres_Comprehensive!R:R,Cadres_Comprehensive!A:A,Cadres_Basic!A10)</f>
        <v>0</v>
      </c>
      <c r="Q10" s="11">
        <f t="shared" si="6"/>
        <v>100</v>
      </c>
      <c r="T10">
        <v>100</v>
      </c>
      <c r="U10">
        <f t="shared" si="12"/>
        <v>0</v>
      </c>
      <c r="W10" s="11">
        <f t="shared" si="7"/>
        <v>100</v>
      </c>
    </row>
    <row r="11" spans="1:32" x14ac:dyDescent="0.35">
      <c r="A11" t="s">
        <v>113</v>
      </c>
      <c r="C11" s="4">
        <v>50</v>
      </c>
      <c r="D11">
        <v>50</v>
      </c>
      <c r="F11" s="11">
        <f t="shared" si="4"/>
        <v>100</v>
      </c>
      <c r="G11">
        <v>50</v>
      </c>
      <c r="H11">
        <v>50</v>
      </c>
      <c r="K11" s="11">
        <f t="shared" si="5"/>
        <v>100</v>
      </c>
      <c r="L11">
        <v>50</v>
      </c>
      <c r="M11">
        <v>50</v>
      </c>
      <c r="O11">
        <f>SUMIFS(Cadres_Comprehensive!R:R,Cadres_Comprehensive!A:A,Cadres_Basic!A11)</f>
        <v>0</v>
      </c>
      <c r="Q11" s="11">
        <f t="shared" si="6"/>
        <v>100</v>
      </c>
      <c r="R11">
        <v>50</v>
      </c>
      <c r="S11">
        <v>50</v>
      </c>
      <c r="U11">
        <f t="shared" si="12"/>
        <v>0</v>
      </c>
      <c r="W11" s="11">
        <f t="shared" si="7"/>
        <v>100</v>
      </c>
    </row>
    <row r="12" spans="1:32" x14ac:dyDescent="0.35">
      <c r="A12" t="s">
        <v>114</v>
      </c>
      <c r="C12" s="4">
        <v>50</v>
      </c>
      <c r="D12">
        <v>50</v>
      </c>
      <c r="F12" s="11">
        <f t="shared" si="4"/>
        <v>100</v>
      </c>
      <c r="G12">
        <v>50</v>
      </c>
      <c r="H12">
        <v>50</v>
      </c>
      <c r="K12" s="11">
        <f t="shared" si="5"/>
        <v>100</v>
      </c>
      <c r="L12">
        <v>50</v>
      </c>
      <c r="M12">
        <v>50</v>
      </c>
      <c r="O12">
        <f>SUMIFS(Cadres_Comprehensive!R:R,Cadres_Comprehensive!A:A,Cadres_Basic!A12)</f>
        <v>0</v>
      </c>
      <c r="Q12" s="11">
        <f t="shared" si="6"/>
        <v>100</v>
      </c>
      <c r="R12">
        <v>50</v>
      </c>
      <c r="S12">
        <v>50</v>
      </c>
      <c r="U12">
        <f t="shared" si="12"/>
        <v>0</v>
      </c>
      <c r="W12" s="11">
        <f t="shared" si="7"/>
        <v>100</v>
      </c>
    </row>
    <row r="13" spans="1:32" x14ac:dyDescent="0.35">
      <c r="A13" t="s">
        <v>115</v>
      </c>
      <c r="C13" s="4">
        <v>50</v>
      </c>
      <c r="D13">
        <v>50</v>
      </c>
      <c r="F13" s="11">
        <f t="shared" si="4"/>
        <v>100</v>
      </c>
      <c r="G13">
        <v>50</v>
      </c>
      <c r="H13">
        <v>50</v>
      </c>
      <c r="K13" s="11">
        <f t="shared" si="5"/>
        <v>100</v>
      </c>
      <c r="L13">
        <v>50</v>
      </c>
      <c r="M13">
        <v>50</v>
      </c>
      <c r="O13">
        <f>SUMIFS(Cadres_Comprehensive!R:R,Cadres_Comprehensive!A:A,Cadres_Basic!A13)</f>
        <v>0</v>
      </c>
      <c r="Q13" s="11">
        <f t="shared" si="6"/>
        <v>100</v>
      </c>
      <c r="R13">
        <v>50</v>
      </c>
      <c r="S13">
        <v>50</v>
      </c>
      <c r="U13">
        <f t="shared" si="12"/>
        <v>0</v>
      </c>
      <c r="W13" s="11">
        <f t="shared" si="7"/>
        <v>100</v>
      </c>
    </row>
    <row r="14" spans="1:32" x14ac:dyDescent="0.35">
      <c r="A14" t="s">
        <v>116</v>
      </c>
      <c r="C14" s="4">
        <v>50</v>
      </c>
      <c r="D14">
        <v>50</v>
      </c>
      <c r="F14" s="11">
        <f t="shared" si="4"/>
        <v>100</v>
      </c>
      <c r="G14">
        <v>50</v>
      </c>
      <c r="H14">
        <v>50</v>
      </c>
      <c r="K14" s="11">
        <f t="shared" si="5"/>
        <v>100</v>
      </c>
      <c r="L14">
        <v>50</v>
      </c>
      <c r="M14">
        <v>50</v>
      </c>
      <c r="O14">
        <f>SUMIFS(Cadres_Comprehensive!R:R,Cadres_Comprehensive!A:A,Cadres_Basic!A14)</f>
        <v>0</v>
      </c>
      <c r="Q14" s="11">
        <f t="shared" si="6"/>
        <v>100</v>
      </c>
      <c r="R14">
        <v>50</v>
      </c>
      <c r="S14">
        <v>50</v>
      </c>
      <c r="U14">
        <f t="shared" si="12"/>
        <v>0</v>
      </c>
      <c r="W14" s="11">
        <f t="shared" si="7"/>
        <v>100</v>
      </c>
    </row>
    <row r="15" spans="1:32" x14ac:dyDescent="0.35">
      <c r="A15" t="s">
        <v>63</v>
      </c>
      <c r="C15" s="4">
        <v>50</v>
      </c>
      <c r="D15">
        <v>50</v>
      </c>
      <c r="F15" s="11">
        <f t="shared" si="4"/>
        <v>100</v>
      </c>
      <c r="I15">
        <v>100</v>
      </c>
      <c r="K15" s="11">
        <f t="shared" ref="K15:K18" si="16">SUM(G15:J15)</f>
        <v>100</v>
      </c>
      <c r="N15">
        <v>100</v>
      </c>
      <c r="O15">
        <f>SUMIFS(Cadres_Comprehensive!R:R,Cadres_Comprehensive!A:A,Cadres_Basic!A15)</f>
        <v>0</v>
      </c>
      <c r="Q15" s="11">
        <f t="shared" ref="Q15:Q18" si="17">SUM(L15:P15)</f>
        <v>100</v>
      </c>
      <c r="T15">
        <v>100</v>
      </c>
      <c r="U15">
        <f t="shared" ref="U15:U17" si="18">O15</f>
        <v>0</v>
      </c>
      <c r="W15" s="11">
        <f t="shared" ref="W15:W18" si="19">SUM(R15:V15)</f>
        <v>100</v>
      </c>
    </row>
    <row r="16" spans="1:32" x14ac:dyDescent="0.35">
      <c r="A16" t="s">
        <v>65</v>
      </c>
      <c r="C16" s="4">
        <v>50</v>
      </c>
      <c r="D16">
        <v>50</v>
      </c>
      <c r="F16" s="11">
        <f t="shared" si="4"/>
        <v>100</v>
      </c>
      <c r="I16">
        <v>100</v>
      </c>
      <c r="K16" s="11">
        <f t="shared" si="16"/>
        <v>100</v>
      </c>
      <c r="N16">
        <v>100</v>
      </c>
      <c r="O16">
        <f>SUMIFS(Cadres_Comprehensive!R:R,Cadres_Comprehensive!A:A,Cadres_Basic!A16)</f>
        <v>0</v>
      </c>
      <c r="Q16" s="11">
        <f t="shared" si="17"/>
        <v>100</v>
      </c>
      <c r="T16">
        <v>100</v>
      </c>
      <c r="U16">
        <f t="shared" si="18"/>
        <v>0</v>
      </c>
      <c r="W16" s="11">
        <f t="shared" si="19"/>
        <v>100</v>
      </c>
    </row>
    <row r="17" spans="1:23" x14ac:dyDescent="0.35">
      <c r="A17" t="s">
        <v>66</v>
      </c>
      <c r="C17" s="4">
        <v>50</v>
      </c>
      <c r="D17">
        <v>50</v>
      </c>
      <c r="F17" s="11">
        <f t="shared" ref="F17:F34" si="20">SUM(C17:E17)</f>
        <v>100</v>
      </c>
      <c r="I17">
        <v>100</v>
      </c>
      <c r="K17" s="11">
        <f t="shared" si="16"/>
        <v>100</v>
      </c>
      <c r="N17">
        <v>100</v>
      </c>
      <c r="O17">
        <f>SUMIFS(Cadres_Comprehensive!R:R,Cadres_Comprehensive!A:A,Cadres_Basic!A17)</f>
        <v>0</v>
      </c>
      <c r="Q17" s="11">
        <f t="shared" si="17"/>
        <v>100</v>
      </c>
      <c r="T17">
        <v>100</v>
      </c>
      <c r="U17">
        <f t="shared" si="18"/>
        <v>0</v>
      </c>
      <c r="W17" s="11">
        <f t="shared" si="19"/>
        <v>100</v>
      </c>
    </row>
    <row r="18" spans="1:23" x14ac:dyDescent="0.35">
      <c r="A18" t="s">
        <v>246</v>
      </c>
      <c r="C18" s="4">
        <v>50</v>
      </c>
      <c r="D18">
        <v>50</v>
      </c>
      <c r="F18" s="11">
        <f t="shared" si="20"/>
        <v>100</v>
      </c>
      <c r="I18">
        <v>100</v>
      </c>
      <c r="K18" s="11">
        <f t="shared" si="16"/>
        <v>100</v>
      </c>
      <c r="N18">
        <v>100</v>
      </c>
      <c r="O18">
        <f>SUMIFS(Cadres_Comprehensive!R:R,Cadres_Comprehensive!A:A,Cadres_Basic!A18)</f>
        <v>0</v>
      </c>
      <c r="Q18" s="11">
        <f t="shared" si="17"/>
        <v>100</v>
      </c>
      <c r="T18">
        <v>100</v>
      </c>
      <c r="U18">
        <f t="shared" ref="U18" si="21">O18</f>
        <v>0</v>
      </c>
      <c r="W18" s="11">
        <f t="shared" si="19"/>
        <v>100</v>
      </c>
    </row>
    <row r="19" spans="1:23" x14ac:dyDescent="0.35">
      <c r="A19" t="s">
        <v>64</v>
      </c>
      <c r="C19" s="4">
        <v>50</v>
      </c>
      <c r="D19">
        <v>50</v>
      </c>
      <c r="F19" s="11">
        <f t="shared" si="20"/>
        <v>100</v>
      </c>
      <c r="G19">
        <v>50</v>
      </c>
      <c r="H19">
        <v>50</v>
      </c>
      <c r="K19" s="11">
        <f t="shared" ref="K19:K34" si="22">SUM(G19:J19)</f>
        <v>100</v>
      </c>
      <c r="L19">
        <v>50</v>
      </c>
      <c r="M19">
        <v>50</v>
      </c>
      <c r="O19">
        <f>SUMIFS(Cadres_Comprehensive!R:R,Cadres_Comprehensive!A:A,Cadres_Basic!A19)</f>
        <v>0</v>
      </c>
      <c r="Q19" s="11">
        <f t="shared" ref="Q19:Q34" si="23">SUM(L19:P19)</f>
        <v>100</v>
      </c>
      <c r="R19">
        <v>50</v>
      </c>
      <c r="S19">
        <v>50</v>
      </c>
      <c r="U19">
        <f>O19</f>
        <v>0</v>
      </c>
      <c r="W19" s="11">
        <f t="shared" ref="W19" si="24">SUM(R19:V19)</f>
        <v>100</v>
      </c>
    </row>
    <row r="20" spans="1:23" x14ac:dyDescent="0.35">
      <c r="A20" t="s">
        <v>118</v>
      </c>
      <c r="C20" s="4">
        <v>50</v>
      </c>
      <c r="D20">
        <v>50</v>
      </c>
      <c r="F20" s="11">
        <f t="shared" si="20"/>
        <v>100</v>
      </c>
      <c r="I20">
        <v>100</v>
      </c>
      <c r="K20" s="11">
        <f t="shared" si="22"/>
        <v>100</v>
      </c>
      <c r="N20">
        <v>100</v>
      </c>
      <c r="O20">
        <f>SUMIFS(Cadres_Comprehensive!R:R,Cadres_Comprehensive!A:A,Cadres_Basic!A20)</f>
        <v>0</v>
      </c>
      <c r="Q20" s="11">
        <f t="shared" si="23"/>
        <v>100</v>
      </c>
      <c r="T20">
        <v>100</v>
      </c>
      <c r="U20">
        <f t="shared" ref="U20:U21" si="25">O20</f>
        <v>0</v>
      </c>
      <c r="W20" s="11">
        <f t="shared" ref="W20:W21" si="26">SUM(R20:V20)</f>
        <v>100</v>
      </c>
    </row>
    <row r="21" spans="1:23" x14ac:dyDescent="0.35">
      <c r="A21" t="s">
        <v>119</v>
      </c>
      <c r="C21" s="4">
        <v>50</v>
      </c>
      <c r="D21">
        <v>50</v>
      </c>
      <c r="F21" s="11">
        <f t="shared" si="20"/>
        <v>100</v>
      </c>
      <c r="I21">
        <v>100</v>
      </c>
      <c r="K21" s="11">
        <f t="shared" si="22"/>
        <v>100</v>
      </c>
      <c r="N21">
        <v>100</v>
      </c>
      <c r="O21">
        <f>SUMIFS(Cadres_Comprehensive!R:R,Cadres_Comprehensive!A:A,Cadres_Basic!A21)</f>
        <v>0</v>
      </c>
      <c r="Q21" s="11">
        <f t="shared" si="23"/>
        <v>100</v>
      </c>
      <c r="T21">
        <v>100</v>
      </c>
      <c r="U21">
        <f t="shared" si="25"/>
        <v>0</v>
      </c>
      <c r="W21" s="11">
        <f t="shared" si="26"/>
        <v>100</v>
      </c>
    </row>
    <row r="22" spans="1:23" x14ac:dyDescent="0.35">
      <c r="A22" t="s">
        <v>120</v>
      </c>
      <c r="C22" s="4">
        <v>50</v>
      </c>
      <c r="D22">
        <v>50</v>
      </c>
      <c r="F22" s="11">
        <f t="shared" si="20"/>
        <v>100</v>
      </c>
      <c r="G22">
        <v>50</v>
      </c>
      <c r="H22">
        <v>50</v>
      </c>
      <c r="K22" s="11">
        <f t="shared" si="22"/>
        <v>100</v>
      </c>
      <c r="L22">
        <v>50</v>
      </c>
      <c r="M22">
        <v>50</v>
      </c>
      <c r="O22">
        <f>SUMIFS(Cadres_Comprehensive!R:R,Cadres_Comprehensive!A:A,Cadres_Basic!A22)</f>
        <v>0</v>
      </c>
      <c r="Q22" s="11">
        <f t="shared" si="23"/>
        <v>100</v>
      </c>
      <c r="R22">
        <v>50</v>
      </c>
      <c r="S22">
        <v>50</v>
      </c>
      <c r="U22">
        <f>O22</f>
        <v>0</v>
      </c>
      <c r="W22" s="11">
        <f t="shared" ref="W22:W23" si="27">SUM(R22:V22)</f>
        <v>100</v>
      </c>
    </row>
    <row r="23" spans="1:23" x14ac:dyDescent="0.35">
      <c r="A23" t="s">
        <v>121</v>
      </c>
      <c r="C23" s="4">
        <v>50</v>
      </c>
      <c r="D23">
        <v>50</v>
      </c>
      <c r="F23" s="11">
        <f t="shared" si="20"/>
        <v>100</v>
      </c>
      <c r="I23">
        <v>100</v>
      </c>
      <c r="K23" s="11">
        <f t="shared" si="22"/>
        <v>100</v>
      </c>
      <c r="N23">
        <v>100</v>
      </c>
      <c r="O23">
        <f>SUMIFS(Cadres_Comprehensive!R:R,Cadres_Comprehensive!A:A,Cadres_Basic!A23)</f>
        <v>0</v>
      </c>
      <c r="Q23" s="11">
        <f t="shared" si="23"/>
        <v>100</v>
      </c>
      <c r="T23">
        <v>100</v>
      </c>
      <c r="U23">
        <f t="shared" si="12"/>
        <v>0</v>
      </c>
      <c r="W23" s="11">
        <f t="shared" si="27"/>
        <v>100</v>
      </c>
    </row>
    <row r="24" spans="1:23" x14ac:dyDescent="0.35">
      <c r="A24" t="s">
        <v>122</v>
      </c>
      <c r="C24" s="4">
        <v>50</v>
      </c>
      <c r="D24">
        <v>50</v>
      </c>
      <c r="F24" s="11">
        <f t="shared" si="20"/>
        <v>100</v>
      </c>
      <c r="I24">
        <v>100</v>
      </c>
      <c r="K24" s="11">
        <f t="shared" si="22"/>
        <v>100</v>
      </c>
      <c r="N24">
        <v>100</v>
      </c>
      <c r="O24">
        <f>SUMIFS(Cadres_Comprehensive!R:R,Cadres_Comprehensive!A:A,Cadres_Basic!A24)</f>
        <v>0</v>
      </c>
      <c r="Q24" s="11">
        <f t="shared" si="23"/>
        <v>100</v>
      </c>
      <c r="T24">
        <v>100</v>
      </c>
      <c r="U24">
        <f t="shared" ref="U24" si="28">O24</f>
        <v>0</v>
      </c>
      <c r="W24" s="11">
        <f t="shared" ref="W24" si="29">SUM(R24:V24)</f>
        <v>100</v>
      </c>
    </row>
    <row r="25" spans="1:23" x14ac:dyDescent="0.35">
      <c r="A25" t="s">
        <v>123</v>
      </c>
      <c r="C25" s="4">
        <v>50</v>
      </c>
      <c r="D25">
        <v>50</v>
      </c>
      <c r="F25" s="11">
        <f t="shared" si="20"/>
        <v>100</v>
      </c>
      <c r="G25">
        <v>50</v>
      </c>
      <c r="H25">
        <v>50</v>
      </c>
      <c r="K25" s="11">
        <f t="shared" si="22"/>
        <v>100</v>
      </c>
      <c r="L25">
        <v>50</v>
      </c>
      <c r="M25">
        <v>50</v>
      </c>
      <c r="O25">
        <f>SUMIFS(Cadres_Comprehensive!R:R,Cadres_Comprehensive!A:A,Cadres_Basic!A25)</f>
        <v>0</v>
      </c>
      <c r="Q25" s="11">
        <f t="shared" si="23"/>
        <v>100</v>
      </c>
      <c r="R25">
        <v>50</v>
      </c>
      <c r="S25">
        <v>50</v>
      </c>
      <c r="U25">
        <f>O25</f>
        <v>0</v>
      </c>
      <c r="W25" s="11">
        <f t="shared" ref="W25:W34" si="30">SUM(R25:V25)</f>
        <v>100</v>
      </c>
    </row>
    <row r="26" spans="1:23" x14ac:dyDescent="0.35">
      <c r="A26" t="s">
        <v>124</v>
      </c>
      <c r="C26" s="4">
        <v>50</v>
      </c>
      <c r="D26">
        <v>50</v>
      </c>
      <c r="F26" s="11">
        <f t="shared" si="20"/>
        <v>100</v>
      </c>
      <c r="I26">
        <v>100</v>
      </c>
      <c r="K26" s="11">
        <f t="shared" si="22"/>
        <v>100</v>
      </c>
      <c r="N26">
        <v>100</v>
      </c>
      <c r="O26">
        <f>SUMIFS(Cadres_Comprehensive!R:R,Cadres_Comprehensive!A:A,Cadres_Basic!A26)</f>
        <v>0</v>
      </c>
      <c r="Q26" s="11">
        <f t="shared" si="23"/>
        <v>100</v>
      </c>
      <c r="T26">
        <v>100</v>
      </c>
      <c r="U26">
        <f t="shared" ref="U26:U27" si="31">O26</f>
        <v>0</v>
      </c>
      <c r="W26" s="11">
        <f t="shared" ref="W26:W27" si="32">SUM(R26:V26)</f>
        <v>100</v>
      </c>
    </row>
    <row r="27" spans="1:23" x14ac:dyDescent="0.35">
      <c r="A27" t="s">
        <v>125</v>
      </c>
      <c r="C27" s="4">
        <v>50</v>
      </c>
      <c r="D27">
        <v>50</v>
      </c>
      <c r="F27" s="11">
        <f t="shared" si="20"/>
        <v>100</v>
      </c>
      <c r="I27">
        <v>100</v>
      </c>
      <c r="K27" s="11">
        <f t="shared" si="22"/>
        <v>100</v>
      </c>
      <c r="N27">
        <v>100</v>
      </c>
      <c r="O27">
        <f>SUMIFS(Cadres_Comprehensive!R:R,Cadres_Comprehensive!A:A,Cadres_Basic!A27)</f>
        <v>0</v>
      </c>
      <c r="Q27" s="11">
        <f t="shared" si="23"/>
        <v>100</v>
      </c>
      <c r="T27">
        <v>100</v>
      </c>
      <c r="U27">
        <f t="shared" si="31"/>
        <v>0</v>
      </c>
      <c r="W27" s="11">
        <f t="shared" si="32"/>
        <v>100</v>
      </c>
    </row>
    <row r="28" spans="1:23" x14ac:dyDescent="0.35">
      <c r="A28" t="s">
        <v>68</v>
      </c>
      <c r="C28" s="4">
        <v>50</v>
      </c>
      <c r="D28">
        <v>50</v>
      </c>
      <c r="F28" s="11">
        <f t="shared" si="20"/>
        <v>100</v>
      </c>
      <c r="G28">
        <v>50</v>
      </c>
      <c r="H28">
        <v>50</v>
      </c>
      <c r="K28" s="11">
        <f t="shared" si="22"/>
        <v>100</v>
      </c>
      <c r="L28">
        <v>50</v>
      </c>
      <c r="M28">
        <v>50</v>
      </c>
      <c r="O28">
        <f>SUMIFS(Cadres_Comprehensive!R:R,Cadres_Comprehensive!A:A,Cadres_Basic!A28)</f>
        <v>0</v>
      </c>
      <c r="Q28" s="11">
        <f t="shared" si="23"/>
        <v>100</v>
      </c>
      <c r="R28">
        <v>50</v>
      </c>
      <c r="S28">
        <v>50</v>
      </c>
      <c r="U28">
        <f>O28</f>
        <v>0</v>
      </c>
      <c r="W28" s="11">
        <f t="shared" si="30"/>
        <v>100</v>
      </c>
    </row>
    <row r="29" spans="1:23" x14ac:dyDescent="0.35">
      <c r="A29" t="s">
        <v>74</v>
      </c>
      <c r="C29" s="4">
        <v>50</v>
      </c>
      <c r="D29">
        <v>50</v>
      </c>
      <c r="F29" s="11">
        <f t="shared" si="20"/>
        <v>100</v>
      </c>
      <c r="G29">
        <v>50</v>
      </c>
      <c r="H29">
        <v>50</v>
      </c>
      <c r="K29" s="11">
        <f t="shared" si="22"/>
        <v>100</v>
      </c>
      <c r="L29">
        <v>50</v>
      </c>
      <c r="M29">
        <v>50</v>
      </c>
      <c r="O29">
        <f>SUMIFS(Cadres_Comprehensive!R:R,Cadres_Comprehensive!A:A,Cadres_Basic!A29)</f>
        <v>0</v>
      </c>
      <c r="Q29" s="11">
        <f t="shared" si="23"/>
        <v>100</v>
      </c>
      <c r="R29">
        <v>50</v>
      </c>
      <c r="S29">
        <v>50</v>
      </c>
      <c r="U29">
        <f t="shared" ref="U29:U33" si="33">O29</f>
        <v>0</v>
      </c>
      <c r="W29" s="11">
        <f t="shared" si="30"/>
        <v>100</v>
      </c>
    </row>
    <row r="30" spans="1:23" x14ac:dyDescent="0.35">
      <c r="A30" t="s">
        <v>75</v>
      </c>
      <c r="C30" s="4">
        <v>50</v>
      </c>
      <c r="D30">
        <v>50</v>
      </c>
      <c r="F30" s="11">
        <f t="shared" si="20"/>
        <v>100</v>
      </c>
      <c r="G30">
        <v>50</v>
      </c>
      <c r="H30">
        <v>50</v>
      </c>
      <c r="K30" s="11">
        <f t="shared" si="22"/>
        <v>100</v>
      </c>
      <c r="L30">
        <v>50</v>
      </c>
      <c r="M30">
        <v>50</v>
      </c>
      <c r="O30">
        <f>SUMIFS(Cadres_Comprehensive!R:R,Cadres_Comprehensive!A:A,Cadres_Basic!A30)</f>
        <v>0</v>
      </c>
      <c r="Q30" s="11">
        <f t="shared" si="23"/>
        <v>100</v>
      </c>
      <c r="R30">
        <v>50</v>
      </c>
      <c r="S30">
        <v>50</v>
      </c>
      <c r="U30">
        <f t="shared" si="33"/>
        <v>0</v>
      </c>
      <c r="W30" s="11">
        <f t="shared" si="30"/>
        <v>100</v>
      </c>
    </row>
    <row r="31" spans="1:23" x14ac:dyDescent="0.35">
      <c r="A31" t="s">
        <v>76</v>
      </c>
      <c r="C31" s="4">
        <v>50</v>
      </c>
      <c r="D31">
        <v>50</v>
      </c>
      <c r="F31" s="11">
        <f t="shared" si="20"/>
        <v>100</v>
      </c>
      <c r="G31">
        <v>50</v>
      </c>
      <c r="H31">
        <v>50</v>
      </c>
      <c r="K31" s="11">
        <f t="shared" si="22"/>
        <v>100</v>
      </c>
      <c r="L31">
        <v>50</v>
      </c>
      <c r="M31">
        <v>50</v>
      </c>
      <c r="O31">
        <f>SUMIFS(Cadres_Comprehensive!R:R,Cadres_Comprehensive!A:A,Cadres_Basic!A31)</f>
        <v>0</v>
      </c>
      <c r="Q31" s="11">
        <f t="shared" si="23"/>
        <v>100</v>
      </c>
      <c r="R31">
        <v>50</v>
      </c>
      <c r="S31">
        <v>50</v>
      </c>
      <c r="U31">
        <f t="shared" si="33"/>
        <v>0</v>
      </c>
      <c r="W31" s="11">
        <f t="shared" si="30"/>
        <v>100</v>
      </c>
    </row>
    <row r="32" spans="1:23" x14ac:dyDescent="0.35">
      <c r="A32" t="s">
        <v>77</v>
      </c>
      <c r="C32" s="4">
        <v>50</v>
      </c>
      <c r="D32">
        <v>50</v>
      </c>
      <c r="F32" s="11">
        <f t="shared" si="20"/>
        <v>100</v>
      </c>
      <c r="G32">
        <v>50</v>
      </c>
      <c r="H32">
        <v>50</v>
      </c>
      <c r="K32" s="11">
        <f t="shared" si="22"/>
        <v>100</v>
      </c>
      <c r="L32">
        <v>50</v>
      </c>
      <c r="M32">
        <v>50</v>
      </c>
      <c r="O32">
        <f>SUMIFS(Cadres_Comprehensive!R:R,Cadres_Comprehensive!A:A,Cadres_Basic!A32)</f>
        <v>0</v>
      </c>
      <c r="Q32" s="11">
        <f t="shared" si="23"/>
        <v>100</v>
      </c>
      <c r="R32">
        <v>50</v>
      </c>
      <c r="S32">
        <v>50</v>
      </c>
      <c r="U32">
        <f t="shared" si="33"/>
        <v>0</v>
      </c>
      <c r="W32" s="11">
        <f t="shared" si="30"/>
        <v>100</v>
      </c>
    </row>
    <row r="33" spans="1:23" x14ac:dyDescent="0.35">
      <c r="A33" t="s">
        <v>69</v>
      </c>
      <c r="C33" s="4">
        <v>50</v>
      </c>
      <c r="D33">
        <v>50</v>
      </c>
      <c r="F33" s="11">
        <f t="shared" si="20"/>
        <v>100</v>
      </c>
      <c r="G33">
        <v>50</v>
      </c>
      <c r="H33">
        <v>50</v>
      </c>
      <c r="K33" s="11">
        <f t="shared" si="22"/>
        <v>100</v>
      </c>
      <c r="L33">
        <v>50</v>
      </c>
      <c r="M33">
        <v>50</v>
      </c>
      <c r="O33">
        <f>SUMIFS(Cadres_Comprehensive!R:R,Cadres_Comprehensive!A:A,Cadres_Basic!A33)</f>
        <v>0</v>
      </c>
      <c r="Q33" s="11">
        <f t="shared" si="23"/>
        <v>100</v>
      </c>
      <c r="R33">
        <v>50</v>
      </c>
      <c r="S33">
        <v>50</v>
      </c>
      <c r="U33">
        <f t="shared" si="33"/>
        <v>0</v>
      </c>
      <c r="W33" s="11">
        <f t="shared" si="30"/>
        <v>100</v>
      </c>
    </row>
    <row r="34" spans="1:23" x14ac:dyDescent="0.35">
      <c r="A34" t="s">
        <v>70</v>
      </c>
      <c r="C34" s="4">
        <v>50</v>
      </c>
      <c r="D34">
        <v>50</v>
      </c>
      <c r="F34" s="11">
        <f t="shared" si="20"/>
        <v>100</v>
      </c>
      <c r="G34">
        <v>50</v>
      </c>
      <c r="H34">
        <v>50</v>
      </c>
      <c r="K34" s="11">
        <f t="shared" si="22"/>
        <v>100</v>
      </c>
      <c r="L34">
        <v>50</v>
      </c>
      <c r="M34">
        <v>50</v>
      </c>
      <c r="O34">
        <f>SUMIFS(Cadres_Comprehensive!R:R,Cadres_Comprehensive!A:A,Cadres_Basic!A34)</f>
        <v>0</v>
      </c>
      <c r="Q34" s="11">
        <f t="shared" si="23"/>
        <v>100</v>
      </c>
      <c r="R34">
        <v>50</v>
      </c>
      <c r="S34">
        <v>50</v>
      </c>
      <c r="U34">
        <f>O34</f>
        <v>0</v>
      </c>
      <c r="W34" s="11">
        <f t="shared" si="30"/>
        <v>100</v>
      </c>
    </row>
    <row r="35" spans="1:23" x14ac:dyDescent="0.35">
      <c r="A35" t="s">
        <v>71</v>
      </c>
      <c r="C35" s="4">
        <v>50</v>
      </c>
      <c r="D35">
        <v>50</v>
      </c>
      <c r="F35" s="11">
        <f t="shared" ref="F35" si="34">SUM(C35:E35)</f>
        <v>100</v>
      </c>
      <c r="G35">
        <v>50</v>
      </c>
      <c r="H35">
        <v>50</v>
      </c>
      <c r="K35" s="11">
        <f t="shared" ref="K35" si="35">SUM(G35:J35)</f>
        <v>100</v>
      </c>
      <c r="L35">
        <v>50</v>
      </c>
      <c r="M35">
        <v>50</v>
      </c>
      <c r="O35">
        <f>SUMIFS(Cadres_Comprehensive!R:R,Cadres_Comprehensive!A:A,Cadres_Basic!A35)</f>
        <v>0</v>
      </c>
      <c r="Q35" s="11">
        <f t="shared" ref="Q35" si="36">SUM(L35:P35)</f>
        <v>100</v>
      </c>
      <c r="R35">
        <v>50</v>
      </c>
      <c r="S35">
        <v>50</v>
      </c>
      <c r="U35">
        <f>O35</f>
        <v>0</v>
      </c>
      <c r="W35" s="11">
        <f t="shared" ref="W35" si="37">SUM(R35:V35)</f>
        <v>100</v>
      </c>
    </row>
    <row r="36" spans="1:23" x14ac:dyDescent="0.35">
      <c r="A36" t="s">
        <v>72</v>
      </c>
      <c r="C36" s="4">
        <v>50</v>
      </c>
      <c r="D36">
        <v>50</v>
      </c>
      <c r="F36" s="11">
        <f t="shared" ref="F36:F56" si="38">SUM(C36:E36)</f>
        <v>100</v>
      </c>
      <c r="G36">
        <v>50</v>
      </c>
      <c r="H36">
        <v>50</v>
      </c>
      <c r="K36" s="11">
        <f t="shared" ref="K36:K53" si="39">SUM(G36:J36)</f>
        <v>100</v>
      </c>
      <c r="L36">
        <v>50</v>
      </c>
      <c r="M36">
        <v>50</v>
      </c>
      <c r="O36">
        <f>SUMIFS(Cadres_Comprehensive!R:R,Cadres_Comprehensive!A:A,Cadres_Basic!A36)</f>
        <v>0</v>
      </c>
      <c r="Q36" s="11">
        <f t="shared" ref="Q36:Q53" si="40">SUM(L36:P36)</f>
        <v>100</v>
      </c>
      <c r="R36">
        <v>50</v>
      </c>
      <c r="S36">
        <v>50</v>
      </c>
      <c r="U36">
        <f>O36</f>
        <v>0</v>
      </c>
      <c r="W36" s="11">
        <f t="shared" si="7"/>
        <v>100</v>
      </c>
    </row>
    <row r="37" spans="1:23" x14ac:dyDescent="0.35">
      <c r="A37" t="s">
        <v>73</v>
      </c>
      <c r="C37" s="4">
        <v>50</v>
      </c>
      <c r="D37">
        <v>50</v>
      </c>
      <c r="F37" s="11">
        <f t="shared" si="38"/>
        <v>100</v>
      </c>
      <c r="G37">
        <v>50</v>
      </c>
      <c r="H37">
        <v>50</v>
      </c>
      <c r="K37" s="11">
        <f t="shared" si="39"/>
        <v>100</v>
      </c>
      <c r="L37">
        <v>50</v>
      </c>
      <c r="M37">
        <v>50</v>
      </c>
      <c r="O37">
        <f>SUMIFS(Cadres_Comprehensive!R:R,Cadres_Comprehensive!A:A,Cadres_Basic!A37)</f>
        <v>0</v>
      </c>
      <c r="Q37" s="11">
        <f t="shared" si="40"/>
        <v>100</v>
      </c>
      <c r="R37">
        <v>50</v>
      </c>
      <c r="S37">
        <v>50</v>
      </c>
      <c r="U37">
        <f>O37</f>
        <v>0</v>
      </c>
      <c r="W37" s="11">
        <f t="shared" si="7"/>
        <v>100</v>
      </c>
    </row>
    <row r="38" spans="1:23" x14ac:dyDescent="0.35">
      <c r="A38" t="s">
        <v>78</v>
      </c>
      <c r="C38" s="4">
        <v>50</v>
      </c>
      <c r="D38">
        <v>50</v>
      </c>
      <c r="F38" s="11">
        <f t="shared" si="38"/>
        <v>100</v>
      </c>
      <c r="G38">
        <v>25</v>
      </c>
      <c r="H38">
        <v>25</v>
      </c>
      <c r="I38">
        <v>50</v>
      </c>
      <c r="K38" s="11">
        <f t="shared" si="39"/>
        <v>100</v>
      </c>
      <c r="M38">
        <v>50</v>
      </c>
      <c r="N38">
        <v>50</v>
      </c>
      <c r="O38">
        <f>SUMIFS(Cadres_Comprehensive!R:R,Cadres_Comprehensive!A:A,Cadres_Basic!A38)</f>
        <v>0</v>
      </c>
      <c r="Q38" s="11">
        <f t="shared" si="40"/>
        <v>100</v>
      </c>
      <c r="R38">
        <v>25</v>
      </c>
      <c r="S38">
        <v>25</v>
      </c>
      <c r="T38">
        <v>50</v>
      </c>
      <c r="U38">
        <f t="shared" si="12"/>
        <v>0</v>
      </c>
      <c r="W38" s="11">
        <f t="shared" ref="W38:W44" si="41">SUM(R38:V38)</f>
        <v>100</v>
      </c>
    </row>
    <row r="39" spans="1:23" x14ac:dyDescent="0.35">
      <c r="A39" t="s">
        <v>79</v>
      </c>
      <c r="C39" s="4">
        <v>50</v>
      </c>
      <c r="D39">
        <v>50</v>
      </c>
      <c r="F39" s="11">
        <f t="shared" si="38"/>
        <v>100</v>
      </c>
      <c r="G39">
        <v>25</v>
      </c>
      <c r="H39">
        <v>25</v>
      </c>
      <c r="I39">
        <v>50</v>
      </c>
      <c r="K39" s="11">
        <f t="shared" si="39"/>
        <v>100</v>
      </c>
      <c r="M39">
        <v>50</v>
      </c>
      <c r="N39">
        <v>50</v>
      </c>
      <c r="O39">
        <f>SUMIFS(Cadres_Comprehensive!R:R,Cadres_Comprehensive!A:A,Cadres_Basic!A39)</f>
        <v>0</v>
      </c>
      <c r="Q39" s="11">
        <f t="shared" si="40"/>
        <v>100</v>
      </c>
      <c r="R39">
        <v>25</v>
      </c>
      <c r="S39">
        <v>25</v>
      </c>
      <c r="T39">
        <v>50</v>
      </c>
      <c r="U39">
        <f t="shared" si="12"/>
        <v>0</v>
      </c>
      <c r="W39" s="11">
        <f t="shared" si="41"/>
        <v>100</v>
      </c>
    </row>
    <row r="40" spans="1:23" x14ac:dyDescent="0.35">
      <c r="A40" t="s">
        <v>80</v>
      </c>
      <c r="C40" s="4">
        <v>50</v>
      </c>
      <c r="D40">
        <v>50</v>
      </c>
      <c r="F40" s="11">
        <f t="shared" si="38"/>
        <v>100</v>
      </c>
      <c r="G40">
        <v>25</v>
      </c>
      <c r="H40">
        <v>25</v>
      </c>
      <c r="I40">
        <v>50</v>
      </c>
      <c r="K40" s="11">
        <f t="shared" si="39"/>
        <v>100</v>
      </c>
      <c r="M40">
        <v>50</v>
      </c>
      <c r="N40">
        <v>50</v>
      </c>
      <c r="O40">
        <f>SUMIFS(Cadres_Comprehensive!R:R,Cadres_Comprehensive!A:A,Cadres_Basic!A40)</f>
        <v>0</v>
      </c>
      <c r="Q40" s="11">
        <f t="shared" si="40"/>
        <v>100</v>
      </c>
      <c r="R40">
        <v>25</v>
      </c>
      <c r="S40">
        <v>25</v>
      </c>
      <c r="T40">
        <v>50</v>
      </c>
      <c r="U40">
        <f t="shared" si="12"/>
        <v>0</v>
      </c>
      <c r="W40" s="11">
        <f t="shared" si="41"/>
        <v>100</v>
      </c>
    </row>
    <row r="41" spans="1:23" x14ac:dyDescent="0.35">
      <c r="A41" t="s">
        <v>126</v>
      </c>
      <c r="C41" s="4">
        <v>50</v>
      </c>
      <c r="D41">
        <v>50</v>
      </c>
      <c r="F41" s="11">
        <f t="shared" si="38"/>
        <v>100</v>
      </c>
      <c r="G41">
        <v>25</v>
      </c>
      <c r="H41">
        <v>25</v>
      </c>
      <c r="I41">
        <v>50</v>
      </c>
      <c r="K41" s="11">
        <f t="shared" si="39"/>
        <v>100</v>
      </c>
      <c r="M41">
        <v>50</v>
      </c>
      <c r="N41">
        <v>50</v>
      </c>
      <c r="O41">
        <f>SUMIFS(Cadres_Comprehensive!R:R,Cadres_Comprehensive!A:A,Cadres_Basic!A41)</f>
        <v>0</v>
      </c>
      <c r="Q41" s="11">
        <f t="shared" si="40"/>
        <v>100</v>
      </c>
      <c r="R41">
        <v>25</v>
      </c>
      <c r="S41">
        <v>25</v>
      </c>
      <c r="T41">
        <v>50</v>
      </c>
      <c r="U41">
        <f t="shared" si="12"/>
        <v>0</v>
      </c>
      <c r="W41" s="11">
        <f t="shared" si="41"/>
        <v>100</v>
      </c>
    </row>
    <row r="42" spans="1:23" x14ac:dyDescent="0.35">
      <c r="A42" t="s">
        <v>127</v>
      </c>
      <c r="C42" s="4">
        <v>50</v>
      </c>
      <c r="D42">
        <v>50</v>
      </c>
      <c r="F42" s="11">
        <f t="shared" si="38"/>
        <v>100</v>
      </c>
      <c r="G42" s="4"/>
      <c r="I42">
        <v>100</v>
      </c>
      <c r="K42" s="11">
        <f t="shared" si="39"/>
        <v>100</v>
      </c>
      <c r="N42">
        <v>100</v>
      </c>
      <c r="O42">
        <f>SUMIFS(Cadres_Comprehensive!R:R,Cadres_Comprehensive!A:A,Cadres_Basic!A42)</f>
        <v>0</v>
      </c>
      <c r="Q42" s="11">
        <f t="shared" si="40"/>
        <v>100</v>
      </c>
      <c r="T42">
        <v>100</v>
      </c>
      <c r="U42">
        <f t="shared" si="12"/>
        <v>0</v>
      </c>
      <c r="W42" s="11">
        <f t="shared" si="41"/>
        <v>100</v>
      </c>
    </row>
    <row r="43" spans="1:23" x14ac:dyDescent="0.35">
      <c r="A43" t="s">
        <v>129</v>
      </c>
      <c r="C43" s="4">
        <v>50</v>
      </c>
      <c r="D43">
        <v>50</v>
      </c>
      <c r="F43" s="11">
        <f t="shared" si="38"/>
        <v>100</v>
      </c>
      <c r="I43">
        <v>100</v>
      </c>
      <c r="K43" s="11">
        <f t="shared" si="39"/>
        <v>100</v>
      </c>
      <c r="N43">
        <v>100</v>
      </c>
      <c r="O43">
        <f>SUMIFS(Cadres_Comprehensive!R:R,Cadres_Comprehensive!A:A,Cadres_Basic!A43)</f>
        <v>0</v>
      </c>
      <c r="Q43" s="11">
        <f t="shared" si="40"/>
        <v>100</v>
      </c>
      <c r="T43">
        <v>100</v>
      </c>
      <c r="U43">
        <f t="shared" ref="U43" si="42">O43</f>
        <v>0</v>
      </c>
      <c r="W43" s="11">
        <f t="shared" ref="W43" si="43">SUM(R43:V43)</f>
        <v>100</v>
      </c>
    </row>
    <row r="44" spans="1:23" x14ac:dyDescent="0.35">
      <c r="A44" t="s">
        <v>131</v>
      </c>
      <c r="C44" s="4">
        <v>50</v>
      </c>
      <c r="D44">
        <v>50</v>
      </c>
      <c r="F44" s="11">
        <f t="shared" si="38"/>
        <v>100</v>
      </c>
      <c r="I44">
        <v>100</v>
      </c>
      <c r="K44" s="11">
        <f t="shared" si="39"/>
        <v>100</v>
      </c>
      <c r="N44">
        <v>100</v>
      </c>
      <c r="O44">
        <f>SUMIFS(Cadres_Comprehensive!R:R,Cadres_Comprehensive!A:A,Cadres_Basic!A44)</f>
        <v>0</v>
      </c>
      <c r="Q44" s="11">
        <f t="shared" si="40"/>
        <v>100</v>
      </c>
      <c r="T44">
        <v>100</v>
      </c>
      <c r="U44">
        <f t="shared" si="12"/>
        <v>0</v>
      </c>
      <c r="W44" s="11">
        <f t="shared" si="41"/>
        <v>100</v>
      </c>
    </row>
    <row r="45" spans="1:23" x14ac:dyDescent="0.35">
      <c r="A45" t="s">
        <v>132</v>
      </c>
      <c r="C45" s="4">
        <v>50</v>
      </c>
      <c r="D45">
        <v>50</v>
      </c>
      <c r="F45" s="11">
        <f t="shared" si="38"/>
        <v>100</v>
      </c>
      <c r="G45">
        <v>50</v>
      </c>
      <c r="H45">
        <v>50</v>
      </c>
      <c r="K45" s="11">
        <f t="shared" si="39"/>
        <v>100</v>
      </c>
      <c r="L45">
        <v>50</v>
      </c>
      <c r="M45">
        <v>50</v>
      </c>
      <c r="O45">
        <f>SUMIFS(Cadres_Comprehensive!R:R,Cadres_Comprehensive!A:A,Cadres_Basic!A45)</f>
        <v>0</v>
      </c>
      <c r="Q45" s="11">
        <f t="shared" si="40"/>
        <v>100</v>
      </c>
      <c r="R45">
        <v>50</v>
      </c>
      <c r="S45">
        <v>50</v>
      </c>
      <c r="U45">
        <f>O45</f>
        <v>0</v>
      </c>
      <c r="W45" s="11">
        <f t="shared" ref="W45:W46" si="44">SUM(R45:V45)</f>
        <v>100</v>
      </c>
    </row>
    <row r="46" spans="1:23" x14ac:dyDescent="0.35">
      <c r="A46" t="s">
        <v>133</v>
      </c>
      <c r="C46" s="4">
        <v>50</v>
      </c>
      <c r="D46">
        <v>50</v>
      </c>
      <c r="F46" s="11">
        <f t="shared" si="38"/>
        <v>100</v>
      </c>
      <c r="I46">
        <v>100</v>
      </c>
      <c r="K46" s="11">
        <f t="shared" si="39"/>
        <v>100</v>
      </c>
      <c r="N46">
        <v>100</v>
      </c>
      <c r="O46">
        <f>SUMIFS(Cadres_Comprehensive!R:R,Cadres_Comprehensive!A:A,Cadres_Basic!A46)</f>
        <v>0</v>
      </c>
      <c r="Q46" s="11">
        <f t="shared" ref="Q46" si="45">SUM(L46:P46)</f>
        <v>100</v>
      </c>
      <c r="T46">
        <v>100</v>
      </c>
      <c r="U46">
        <f t="shared" ref="U46" si="46">O46</f>
        <v>0</v>
      </c>
      <c r="W46" s="11">
        <f t="shared" si="44"/>
        <v>100</v>
      </c>
    </row>
    <row r="47" spans="1:23" x14ac:dyDescent="0.35">
      <c r="A47" t="s">
        <v>134</v>
      </c>
      <c r="C47" s="4">
        <v>50</v>
      </c>
      <c r="D47">
        <v>50</v>
      </c>
      <c r="F47" s="11">
        <f t="shared" si="38"/>
        <v>100</v>
      </c>
      <c r="G47">
        <v>50</v>
      </c>
      <c r="H47">
        <v>50</v>
      </c>
      <c r="K47" s="11">
        <f t="shared" si="39"/>
        <v>100</v>
      </c>
      <c r="L47">
        <v>50</v>
      </c>
      <c r="M47">
        <v>50</v>
      </c>
      <c r="O47">
        <f>SUMIFS(Cadres_Comprehensive!R:R,Cadres_Comprehensive!A:A,Cadres_Basic!A47)</f>
        <v>0</v>
      </c>
      <c r="Q47" s="11">
        <f t="shared" si="40"/>
        <v>100</v>
      </c>
      <c r="R47">
        <v>50</v>
      </c>
      <c r="S47">
        <v>50</v>
      </c>
      <c r="U47">
        <f>O47</f>
        <v>0</v>
      </c>
      <c r="W47" s="11">
        <f t="shared" ref="W47:W49" si="47">SUM(R47:V47)</f>
        <v>100</v>
      </c>
    </row>
    <row r="48" spans="1:23" x14ac:dyDescent="0.35">
      <c r="A48" t="s">
        <v>135</v>
      </c>
      <c r="C48" s="4">
        <v>50</v>
      </c>
      <c r="D48">
        <v>50</v>
      </c>
      <c r="F48" s="11">
        <f t="shared" si="38"/>
        <v>100</v>
      </c>
      <c r="G48">
        <v>50</v>
      </c>
      <c r="H48">
        <v>50</v>
      </c>
      <c r="K48" s="11">
        <f t="shared" si="39"/>
        <v>100</v>
      </c>
      <c r="L48">
        <v>50</v>
      </c>
      <c r="M48">
        <v>50</v>
      </c>
      <c r="O48">
        <f>SUMIFS(Cadres_Comprehensive!R:R,Cadres_Comprehensive!A:A,Cadres_Basic!A48)</f>
        <v>0</v>
      </c>
      <c r="Q48" s="11">
        <f t="shared" si="40"/>
        <v>100</v>
      </c>
      <c r="R48">
        <v>50</v>
      </c>
      <c r="S48">
        <v>50</v>
      </c>
      <c r="U48">
        <f>O48</f>
        <v>0</v>
      </c>
      <c r="W48" s="11">
        <f t="shared" si="47"/>
        <v>100</v>
      </c>
    </row>
    <row r="49" spans="1:23" x14ac:dyDescent="0.35">
      <c r="A49" t="s">
        <v>136</v>
      </c>
      <c r="C49" s="4">
        <v>50</v>
      </c>
      <c r="D49">
        <v>50</v>
      </c>
      <c r="F49" s="11">
        <f t="shared" si="38"/>
        <v>100</v>
      </c>
      <c r="G49">
        <v>50</v>
      </c>
      <c r="H49">
        <v>50</v>
      </c>
      <c r="K49" s="11">
        <f t="shared" si="39"/>
        <v>100</v>
      </c>
      <c r="L49">
        <v>50</v>
      </c>
      <c r="M49">
        <v>50</v>
      </c>
      <c r="O49">
        <f>SUMIFS(Cadres_Comprehensive!R:R,Cadres_Comprehensive!A:A,Cadres_Basic!A49)</f>
        <v>0</v>
      </c>
      <c r="Q49" s="11">
        <f t="shared" si="40"/>
        <v>100</v>
      </c>
      <c r="R49">
        <v>50</v>
      </c>
      <c r="S49">
        <v>50</v>
      </c>
      <c r="U49">
        <f>O49</f>
        <v>0</v>
      </c>
      <c r="W49" s="11">
        <f t="shared" si="47"/>
        <v>100</v>
      </c>
    </row>
    <row r="50" spans="1:23" x14ac:dyDescent="0.35">
      <c r="A50" t="s">
        <v>137</v>
      </c>
      <c r="C50" s="4">
        <v>50</v>
      </c>
      <c r="D50">
        <v>50</v>
      </c>
      <c r="F50" s="11">
        <f t="shared" si="38"/>
        <v>100</v>
      </c>
      <c r="I50">
        <v>100</v>
      </c>
      <c r="K50" s="11">
        <f t="shared" ref="K50:K51" si="48">SUM(G50:J50)</f>
        <v>100</v>
      </c>
      <c r="N50">
        <v>100</v>
      </c>
      <c r="O50">
        <f>SUMIFS(Cadres_Comprehensive!R:R,Cadres_Comprehensive!A:A,Cadres_Basic!A50)</f>
        <v>0</v>
      </c>
      <c r="Q50" s="11">
        <f t="shared" ref="Q50:Q51" si="49">SUM(L50:P50)</f>
        <v>100</v>
      </c>
      <c r="T50">
        <v>100</v>
      </c>
      <c r="U50">
        <f t="shared" ref="U50:U51" si="50">O50</f>
        <v>0</v>
      </c>
      <c r="W50" s="11">
        <f t="shared" ref="W50:W51" si="51">SUM(R50:V50)</f>
        <v>100</v>
      </c>
    </row>
    <row r="51" spans="1:23" x14ac:dyDescent="0.35">
      <c r="A51" t="s">
        <v>138</v>
      </c>
      <c r="C51" s="4">
        <v>50</v>
      </c>
      <c r="D51">
        <v>50</v>
      </c>
      <c r="F51" s="11">
        <f t="shared" si="38"/>
        <v>100</v>
      </c>
      <c r="I51">
        <v>100</v>
      </c>
      <c r="K51" s="11">
        <f t="shared" si="48"/>
        <v>100</v>
      </c>
      <c r="N51">
        <v>100</v>
      </c>
      <c r="O51">
        <f>SUMIFS(Cadres_Comprehensive!R:R,Cadres_Comprehensive!A:A,Cadres_Basic!A51)</f>
        <v>0</v>
      </c>
      <c r="Q51" s="11">
        <f t="shared" si="49"/>
        <v>100</v>
      </c>
      <c r="T51">
        <v>100</v>
      </c>
      <c r="U51">
        <f t="shared" si="50"/>
        <v>0</v>
      </c>
      <c r="W51" s="11">
        <f t="shared" si="51"/>
        <v>100</v>
      </c>
    </row>
    <row r="52" spans="1:23" x14ac:dyDescent="0.35">
      <c r="A52" t="s">
        <v>139</v>
      </c>
      <c r="C52" s="4">
        <v>50</v>
      </c>
      <c r="D52">
        <v>50</v>
      </c>
      <c r="F52" s="11">
        <f t="shared" si="38"/>
        <v>100</v>
      </c>
      <c r="G52">
        <v>50</v>
      </c>
      <c r="H52">
        <v>50</v>
      </c>
      <c r="K52" s="11">
        <f t="shared" si="39"/>
        <v>100</v>
      </c>
      <c r="L52">
        <v>50</v>
      </c>
      <c r="M52">
        <v>50</v>
      </c>
      <c r="O52">
        <f>SUMIFS(Cadres_Comprehensive!R:R,Cadres_Comprehensive!A:A,Cadres_Basic!A52)</f>
        <v>0</v>
      </c>
      <c r="Q52" s="11">
        <f t="shared" si="40"/>
        <v>100</v>
      </c>
      <c r="R52">
        <v>50</v>
      </c>
      <c r="S52">
        <v>50</v>
      </c>
      <c r="U52">
        <f>O52</f>
        <v>0</v>
      </c>
      <c r="W52" s="11">
        <f t="shared" ref="W52:W53" si="52">SUM(R52:V52)</f>
        <v>100</v>
      </c>
    </row>
    <row r="53" spans="1:23" x14ac:dyDescent="0.35">
      <c r="A53" t="s">
        <v>140</v>
      </c>
      <c r="C53" s="4">
        <v>50</v>
      </c>
      <c r="D53">
        <v>50</v>
      </c>
      <c r="F53" s="11">
        <f t="shared" si="38"/>
        <v>100</v>
      </c>
      <c r="G53">
        <v>50</v>
      </c>
      <c r="H53">
        <v>50</v>
      </c>
      <c r="K53" s="11">
        <f t="shared" si="39"/>
        <v>100</v>
      </c>
      <c r="L53">
        <v>50</v>
      </c>
      <c r="M53">
        <v>50</v>
      </c>
      <c r="O53">
        <f>SUMIFS(Cadres_Comprehensive!R:R,Cadres_Comprehensive!A:A,Cadres_Basic!A53)</f>
        <v>0</v>
      </c>
      <c r="Q53" s="11">
        <f t="shared" si="40"/>
        <v>100</v>
      </c>
      <c r="R53">
        <v>50</v>
      </c>
      <c r="S53">
        <v>50</v>
      </c>
      <c r="U53">
        <f>O53</f>
        <v>0</v>
      </c>
      <c r="W53" s="11">
        <f t="shared" si="52"/>
        <v>100</v>
      </c>
    </row>
    <row r="54" spans="1:23" x14ac:dyDescent="0.35">
      <c r="A54" t="s">
        <v>141</v>
      </c>
      <c r="C54" s="4">
        <v>50</v>
      </c>
      <c r="D54">
        <v>50</v>
      </c>
      <c r="F54" s="11">
        <f t="shared" si="38"/>
        <v>100</v>
      </c>
      <c r="I54">
        <v>100</v>
      </c>
      <c r="K54" s="11">
        <f t="shared" ref="K54:K58" si="53">SUM(G54:J54)</f>
        <v>100</v>
      </c>
      <c r="N54">
        <v>100</v>
      </c>
      <c r="O54">
        <f>SUMIFS(Cadres_Comprehensive!R:R,Cadres_Comprehensive!A:A,Cadres_Basic!A54)</f>
        <v>0</v>
      </c>
      <c r="Q54" s="11">
        <f t="shared" ref="Q54:Q58" si="54">SUM(L54:P54)</f>
        <v>100</v>
      </c>
      <c r="T54">
        <v>100</v>
      </c>
      <c r="U54">
        <f t="shared" ref="U54:U58" si="55">O54</f>
        <v>0</v>
      </c>
      <c r="W54" s="11">
        <f t="shared" ref="W54:W58" si="56">SUM(R54:V54)</f>
        <v>100</v>
      </c>
    </row>
    <row r="55" spans="1:23" x14ac:dyDescent="0.35">
      <c r="A55" t="s">
        <v>142</v>
      </c>
      <c r="C55" s="4">
        <v>50</v>
      </c>
      <c r="D55">
        <v>50</v>
      </c>
      <c r="F55" s="11">
        <f t="shared" si="38"/>
        <v>100</v>
      </c>
      <c r="I55">
        <v>100</v>
      </c>
      <c r="K55" s="11">
        <f t="shared" si="53"/>
        <v>100</v>
      </c>
      <c r="N55">
        <v>100</v>
      </c>
      <c r="O55">
        <f>SUMIFS(Cadres_Comprehensive!R:R,Cadres_Comprehensive!A:A,Cadres_Basic!A55)</f>
        <v>0</v>
      </c>
      <c r="Q55" s="11">
        <f t="shared" si="54"/>
        <v>100</v>
      </c>
      <c r="T55">
        <v>100</v>
      </c>
      <c r="U55">
        <f t="shared" si="55"/>
        <v>0</v>
      </c>
      <c r="W55" s="11">
        <f t="shared" si="56"/>
        <v>100</v>
      </c>
    </row>
    <row r="56" spans="1:23" x14ac:dyDescent="0.35">
      <c r="A56" t="s">
        <v>143</v>
      </c>
      <c r="C56" s="4">
        <v>50</v>
      </c>
      <c r="D56">
        <v>50</v>
      </c>
      <c r="F56" s="11">
        <f t="shared" si="38"/>
        <v>100</v>
      </c>
      <c r="I56">
        <v>100</v>
      </c>
      <c r="K56" s="11">
        <f t="shared" si="53"/>
        <v>100</v>
      </c>
      <c r="N56">
        <v>100</v>
      </c>
      <c r="O56">
        <f>SUMIFS(Cadres_Comprehensive!R:R,Cadres_Comprehensive!A:A,Cadres_Basic!A56)</f>
        <v>0</v>
      </c>
      <c r="Q56" s="11">
        <f t="shared" si="54"/>
        <v>100</v>
      </c>
      <c r="T56">
        <v>100</v>
      </c>
      <c r="U56">
        <f t="shared" si="55"/>
        <v>0</v>
      </c>
      <c r="W56" s="11">
        <f t="shared" si="56"/>
        <v>100</v>
      </c>
    </row>
    <row r="57" spans="1:23" x14ac:dyDescent="0.35">
      <c r="A57" t="s">
        <v>144</v>
      </c>
      <c r="C57" s="4">
        <v>50</v>
      </c>
      <c r="D57">
        <v>50</v>
      </c>
      <c r="F57" s="11">
        <f t="shared" ref="F57:F89" si="57">SUM(C57:E57)</f>
        <v>100</v>
      </c>
      <c r="I57">
        <v>100</v>
      </c>
      <c r="K57" s="11">
        <f t="shared" si="53"/>
        <v>100</v>
      </c>
      <c r="N57">
        <v>100</v>
      </c>
      <c r="O57">
        <f>SUMIFS(Cadres_Comprehensive!R:R,Cadres_Comprehensive!A:A,Cadres_Basic!A57)</f>
        <v>0</v>
      </c>
      <c r="Q57" s="11">
        <f t="shared" si="54"/>
        <v>100</v>
      </c>
      <c r="T57">
        <v>100</v>
      </c>
      <c r="U57">
        <f t="shared" si="55"/>
        <v>0</v>
      </c>
      <c r="W57" s="11">
        <f t="shared" si="56"/>
        <v>100</v>
      </c>
    </row>
    <row r="58" spans="1:23" x14ac:dyDescent="0.35">
      <c r="A58" t="s">
        <v>145</v>
      </c>
      <c r="C58" s="4">
        <v>50</v>
      </c>
      <c r="D58">
        <v>50</v>
      </c>
      <c r="F58" s="11">
        <f t="shared" si="57"/>
        <v>100</v>
      </c>
      <c r="I58">
        <v>100</v>
      </c>
      <c r="K58" s="11">
        <f t="shared" si="53"/>
        <v>100</v>
      </c>
      <c r="N58">
        <v>100</v>
      </c>
      <c r="O58">
        <f>SUMIFS(Cadres_Comprehensive!R:R,Cadres_Comprehensive!A:A,Cadres_Basic!A58)</f>
        <v>0</v>
      </c>
      <c r="Q58" s="11">
        <f t="shared" si="54"/>
        <v>100</v>
      </c>
      <c r="T58">
        <v>100</v>
      </c>
      <c r="U58">
        <f t="shared" si="55"/>
        <v>0</v>
      </c>
      <c r="W58" s="11">
        <f t="shared" si="56"/>
        <v>100</v>
      </c>
    </row>
    <row r="59" spans="1:23" x14ac:dyDescent="0.35">
      <c r="A59" t="s">
        <v>146</v>
      </c>
      <c r="C59" s="4">
        <v>50</v>
      </c>
      <c r="D59">
        <v>50</v>
      </c>
      <c r="F59" s="11">
        <f t="shared" si="57"/>
        <v>100</v>
      </c>
      <c r="G59">
        <v>50</v>
      </c>
      <c r="H59">
        <v>50</v>
      </c>
      <c r="K59" s="11">
        <f t="shared" ref="K59:K89" si="58">SUM(G59:J59)</f>
        <v>100</v>
      </c>
      <c r="L59">
        <v>50</v>
      </c>
      <c r="M59">
        <v>50</v>
      </c>
      <c r="O59">
        <f>SUMIFS(Cadres_Comprehensive!R:R,Cadres_Comprehensive!A:A,Cadres_Basic!A59)</f>
        <v>0</v>
      </c>
      <c r="Q59" s="11">
        <f t="shared" ref="Q59:Q89" si="59">SUM(L59:P59)</f>
        <v>100</v>
      </c>
      <c r="R59">
        <v>50</v>
      </c>
      <c r="S59">
        <v>50</v>
      </c>
      <c r="U59">
        <f>O59</f>
        <v>0</v>
      </c>
      <c r="W59" s="11">
        <f t="shared" ref="W59:W60" si="60">SUM(R59:V59)</f>
        <v>100</v>
      </c>
    </row>
    <row r="60" spans="1:23" x14ac:dyDescent="0.35">
      <c r="A60" t="s">
        <v>147</v>
      </c>
      <c r="C60" s="4">
        <v>50</v>
      </c>
      <c r="D60">
        <v>50</v>
      </c>
      <c r="F60" s="11">
        <f t="shared" si="57"/>
        <v>100</v>
      </c>
      <c r="G60">
        <v>50</v>
      </c>
      <c r="H60">
        <v>50</v>
      </c>
      <c r="K60" s="11">
        <f t="shared" si="58"/>
        <v>100</v>
      </c>
      <c r="L60">
        <v>50</v>
      </c>
      <c r="M60">
        <v>50</v>
      </c>
      <c r="O60">
        <f>SUMIFS(Cadres_Comprehensive!R:R,Cadres_Comprehensive!A:A,Cadres_Basic!A60)</f>
        <v>0</v>
      </c>
      <c r="Q60" s="11">
        <f t="shared" si="59"/>
        <v>100</v>
      </c>
      <c r="R60">
        <v>50</v>
      </c>
      <c r="S60">
        <v>50</v>
      </c>
      <c r="U60">
        <f>O60</f>
        <v>0</v>
      </c>
      <c r="W60" s="11">
        <f t="shared" si="60"/>
        <v>100</v>
      </c>
    </row>
    <row r="61" spans="1:23" x14ac:dyDescent="0.35">
      <c r="A61" t="s">
        <v>148</v>
      </c>
      <c r="C61" s="4">
        <v>50</v>
      </c>
      <c r="D61">
        <v>50</v>
      </c>
      <c r="F61" s="11">
        <f t="shared" si="57"/>
        <v>100</v>
      </c>
      <c r="I61">
        <v>100</v>
      </c>
      <c r="K61" s="11">
        <f t="shared" si="58"/>
        <v>100</v>
      </c>
      <c r="N61">
        <v>100</v>
      </c>
      <c r="O61">
        <f>SUMIFS(Cadres_Comprehensive!R:R,Cadres_Comprehensive!A:A,Cadres_Basic!A61)</f>
        <v>0</v>
      </c>
      <c r="Q61" s="11">
        <f t="shared" si="59"/>
        <v>100</v>
      </c>
      <c r="T61">
        <v>100</v>
      </c>
      <c r="U61">
        <f t="shared" ref="U61" si="61">O61</f>
        <v>0</v>
      </c>
      <c r="W61" s="11">
        <f t="shared" ref="W61" si="62">SUM(R61:V61)</f>
        <v>100</v>
      </c>
    </row>
    <row r="62" spans="1:23" x14ac:dyDescent="0.35">
      <c r="A62" t="s">
        <v>149</v>
      </c>
      <c r="C62" s="4">
        <v>50</v>
      </c>
      <c r="D62">
        <v>50</v>
      </c>
      <c r="F62" s="11">
        <f t="shared" si="57"/>
        <v>100</v>
      </c>
      <c r="I62">
        <v>100</v>
      </c>
      <c r="K62" s="11">
        <f t="shared" si="58"/>
        <v>100</v>
      </c>
      <c r="N62">
        <v>100</v>
      </c>
      <c r="O62">
        <f>SUMIFS(Cadres_Comprehensive!R:R,Cadres_Comprehensive!A:A,Cadres_Basic!A62)</f>
        <v>0</v>
      </c>
      <c r="Q62" s="11">
        <f t="shared" si="59"/>
        <v>100</v>
      </c>
      <c r="T62">
        <v>100</v>
      </c>
      <c r="U62">
        <f t="shared" ref="U62" si="63">O62</f>
        <v>0</v>
      </c>
      <c r="W62" s="11">
        <f t="shared" ref="W62" si="64">SUM(R62:V62)</f>
        <v>100</v>
      </c>
    </row>
    <row r="63" spans="1:23" x14ac:dyDescent="0.35">
      <c r="A63" t="s">
        <v>150</v>
      </c>
      <c r="C63" s="4">
        <v>50</v>
      </c>
      <c r="D63">
        <v>50</v>
      </c>
      <c r="F63" s="11">
        <f t="shared" si="57"/>
        <v>100</v>
      </c>
      <c r="G63">
        <v>50</v>
      </c>
      <c r="H63">
        <v>50</v>
      </c>
      <c r="K63" s="11">
        <f t="shared" si="58"/>
        <v>100</v>
      </c>
      <c r="L63">
        <v>50</v>
      </c>
      <c r="M63">
        <v>50</v>
      </c>
      <c r="O63">
        <f>SUMIFS(Cadres_Comprehensive!R:R,Cadres_Comprehensive!A:A,Cadres_Basic!A63)</f>
        <v>0</v>
      </c>
      <c r="Q63" s="11">
        <f t="shared" si="59"/>
        <v>100</v>
      </c>
      <c r="R63">
        <v>50</v>
      </c>
      <c r="S63">
        <v>50</v>
      </c>
      <c r="U63">
        <f>O63</f>
        <v>0</v>
      </c>
      <c r="W63" s="11">
        <f t="shared" ref="W63:W66" si="65">SUM(R63:V63)</f>
        <v>100</v>
      </c>
    </row>
    <row r="64" spans="1:23" x14ac:dyDescent="0.35">
      <c r="A64" t="s">
        <v>151</v>
      </c>
      <c r="C64" s="4">
        <v>50</v>
      </c>
      <c r="D64">
        <v>50</v>
      </c>
      <c r="F64" s="11">
        <f t="shared" si="57"/>
        <v>100</v>
      </c>
      <c r="G64">
        <v>50</v>
      </c>
      <c r="H64">
        <v>50</v>
      </c>
      <c r="K64" s="11">
        <f t="shared" si="58"/>
        <v>100</v>
      </c>
      <c r="L64">
        <v>50</v>
      </c>
      <c r="M64">
        <v>50</v>
      </c>
      <c r="O64">
        <f>SUMIFS(Cadres_Comprehensive!R:R,Cadres_Comprehensive!A:A,Cadres_Basic!A64)</f>
        <v>0</v>
      </c>
      <c r="Q64" s="11">
        <f t="shared" si="59"/>
        <v>100</v>
      </c>
      <c r="R64">
        <v>50</v>
      </c>
      <c r="S64">
        <v>50</v>
      </c>
      <c r="U64">
        <f>O64</f>
        <v>0</v>
      </c>
      <c r="W64" s="11">
        <f t="shared" si="65"/>
        <v>100</v>
      </c>
    </row>
    <row r="65" spans="1:23" x14ac:dyDescent="0.35">
      <c r="A65" t="s">
        <v>152</v>
      </c>
      <c r="C65" s="4">
        <v>50</v>
      </c>
      <c r="D65">
        <v>50</v>
      </c>
      <c r="F65" s="11">
        <f t="shared" si="57"/>
        <v>100</v>
      </c>
      <c r="G65">
        <v>50</v>
      </c>
      <c r="H65">
        <v>50</v>
      </c>
      <c r="K65" s="11">
        <f t="shared" si="58"/>
        <v>100</v>
      </c>
      <c r="L65">
        <v>50</v>
      </c>
      <c r="M65">
        <v>50</v>
      </c>
      <c r="O65">
        <f>SUMIFS(Cadres_Comprehensive!R:R,Cadres_Comprehensive!A:A,Cadres_Basic!A65)</f>
        <v>0</v>
      </c>
      <c r="Q65" s="11">
        <f t="shared" si="59"/>
        <v>100</v>
      </c>
      <c r="R65">
        <v>50</v>
      </c>
      <c r="S65">
        <v>50</v>
      </c>
      <c r="U65">
        <f>O65</f>
        <v>0</v>
      </c>
      <c r="W65" s="11">
        <f t="shared" si="65"/>
        <v>100</v>
      </c>
    </row>
    <row r="66" spans="1:23" x14ac:dyDescent="0.35">
      <c r="A66" t="s">
        <v>153</v>
      </c>
      <c r="C66" s="4">
        <v>50</v>
      </c>
      <c r="D66">
        <v>50</v>
      </c>
      <c r="F66" s="11">
        <f t="shared" si="57"/>
        <v>100</v>
      </c>
      <c r="G66">
        <v>50</v>
      </c>
      <c r="H66">
        <v>50</v>
      </c>
      <c r="K66" s="11">
        <f t="shared" si="58"/>
        <v>100</v>
      </c>
      <c r="L66">
        <v>50</v>
      </c>
      <c r="M66">
        <v>50</v>
      </c>
      <c r="O66">
        <f>SUMIFS(Cadres_Comprehensive!R:R,Cadres_Comprehensive!A:A,Cadres_Basic!A66)</f>
        <v>0</v>
      </c>
      <c r="Q66" s="11">
        <f t="shared" si="59"/>
        <v>100</v>
      </c>
      <c r="R66">
        <v>50</v>
      </c>
      <c r="S66">
        <v>50</v>
      </c>
      <c r="U66">
        <f>O66</f>
        <v>0</v>
      </c>
      <c r="W66" s="11">
        <f t="shared" si="65"/>
        <v>100</v>
      </c>
    </row>
    <row r="67" spans="1:23" x14ac:dyDescent="0.35">
      <c r="A67" t="s">
        <v>154</v>
      </c>
      <c r="C67" s="4">
        <v>50</v>
      </c>
      <c r="D67">
        <v>50</v>
      </c>
      <c r="F67" s="11">
        <f t="shared" si="57"/>
        <v>100</v>
      </c>
      <c r="I67">
        <v>100</v>
      </c>
      <c r="K67" s="11">
        <f t="shared" si="58"/>
        <v>100</v>
      </c>
      <c r="N67">
        <v>100</v>
      </c>
      <c r="O67">
        <f>SUMIFS(Cadres_Comprehensive!R:R,Cadres_Comprehensive!A:A,Cadres_Basic!A67)</f>
        <v>0</v>
      </c>
      <c r="Q67" s="11">
        <f t="shared" si="59"/>
        <v>100</v>
      </c>
      <c r="T67">
        <v>100</v>
      </c>
      <c r="U67">
        <f t="shared" ref="U67:U70" si="66">O67</f>
        <v>0</v>
      </c>
      <c r="W67" s="11">
        <f t="shared" ref="W67:W70" si="67">SUM(R67:V67)</f>
        <v>100</v>
      </c>
    </row>
    <row r="68" spans="1:23" x14ac:dyDescent="0.35">
      <c r="A68" t="s">
        <v>110</v>
      </c>
      <c r="C68" s="4">
        <v>50</v>
      </c>
      <c r="D68">
        <v>50</v>
      </c>
      <c r="F68" s="11">
        <f t="shared" si="57"/>
        <v>100</v>
      </c>
      <c r="I68">
        <v>100</v>
      </c>
      <c r="K68" s="11">
        <f t="shared" si="58"/>
        <v>100</v>
      </c>
      <c r="N68">
        <v>100</v>
      </c>
      <c r="O68">
        <f>SUMIFS(Cadres_Comprehensive!R:R,Cadres_Comprehensive!A:A,Cadres_Basic!A68)</f>
        <v>0</v>
      </c>
      <c r="Q68" s="11">
        <f t="shared" si="59"/>
        <v>100</v>
      </c>
      <c r="T68">
        <v>100</v>
      </c>
      <c r="U68">
        <f t="shared" si="66"/>
        <v>0</v>
      </c>
      <c r="W68" s="11">
        <f t="shared" si="67"/>
        <v>100</v>
      </c>
    </row>
    <row r="69" spans="1:23" x14ac:dyDescent="0.35">
      <c r="A69" t="s">
        <v>97</v>
      </c>
      <c r="C69" s="4">
        <v>50</v>
      </c>
      <c r="D69">
        <v>50</v>
      </c>
      <c r="F69" s="11">
        <f t="shared" si="57"/>
        <v>100</v>
      </c>
      <c r="I69">
        <v>100</v>
      </c>
      <c r="K69" s="11">
        <f t="shared" si="58"/>
        <v>100</v>
      </c>
      <c r="N69">
        <v>100</v>
      </c>
      <c r="O69">
        <f>SUMIFS(Cadres_Comprehensive!R:R,Cadres_Comprehensive!A:A,Cadres_Basic!A69)</f>
        <v>0</v>
      </c>
      <c r="Q69" s="11">
        <f t="shared" si="59"/>
        <v>100</v>
      </c>
      <c r="T69">
        <v>100</v>
      </c>
      <c r="U69">
        <f t="shared" si="66"/>
        <v>0</v>
      </c>
      <c r="W69" s="11">
        <f t="shared" si="67"/>
        <v>100</v>
      </c>
    </row>
    <row r="70" spans="1:23" x14ac:dyDescent="0.35">
      <c r="A70" t="s">
        <v>98</v>
      </c>
      <c r="C70" s="4">
        <v>50</v>
      </c>
      <c r="D70">
        <v>50</v>
      </c>
      <c r="F70" s="11">
        <f t="shared" si="57"/>
        <v>100</v>
      </c>
      <c r="I70">
        <v>100</v>
      </c>
      <c r="K70" s="11">
        <f t="shared" si="58"/>
        <v>100</v>
      </c>
      <c r="N70">
        <v>100</v>
      </c>
      <c r="O70">
        <f>SUMIFS(Cadres_Comprehensive!R:R,Cadres_Comprehensive!A:A,Cadres_Basic!A70)</f>
        <v>0</v>
      </c>
      <c r="Q70" s="11">
        <f t="shared" si="59"/>
        <v>100</v>
      </c>
      <c r="T70">
        <v>100</v>
      </c>
      <c r="U70">
        <f t="shared" si="66"/>
        <v>0</v>
      </c>
      <c r="W70" s="11">
        <f t="shared" si="67"/>
        <v>100</v>
      </c>
    </row>
    <row r="71" spans="1:23" x14ac:dyDescent="0.35">
      <c r="A71" t="s">
        <v>155</v>
      </c>
      <c r="C71" s="4">
        <v>50</v>
      </c>
      <c r="D71">
        <v>50</v>
      </c>
      <c r="F71" s="11">
        <f t="shared" si="57"/>
        <v>100</v>
      </c>
      <c r="G71">
        <v>50</v>
      </c>
      <c r="H71">
        <v>50</v>
      </c>
      <c r="K71" s="11">
        <f t="shared" si="58"/>
        <v>100</v>
      </c>
      <c r="L71">
        <v>50</v>
      </c>
      <c r="M71">
        <v>50</v>
      </c>
      <c r="O71">
        <f>SUMIFS(Cadres_Comprehensive!R:R,Cadres_Comprehensive!A:A,Cadres_Basic!A71)</f>
        <v>0</v>
      </c>
      <c r="Q71" s="11">
        <f t="shared" si="59"/>
        <v>100</v>
      </c>
      <c r="R71">
        <v>50</v>
      </c>
      <c r="S71">
        <v>50</v>
      </c>
      <c r="U71">
        <f>O71</f>
        <v>0</v>
      </c>
      <c r="W71" s="11">
        <f t="shared" ref="W71:W73" si="68">SUM(R71:V71)</f>
        <v>100</v>
      </c>
    </row>
    <row r="72" spans="1:23" x14ac:dyDescent="0.35">
      <c r="A72" t="s">
        <v>156</v>
      </c>
      <c r="C72" s="4">
        <v>50</v>
      </c>
      <c r="D72">
        <v>50</v>
      </c>
      <c r="F72" s="11">
        <f t="shared" si="57"/>
        <v>100</v>
      </c>
      <c r="G72">
        <v>50</v>
      </c>
      <c r="H72">
        <v>50</v>
      </c>
      <c r="K72" s="11">
        <f t="shared" si="58"/>
        <v>100</v>
      </c>
      <c r="L72">
        <v>50</v>
      </c>
      <c r="M72">
        <v>50</v>
      </c>
      <c r="O72">
        <f>SUMIFS(Cadres_Comprehensive!R:R,Cadres_Comprehensive!A:A,Cadres_Basic!A72)</f>
        <v>0</v>
      </c>
      <c r="Q72" s="11">
        <f t="shared" si="59"/>
        <v>100</v>
      </c>
      <c r="R72">
        <v>50</v>
      </c>
      <c r="S72">
        <v>50</v>
      </c>
      <c r="U72">
        <f>O72</f>
        <v>0</v>
      </c>
      <c r="W72" s="11">
        <f t="shared" si="68"/>
        <v>100</v>
      </c>
    </row>
    <row r="73" spans="1:23" x14ac:dyDescent="0.35">
      <c r="A73" t="s">
        <v>157</v>
      </c>
      <c r="C73" s="4">
        <v>50</v>
      </c>
      <c r="D73">
        <v>50</v>
      </c>
      <c r="F73" s="11">
        <f t="shared" si="57"/>
        <v>100</v>
      </c>
      <c r="G73">
        <v>50</v>
      </c>
      <c r="H73">
        <v>50</v>
      </c>
      <c r="K73" s="11">
        <f t="shared" si="58"/>
        <v>100</v>
      </c>
      <c r="L73">
        <v>50</v>
      </c>
      <c r="M73">
        <v>50</v>
      </c>
      <c r="O73">
        <f>SUMIFS(Cadres_Comprehensive!R:R,Cadres_Comprehensive!A:A,Cadres_Basic!A73)</f>
        <v>0</v>
      </c>
      <c r="Q73" s="11">
        <f t="shared" si="59"/>
        <v>100</v>
      </c>
      <c r="R73">
        <v>50</v>
      </c>
      <c r="S73">
        <v>50</v>
      </c>
      <c r="U73">
        <f>O73</f>
        <v>0</v>
      </c>
      <c r="W73" s="11">
        <f t="shared" si="68"/>
        <v>100</v>
      </c>
    </row>
    <row r="74" spans="1:23" x14ac:dyDescent="0.35">
      <c r="A74" t="s">
        <v>158</v>
      </c>
      <c r="C74" s="4">
        <v>50</v>
      </c>
      <c r="D74">
        <v>50</v>
      </c>
      <c r="F74" s="11">
        <f t="shared" si="57"/>
        <v>100</v>
      </c>
      <c r="G74">
        <v>50</v>
      </c>
      <c r="H74">
        <v>50</v>
      </c>
      <c r="K74" s="11">
        <f t="shared" si="58"/>
        <v>100</v>
      </c>
      <c r="L74">
        <v>50</v>
      </c>
      <c r="M74">
        <v>50</v>
      </c>
      <c r="O74">
        <f>SUMIFS(Cadres_Comprehensive!R:R,Cadres_Comprehensive!A:A,Cadres_Basic!A74)</f>
        <v>0</v>
      </c>
      <c r="Q74" s="11">
        <f t="shared" si="59"/>
        <v>100</v>
      </c>
      <c r="R74">
        <v>50</v>
      </c>
      <c r="S74">
        <v>50</v>
      </c>
      <c r="U74">
        <f t="shared" ref="U74:U154" si="69">O74</f>
        <v>0</v>
      </c>
      <c r="W74" s="11">
        <f t="shared" ref="W74:W94" si="70">SUM(R74:V74)</f>
        <v>100</v>
      </c>
    </row>
    <row r="75" spans="1:23" x14ac:dyDescent="0.35">
      <c r="A75" t="s">
        <v>159</v>
      </c>
      <c r="C75" s="4">
        <v>50</v>
      </c>
      <c r="D75">
        <v>50</v>
      </c>
      <c r="F75" s="11">
        <f t="shared" si="57"/>
        <v>100</v>
      </c>
      <c r="G75">
        <v>50</v>
      </c>
      <c r="H75">
        <v>50</v>
      </c>
      <c r="K75" s="11">
        <f t="shared" si="58"/>
        <v>100</v>
      </c>
      <c r="L75">
        <v>50</v>
      </c>
      <c r="M75">
        <v>50</v>
      </c>
      <c r="O75">
        <f>SUMIFS(Cadres_Comprehensive!R:R,Cadres_Comprehensive!A:A,Cadres_Basic!A75)</f>
        <v>0</v>
      </c>
      <c r="Q75" s="11">
        <f t="shared" si="59"/>
        <v>100</v>
      </c>
      <c r="R75">
        <v>50</v>
      </c>
      <c r="S75">
        <v>50</v>
      </c>
      <c r="U75">
        <f>O75</f>
        <v>0</v>
      </c>
      <c r="W75" s="11">
        <f t="shared" ref="W75:W77" si="71">SUM(R75:V75)</f>
        <v>100</v>
      </c>
    </row>
    <row r="76" spans="1:23" x14ac:dyDescent="0.35">
      <c r="A76" t="s">
        <v>160</v>
      </c>
      <c r="C76" s="4">
        <v>50</v>
      </c>
      <c r="D76">
        <v>50</v>
      </c>
      <c r="F76" s="11">
        <f t="shared" si="57"/>
        <v>100</v>
      </c>
      <c r="G76">
        <v>50</v>
      </c>
      <c r="H76">
        <v>50</v>
      </c>
      <c r="K76" s="11">
        <f t="shared" si="58"/>
        <v>100</v>
      </c>
      <c r="L76">
        <v>50</v>
      </c>
      <c r="M76">
        <v>50</v>
      </c>
      <c r="O76">
        <f>SUMIFS(Cadres_Comprehensive!R:R,Cadres_Comprehensive!A:A,Cadres_Basic!A76)</f>
        <v>0</v>
      </c>
      <c r="Q76" s="11">
        <f t="shared" si="59"/>
        <v>100</v>
      </c>
      <c r="R76">
        <v>50</v>
      </c>
      <c r="S76">
        <v>50</v>
      </c>
      <c r="U76">
        <f>O76</f>
        <v>0</v>
      </c>
      <c r="W76" s="11">
        <f t="shared" si="71"/>
        <v>100</v>
      </c>
    </row>
    <row r="77" spans="1:23" x14ac:dyDescent="0.35">
      <c r="A77" t="s">
        <v>161</v>
      </c>
      <c r="C77" s="4">
        <v>50</v>
      </c>
      <c r="D77">
        <v>50</v>
      </c>
      <c r="F77" s="11">
        <f t="shared" si="57"/>
        <v>100</v>
      </c>
      <c r="G77">
        <v>50</v>
      </c>
      <c r="H77">
        <v>50</v>
      </c>
      <c r="K77" s="11">
        <f t="shared" si="58"/>
        <v>100</v>
      </c>
      <c r="L77">
        <v>50</v>
      </c>
      <c r="M77">
        <v>50</v>
      </c>
      <c r="O77">
        <f>SUMIFS(Cadres_Comprehensive!R:R,Cadres_Comprehensive!A:A,Cadres_Basic!A77)</f>
        <v>0</v>
      </c>
      <c r="Q77" s="11">
        <f t="shared" si="59"/>
        <v>100</v>
      </c>
      <c r="R77">
        <v>50</v>
      </c>
      <c r="S77">
        <v>50</v>
      </c>
      <c r="U77">
        <f>O77</f>
        <v>0</v>
      </c>
      <c r="W77" s="11">
        <f t="shared" si="71"/>
        <v>100</v>
      </c>
    </row>
    <row r="78" spans="1:23" x14ac:dyDescent="0.35">
      <c r="A78" t="s">
        <v>162</v>
      </c>
      <c r="C78" s="4">
        <v>50</v>
      </c>
      <c r="D78">
        <v>50</v>
      </c>
      <c r="F78" s="11">
        <f t="shared" si="57"/>
        <v>100</v>
      </c>
      <c r="I78">
        <v>100</v>
      </c>
      <c r="K78" s="11">
        <f t="shared" si="58"/>
        <v>100</v>
      </c>
      <c r="N78">
        <v>100</v>
      </c>
      <c r="O78">
        <f>SUMIFS(Cadres_Comprehensive!R:R,Cadres_Comprehensive!A:A,Cadres_Basic!A78)</f>
        <v>0</v>
      </c>
      <c r="Q78" s="11">
        <f t="shared" si="59"/>
        <v>100</v>
      </c>
      <c r="T78">
        <v>100</v>
      </c>
      <c r="U78">
        <f t="shared" ref="U78" si="72">O78</f>
        <v>0</v>
      </c>
      <c r="W78" s="11">
        <f t="shared" ref="W78" si="73">SUM(R78:V78)</f>
        <v>100</v>
      </c>
    </row>
    <row r="79" spans="1:23" x14ac:dyDescent="0.35">
      <c r="A79" t="s">
        <v>163</v>
      </c>
      <c r="C79" s="4">
        <v>50</v>
      </c>
      <c r="D79">
        <v>50</v>
      </c>
      <c r="F79" s="11">
        <f t="shared" si="57"/>
        <v>100</v>
      </c>
      <c r="G79">
        <v>50</v>
      </c>
      <c r="H79">
        <v>50</v>
      </c>
      <c r="K79" s="11">
        <f t="shared" si="58"/>
        <v>100</v>
      </c>
      <c r="L79">
        <v>50</v>
      </c>
      <c r="M79">
        <v>50</v>
      </c>
      <c r="O79">
        <f>SUMIFS(Cadres_Comprehensive!R:R,Cadres_Comprehensive!A:A,Cadres_Basic!A79)</f>
        <v>0</v>
      </c>
      <c r="Q79" s="11">
        <f t="shared" si="59"/>
        <v>100</v>
      </c>
      <c r="R79">
        <v>50</v>
      </c>
      <c r="S79">
        <v>50</v>
      </c>
      <c r="U79">
        <f t="shared" si="69"/>
        <v>0</v>
      </c>
      <c r="W79" s="11">
        <f t="shared" si="70"/>
        <v>100</v>
      </c>
    </row>
    <row r="80" spans="1:23" x14ac:dyDescent="0.35">
      <c r="A80" t="s">
        <v>164</v>
      </c>
      <c r="C80" s="4">
        <v>50</v>
      </c>
      <c r="D80">
        <v>50</v>
      </c>
      <c r="F80" s="11">
        <f t="shared" si="57"/>
        <v>100</v>
      </c>
      <c r="G80">
        <v>50</v>
      </c>
      <c r="H80">
        <v>50</v>
      </c>
      <c r="K80" s="11">
        <f t="shared" si="58"/>
        <v>100</v>
      </c>
      <c r="L80">
        <v>50</v>
      </c>
      <c r="M80">
        <v>50</v>
      </c>
      <c r="O80">
        <f>SUMIFS(Cadres_Comprehensive!R:R,Cadres_Comprehensive!A:A,Cadres_Basic!A80)</f>
        <v>0</v>
      </c>
      <c r="Q80" s="11">
        <f t="shared" si="59"/>
        <v>100</v>
      </c>
      <c r="R80">
        <v>50</v>
      </c>
      <c r="S80">
        <v>50</v>
      </c>
      <c r="U80">
        <f>O80</f>
        <v>0</v>
      </c>
      <c r="W80" s="11">
        <f t="shared" ref="W80" si="74">SUM(R80:V80)</f>
        <v>100</v>
      </c>
    </row>
    <row r="81" spans="1:23" x14ac:dyDescent="0.35">
      <c r="A81" t="s">
        <v>165</v>
      </c>
      <c r="C81" s="4">
        <v>50</v>
      </c>
      <c r="D81">
        <v>50</v>
      </c>
      <c r="F81" s="11">
        <f t="shared" si="57"/>
        <v>100</v>
      </c>
      <c r="I81">
        <v>100</v>
      </c>
      <c r="K81" s="11">
        <f t="shared" si="58"/>
        <v>100</v>
      </c>
      <c r="N81">
        <v>100</v>
      </c>
      <c r="O81">
        <f>SUMIFS(Cadres_Comprehensive!R:R,Cadres_Comprehensive!A:A,Cadres_Basic!A81)</f>
        <v>0</v>
      </c>
      <c r="Q81" s="11">
        <f t="shared" si="59"/>
        <v>100</v>
      </c>
      <c r="T81">
        <v>100</v>
      </c>
      <c r="U81">
        <f t="shared" si="69"/>
        <v>0</v>
      </c>
      <c r="W81" s="11">
        <f t="shared" si="70"/>
        <v>100</v>
      </c>
    </row>
    <row r="82" spans="1:23" x14ac:dyDescent="0.35">
      <c r="A82" t="s">
        <v>166</v>
      </c>
      <c r="C82" s="4">
        <v>50</v>
      </c>
      <c r="D82">
        <v>50</v>
      </c>
      <c r="F82" s="11">
        <f t="shared" si="57"/>
        <v>100</v>
      </c>
      <c r="G82">
        <v>50</v>
      </c>
      <c r="H82">
        <v>50</v>
      </c>
      <c r="K82" s="11">
        <f t="shared" si="58"/>
        <v>100</v>
      </c>
      <c r="L82">
        <v>50</v>
      </c>
      <c r="M82">
        <v>50</v>
      </c>
      <c r="O82">
        <f>SUMIFS(Cadres_Comprehensive!R:R,Cadres_Comprehensive!A:A,Cadres_Basic!A82)</f>
        <v>0</v>
      </c>
      <c r="Q82" s="11">
        <f t="shared" si="59"/>
        <v>100</v>
      </c>
      <c r="R82">
        <v>50</v>
      </c>
      <c r="S82">
        <v>50</v>
      </c>
      <c r="U82">
        <f t="shared" ref="U82:U91" si="75">O82</f>
        <v>0</v>
      </c>
      <c r="W82" s="11">
        <f t="shared" ref="W82:W89" si="76">SUM(R82:V82)</f>
        <v>100</v>
      </c>
    </row>
    <row r="83" spans="1:23" x14ac:dyDescent="0.35">
      <c r="A83" t="s">
        <v>167</v>
      </c>
      <c r="C83" s="4">
        <v>50</v>
      </c>
      <c r="D83">
        <v>50</v>
      </c>
      <c r="F83" s="11">
        <f t="shared" si="57"/>
        <v>100</v>
      </c>
      <c r="G83">
        <v>50</v>
      </c>
      <c r="H83">
        <v>50</v>
      </c>
      <c r="K83" s="11">
        <f t="shared" si="58"/>
        <v>100</v>
      </c>
      <c r="L83">
        <v>50</v>
      </c>
      <c r="M83">
        <v>50</v>
      </c>
      <c r="O83">
        <f>SUMIFS(Cadres_Comprehensive!R:R,Cadres_Comprehensive!A:A,Cadres_Basic!A83)</f>
        <v>0</v>
      </c>
      <c r="Q83" s="11">
        <f t="shared" si="59"/>
        <v>100</v>
      </c>
      <c r="R83">
        <v>50</v>
      </c>
      <c r="S83">
        <v>50</v>
      </c>
      <c r="U83">
        <f t="shared" si="75"/>
        <v>0</v>
      </c>
      <c r="W83" s="11">
        <f t="shared" si="76"/>
        <v>100</v>
      </c>
    </row>
    <row r="84" spans="1:23" x14ac:dyDescent="0.35">
      <c r="A84" t="s">
        <v>168</v>
      </c>
      <c r="C84" s="4">
        <v>50</v>
      </c>
      <c r="D84">
        <v>50</v>
      </c>
      <c r="F84" s="11">
        <f t="shared" si="57"/>
        <v>100</v>
      </c>
      <c r="G84">
        <v>50</v>
      </c>
      <c r="H84">
        <v>50</v>
      </c>
      <c r="K84" s="11">
        <f t="shared" si="58"/>
        <v>100</v>
      </c>
      <c r="L84">
        <v>50</v>
      </c>
      <c r="M84">
        <v>50</v>
      </c>
      <c r="O84">
        <f>SUMIFS(Cadres_Comprehensive!R:R,Cadres_Comprehensive!A:A,Cadres_Basic!A84)</f>
        <v>0</v>
      </c>
      <c r="Q84" s="11">
        <f t="shared" si="59"/>
        <v>100</v>
      </c>
      <c r="R84">
        <v>50</v>
      </c>
      <c r="S84">
        <v>50</v>
      </c>
      <c r="U84">
        <f t="shared" si="75"/>
        <v>0</v>
      </c>
      <c r="W84" s="11">
        <f t="shared" si="76"/>
        <v>100</v>
      </c>
    </row>
    <row r="85" spans="1:23" x14ac:dyDescent="0.35">
      <c r="A85" t="s">
        <v>169</v>
      </c>
      <c r="C85" s="4">
        <v>50</v>
      </c>
      <c r="D85">
        <v>50</v>
      </c>
      <c r="F85" s="11">
        <f t="shared" si="57"/>
        <v>100</v>
      </c>
      <c r="G85">
        <v>50</v>
      </c>
      <c r="H85">
        <v>50</v>
      </c>
      <c r="K85" s="11">
        <f t="shared" si="58"/>
        <v>100</v>
      </c>
      <c r="L85">
        <v>50</v>
      </c>
      <c r="M85">
        <v>50</v>
      </c>
      <c r="O85">
        <f>SUMIFS(Cadres_Comprehensive!R:R,Cadres_Comprehensive!A:A,Cadres_Basic!A85)</f>
        <v>0</v>
      </c>
      <c r="Q85" s="11">
        <f t="shared" si="59"/>
        <v>100</v>
      </c>
      <c r="R85">
        <v>50</v>
      </c>
      <c r="S85">
        <v>50</v>
      </c>
      <c r="U85">
        <f t="shared" si="75"/>
        <v>0</v>
      </c>
      <c r="W85" s="11">
        <f t="shared" si="76"/>
        <v>100</v>
      </c>
    </row>
    <row r="86" spans="1:23" x14ac:dyDescent="0.35">
      <c r="A86" t="s">
        <v>170</v>
      </c>
      <c r="C86" s="4">
        <v>50</v>
      </c>
      <c r="D86">
        <v>50</v>
      </c>
      <c r="F86" s="11">
        <f t="shared" si="57"/>
        <v>100</v>
      </c>
      <c r="G86">
        <v>50</v>
      </c>
      <c r="H86">
        <v>50</v>
      </c>
      <c r="K86" s="11">
        <f t="shared" si="58"/>
        <v>100</v>
      </c>
      <c r="L86">
        <v>50</v>
      </c>
      <c r="M86">
        <v>50</v>
      </c>
      <c r="O86">
        <f>SUMIFS(Cadres_Comprehensive!R:R,Cadres_Comprehensive!A:A,Cadres_Basic!A86)</f>
        <v>0</v>
      </c>
      <c r="Q86" s="11">
        <f t="shared" si="59"/>
        <v>100</v>
      </c>
      <c r="R86">
        <v>50</v>
      </c>
      <c r="S86">
        <v>50</v>
      </c>
      <c r="U86">
        <f t="shared" si="75"/>
        <v>0</v>
      </c>
      <c r="W86" s="11">
        <f t="shared" si="76"/>
        <v>100</v>
      </c>
    </row>
    <row r="87" spans="1:23" x14ac:dyDescent="0.35">
      <c r="A87" t="s">
        <v>171</v>
      </c>
      <c r="C87" s="4">
        <v>50</v>
      </c>
      <c r="D87">
        <v>50</v>
      </c>
      <c r="F87" s="11">
        <f t="shared" si="57"/>
        <v>100</v>
      </c>
      <c r="G87">
        <v>50</v>
      </c>
      <c r="H87">
        <v>50</v>
      </c>
      <c r="K87" s="11">
        <f t="shared" si="58"/>
        <v>100</v>
      </c>
      <c r="L87">
        <v>50</v>
      </c>
      <c r="M87">
        <v>50</v>
      </c>
      <c r="O87">
        <f>SUMIFS(Cadres_Comprehensive!R:R,Cadres_Comprehensive!A:A,Cadres_Basic!A87)</f>
        <v>0</v>
      </c>
      <c r="Q87" s="11">
        <f t="shared" si="59"/>
        <v>100</v>
      </c>
      <c r="R87">
        <v>50</v>
      </c>
      <c r="S87">
        <v>50</v>
      </c>
      <c r="U87">
        <f t="shared" si="75"/>
        <v>0</v>
      </c>
      <c r="W87" s="11">
        <f t="shared" si="76"/>
        <v>100</v>
      </c>
    </row>
    <row r="88" spans="1:23" x14ac:dyDescent="0.35">
      <c r="A88" t="s">
        <v>172</v>
      </c>
      <c r="C88" s="4">
        <v>50</v>
      </c>
      <c r="D88">
        <v>50</v>
      </c>
      <c r="F88" s="11">
        <f t="shared" si="57"/>
        <v>100</v>
      </c>
      <c r="G88">
        <v>50</v>
      </c>
      <c r="H88">
        <v>50</v>
      </c>
      <c r="K88" s="11">
        <f t="shared" si="58"/>
        <v>100</v>
      </c>
      <c r="L88">
        <v>50</v>
      </c>
      <c r="M88">
        <v>50</v>
      </c>
      <c r="O88">
        <f>SUMIFS(Cadres_Comprehensive!R:R,Cadres_Comprehensive!A:A,Cadres_Basic!A88)</f>
        <v>0</v>
      </c>
      <c r="Q88" s="11">
        <f t="shared" si="59"/>
        <v>100</v>
      </c>
      <c r="R88">
        <v>50</v>
      </c>
      <c r="S88">
        <v>50</v>
      </c>
      <c r="U88">
        <f t="shared" si="75"/>
        <v>0</v>
      </c>
      <c r="W88" s="11">
        <f t="shared" si="76"/>
        <v>100</v>
      </c>
    </row>
    <row r="89" spans="1:23" x14ac:dyDescent="0.35">
      <c r="A89" t="s">
        <v>173</v>
      </c>
      <c r="C89" s="4">
        <v>50</v>
      </c>
      <c r="D89">
        <v>50</v>
      </c>
      <c r="F89" s="11">
        <f t="shared" si="57"/>
        <v>100</v>
      </c>
      <c r="G89">
        <v>50</v>
      </c>
      <c r="H89">
        <v>50</v>
      </c>
      <c r="K89" s="11">
        <f t="shared" si="58"/>
        <v>100</v>
      </c>
      <c r="L89">
        <v>50</v>
      </c>
      <c r="M89">
        <v>50</v>
      </c>
      <c r="O89">
        <f>SUMIFS(Cadres_Comprehensive!R:R,Cadres_Comprehensive!A:A,Cadres_Basic!A89)</f>
        <v>0</v>
      </c>
      <c r="Q89" s="11">
        <f t="shared" si="59"/>
        <v>100</v>
      </c>
      <c r="R89">
        <v>50</v>
      </c>
      <c r="S89">
        <v>50</v>
      </c>
      <c r="U89">
        <f t="shared" si="75"/>
        <v>0</v>
      </c>
      <c r="W89" s="11">
        <f t="shared" si="76"/>
        <v>100</v>
      </c>
    </row>
    <row r="90" spans="1:23" x14ac:dyDescent="0.35">
      <c r="A90" t="s">
        <v>174</v>
      </c>
      <c r="C90" s="4">
        <v>50</v>
      </c>
      <c r="D90">
        <v>50</v>
      </c>
      <c r="F90" s="11">
        <f t="shared" ref="F90:F139" si="77">SUM(C90:E90)</f>
        <v>100</v>
      </c>
      <c r="G90">
        <v>50</v>
      </c>
      <c r="H90">
        <v>50</v>
      </c>
      <c r="K90" s="11">
        <f t="shared" ref="K90:K91" si="78">SUM(G90:J90)</f>
        <v>100</v>
      </c>
      <c r="L90">
        <v>50</v>
      </c>
      <c r="M90">
        <v>50</v>
      </c>
      <c r="O90">
        <f>SUMIFS(Cadres_Comprehensive!R:R,Cadres_Comprehensive!A:A,Cadres_Basic!A90)</f>
        <v>0</v>
      </c>
      <c r="Q90" s="11">
        <f t="shared" ref="Q90:Q91" si="79">SUM(L90:P90)</f>
        <v>100</v>
      </c>
      <c r="R90">
        <v>50</v>
      </c>
      <c r="S90">
        <v>50</v>
      </c>
      <c r="U90">
        <f t="shared" si="75"/>
        <v>0</v>
      </c>
      <c r="W90" s="11">
        <f t="shared" ref="W90:W91" si="80">SUM(R90:V90)</f>
        <v>100</v>
      </c>
    </row>
    <row r="91" spans="1:23" x14ac:dyDescent="0.35">
      <c r="A91" t="s">
        <v>175</v>
      </c>
      <c r="C91" s="4">
        <v>50</v>
      </c>
      <c r="D91">
        <v>50</v>
      </c>
      <c r="F91" s="11">
        <f t="shared" si="77"/>
        <v>100</v>
      </c>
      <c r="G91">
        <v>50</v>
      </c>
      <c r="H91">
        <v>50</v>
      </c>
      <c r="K91" s="11">
        <f t="shared" si="78"/>
        <v>100</v>
      </c>
      <c r="L91">
        <v>50</v>
      </c>
      <c r="M91">
        <v>50</v>
      </c>
      <c r="O91">
        <f>SUMIFS(Cadres_Comprehensive!R:R,Cadres_Comprehensive!A:A,Cadres_Basic!A91)</f>
        <v>0</v>
      </c>
      <c r="Q91" s="11">
        <f t="shared" si="79"/>
        <v>100</v>
      </c>
      <c r="R91">
        <v>50</v>
      </c>
      <c r="S91">
        <v>50</v>
      </c>
      <c r="U91">
        <f t="shared" si="75"/>
        <v>0</v>
      </c>
      <c r="W91" s="11">
        <f t="shared" si="80"/>
        <v>100</v>
      </c>
    </row>
    <row r="92" spans="1:23" x14ac:dyDescent="0.35">
      <c r="A92" t="s">
        <v>176</v>
      </c>
      <c r="C92" s="4">
        <v>50</v>
      </c>
      <c r="D92">
        <v>50</v>
      </c>
      <c r="F92" s="11">
        <f t="shared" si="77"/>
        <v>100</v>
      </c>
      <c r="I92">
        <v>100</v>
      </c>
      <c r="K92" s="11">
        <f t="shared" ref="K92:K106" si="81">SUM(G92:J92)</f>
        <v>100</v>
      </c>
      <c r="N92">
        <v>100</v>
      </c>
      <c r="O92">
        <f>SUMIFS(Cadres_Comprehensive!R:R,Cadres_Comprehensive!A:A,Cadres_Basic!A92)</f>
        <v>0</v>
      </c>
      <c r="Q92" s="11">
        <f t="shared" ref="Q92:Q106" si="82">SUM(L92:P92)</f>
        <v>100</v>
      </c>
      <c r="T92">
        <v>100</v>
      </c>
      <c r="U92">
        <f t="shared" si="69"/>
        <v>0</v>
      </c>
      <c r="W92" s="11">
        <f t="shared" si="70"/>
        <v>100</v>
      </c>
    </row>
    <row r="93" spans="1:23" x14ac:dyDescent="0.35">
      <c r="A93" t="s">
        <v>177</v>
      </c>
      <c r="C93" s="4">
        <v>50</v>
      </c>
      <c r="D93">
        <v>50</v>
      </c>
      <c r="F93" s="11">
        <f t="shared" si="77"/>
        <v>100</v>
      </c>
      <c r="I93">
        <v>100</v>
      </c>
      <c r="K93" s="11">
        <f t="shared" ref="K93" si="83">SUM(G93:J93)</f>
        <v>100</v>
      </c>
      <c r="N93">
        <v>100</v>
      </c>
      <c r="O93">
        <f>SUMIFS(Cadres_Comprehensive!R:R,Cadres_Comprehensive!A:A,Cadres_Basic!A93)</f>
        <v>0</v>
      </c>
      <c r="Q93" s="11">
        <f t="shared" si="82"/>
        <v>100</v>
      </c>
      <c r="T93">
        <v>100</v>
      </c>
      <c r="U93">
        <f t="shared" si="69"/>
        <v>0</v>
      </c>
      <c r="W93" s="11">
        <f t="shared" ref="W93" si="84">SUM(R93:V93)</f>
        <v>100</v>
      </c>
    </row>
    <row r="94" spans="1:23" x14ac:dyDescent="0.35">
      <c r="A94" t="s">
        <v>180</v>
      </c>
      <c r="C94" s="4">
        <v>50</v>
      </c>
      <c r="D94">
        <v>50</v>
      </c>
      <c r="F94" s="11">
        <f t="shared" si="77"/>
        <v>100</v>
      </c>
      <c r="G94">
        <v>50</v>
      </c>
      <c r="H94">
        <v>50</v>
      </c>
      <c r="K94" s="11">
        <f t="shared" si="81"/>
        <v>100</v>
      </c>
      <c r="O94">
        <f>SUMIFS(Cadres_Comprehensive!R:R,Cadres_Comprehensive!A:A,Cadres_Basic!A94)</f>
        <v>100</v>
      </c>
      <c r="Q94" s="11">
        <f t="shared" si="82"/>
        <v>100</v>
      </c>
      <c r="U94">
        <f t="shared" si="69"/>
        <v>100</v>
      </c>
      <c r="W94" s="11">
        <f t="shared" si="70"/>
        <v>100</v>
      </c>
    </row>
    <row r="95" spans="1:23" x14ac:dyDescent="0.35">
      <c r="A95" t="s">
        <v>81</v>
      </c>
      <c r="C95" s="4">
        <v>50</v>
      </c>
      <c r="D95">
        <v>50</v>
      </c>
      <c r="F95" s="11">
        <f t="shared" si="77"/>
        <v>100</v>
      </c>
      <c r="G95">
        <v>50</v>
      </c>
      <c r="H95">
        <v>50</v>
      </c>
      <c r="K95" s="11">
        <f t="shared" si="81"/>
        <v>100</v>
      </c>
      <c r="L95">
        <v>50</v>
      </c>
      <c r="M95">
        <v>50</v>
      </c>
      <c r="O95">
        <f>SUMIFS(Cadres_Comprehensive!R:R,Cadres_Comprehensive!A:A,Cadres_Basic!A95)</f>
        <v>0</v>
      </c>
      <c r="Q95" s="11">
        <f t="shared" si="82"/>
        <v>100</v>
      </c>
      <c r="R95">
        <v>50</v>
      </c>
      <c r="S95">
        <v>50</v>
      </c>
      <c r="U95">
        <f>O95</f>
        <v>0</v>
      </c>
      <c r="W95" s="11">
        <f t="shared" ref="W95:W97" si="85">SUM(R95:V95)</f>
        <v>100</v>
      </c>
    </row>
    <row r="96" spans="1:23" x14ac:dyDescent="0.35">
      <c r="A96" t="s">
        <v>82</v>
      </c>
      <c r="C96" s="4">
        <v>50</v>
      </c>
      <c r="D96">
        <v>50</v>
      </c>
      <c r="F96" s="11">
        <f t="shared" si="77"/>
        <v>100</v>
      </c>
      <c r="G96">
        <v>50</v>
      </c>
      <c r="H96">
        <v>50</v>
      </c>
      <c r="K96" s="11">
        <f t="shared" si="81"/>
        <v>100</v>
      </c>
      <c r="L96">
        <v>50</v>
      </c>
      <c r="M96">
        <v>50</v>
      </c>
      <c r="O96">
        <f>SUMIFS(Cadres_Comprehensive!R:R,Cadres_Comprehensive!A:A,Cadres_Basic!A96)</f>
        <v>0</v>
      </c>
      <c r="Q96" s="11">
        <f t="shared" si="82"/>
        <v>100</v>
      </c>
      <c r="R96">
        <v>50</v>
      </c>
      <c r="S96">
        <v>50</v>
      </c>
      <c r="U96">
        <f>O96</f>
        <v>0</v>
      </c>
      <c r="W96" s="11">
        <f t="shared" si="85"/>
        <v>100</v>
      </c>
    </row>
    <row r="97" spans="1:23" x14ac:dyDescent="0.35">
      <c r="A97" t="s">
        <v>85</v>
      </c>
      <c r="C97" s="4">
        <v>50</v>
      </c>
      <c r="D97">
        <v>50</v>
      </c>
      <c r="F97" s="11">
        <f t="shared" si="77"/>
        <v>100</v>
      </c>
      <c r="G97">
        <v>50</v>
      </c>
      <c r="H97">
        <v>50</v>
      </c>
      <c r="K97" s="11">
        <f t="shared" si="81"/>
        <v>100</v>
      </c>
      <c r="L97">
        <v>50</v>
      </c>
      <c r="M97">
        <v>50</v>
      </c>
      <c r="O97">
        <f>SUMIFS(Cadres_Comprehensive!R:R,Cadres_Comprehensive!A:A,Cadres_Basic!A97)</f>
        <v>0</v>
      </c>
      <c r="Q97" s="11">
        <f t="shared" si="82"/>
        <v>100</v>
      </c>
      <c r="R97">
        <v>50</v>
      </c>
      <c r="S97">
        <v>50</v>
      </c>
      <c r="U97">
        <f>O97</f>
        <v>0</v>
      </c>
      <c r="W97" s="11">
        <f t="shared" si="85"/>
        <v>100</v>
      </c>
    </row>
    <row r="98" spans="1:23" x14ac:dyDescent="0.35">
      <c r="A98" t="s">
        <v>83</v>
      </c>
      <c r="C98" s="4">
        <v>50</v>
      </c>
      <c r="D98">
        <v>50</v>
      </c>
      <c r="F98" s="11">
        <f t="shared" si="77"/>
        <v>100</v>
      </c>
      <c r="I98">
        <v>100</v>
      </c>
      <c r="K98" s="11">
        <f t="shared" ref="K98:K99" si="86">SUM(G98:J98)</f>
        <v>100</v>
      </c>
      <c r="N98">
        <v>100</v>
      </c>
      <c r="O98">
        <f>SUMIFS(Cadres_Comprehensive!R:R,Cadres_Comprehensive!A:A,Cadres_Basic!A98)</f>
        <v>0</v>
      </c>
      <c r="Q98" s="11">
        <f t="shared" ref="Q98:Q99" si="87">SUM(L98:P98)</f>
        <v>100</v>
      </c>
      <c r="T98">
        <v>100</v>
      </c>
      <c r="U98">
        <f t="shared" ref="U98:U99" si="88">O98</f>
        <v>0</v>
      </c>
      <c r="W98" s="11">
        <f t="shared" ref="W98:W99" si="89">SUM(R98:V98)</f>
        <v>100</v>
      </c>
    </row>
    <row r="99" spans="1:23" x14ac:dyDescent="0.35">
      <c r="A99" t="s">
        <v>84</v>
      </c>
      <c r="C99" s="4">
        <v>50</v>
      </c>
      <c r="D99">
        <v>50</v>
      </c>
      <c r="F99" s="11">
        <f t="shared" si="77"/>
        <v>100</v>
      </c>
      <c r="I99">
        <v>100</v>
      </c>
      <c r="K99" s="11">
        <f t="shared" si="86"/>
        <v>100</v>
      </c>
      <c r="N99">
        <v>100</v>
      </c>
      <c r="O99">
        <f>SUMIFS(Cadres_Comprehensive!R:R,Cadres_Comprehensive!A:A,Cadres_Basic!A99)</f>
        <v>0</v>
      </c>
      <c r="Q99" s="11">
        <f t="shared" si="87"/>
        <v>100</v>
      </c>
      <c r="T99">
        <v>100</v>
      </c>
      <c r="U99">
        <f t="shared" si="88"/>
        <v>0</v>
      </c>
      <c r="W99" s="11">
        <f t="shared" si="89"/>
        <v>100</v>
      </c>
    </row>
    <row r="100" spans="1:23" x14ac:dyDescent="0.35">
      <c r="A100" t="s">
        <v>181</v>
      </c>
      <c r="C100" s="4">
        <v>50</v>
      </c>
      <c r="D100">
        <v>50</v>
      </c>
      <c r="F100" s="11">
        <f t="shared" si="77"/>
        <v>100</v>
      </c>
      <c r="G100">
        <v>50</v>
      </c>
      <c r="H100">
        <v>50</v>
      </c>
      <c r="K100" s="11">
        <f t="shared" si="81"/>
        <v>100</v>
      </c>
      <c r="L100">
        <v>50</v>
      </c>
      <c r="M100">
        <v>50</v>
      </c>
      <c r="O100">
        <f>SUMIFS(Cadres_Comprehensive!R:R,Cadres_Comprehensive!A:A,Cadres_Basic!A100)</f>
        <v>0</v>
      </c>
      <c r="Q100" s="11">
        <f t="shared" si="82"/>
        <v>100</v>
      </c>
      <c r="R100">
        <v>50</v>
      </c>
      <c r="S100">
        <v>50</v>
      </c>
      <c r="U100">
        <f>O100</f>
        <v>0</v>
      </c>
      <c r="W100" s="11">
        <f t="shared" ref="W100" si="90">SUM(R100:V100)</f>
        <v>100</v>
      </c>
    </row>
    <row r="101" spans="1:23" x14ac:dyDescent="0.35">
      <c r="A101" t="s">
        <v>182</v>
      </c>
      <c r="C101" s="4">
        <v>50</v>
      </c>
      <c r="D101">
        <v>50</v>
      </c>
      <c r="F101" s="11">
        <f t="shared" si="77"/>
        <v>100</v>
      </c>
      <c r="G101">
        <v>50</v>
      </c>
      <c r="H101">
        <v>50</v>
      </c>
      <c r="K101" s="11">
        <f t="shared" si="81"/>
        <v>100</v>
      </c>
      <c r="O101">
        <f>SUMIFS(Cadres_Comprehensive!R:R,Cadres_Comprehensive!A:A,Cadres_Basic!A101)</f>
        <v>100</v>
      </c>
      <c r="Q101" s="11">
        <f t="shared" si="82"/>
        <v>100</v>
      </c>
      <c r="U101">
        <f t="shared" si="69"/>
        <v>100</v>
      </c>
      <c r="W101" s="11">
        <f t="shared" ref="W101:W154" si="91">SUM(R101:V101)</f>
        <v>100</v>
      </c>
    </row>
    <row r="102" spans="1:23" x14ac:dyDescent="0.35">
      <c r="A102" t="s">
        <v>183</v>
      </c>
      <c r="C102" s="4">
        <v>50</v>
      </c>
      <c r="D102">
        <v>50</v>
      </c>
      <c r="F102" s="11">
        <f t="shared" si="77"/>
        <v>100</v>
      </c>
      <c r="G102">
        <v>50</v>
      </c>
      <c r="H102">
        <v>50</v>
      </c>
      <c r="K102" s="11">
        <f t="shared" si="81"/>
        <v>100</v>
      </c>
      <c r="O102">
        <f>SUMIFS(Cadres_Comprehensive!R:R,Cadres_Comprehensive!A:A,Cadres_Basic!A102)</f>
        <v>100</v>
      </c>
      <c r="Q102" s="11">
        <f t="shared" si="82"/>
        <v>100</v>
      </c>
      <c r="U102">
        <f t="shared" si="69"/>
        <v>100</v>
      </c>
      <c r="W102" s="11">
        <f t="shared" si="91"/>
        <v>100</v>
      </c>
    </row>
    <row r="103" spans="1:23" x14ac:dyDescent="0.35">
      <c r="A103" t="s">
        <v>86</v>
      </c>
      <c r="C103" s="4">
        <v>50</v>
      </c>
      <c r="D103">
        <v>50</v>
      </c>
      <c r="F103" s="11">
        <f t="shared" si="77"/>
        <v>100</v>
      </c>
      <c r="I103">
        <v>100</v>
      </c>
      <c r="K103" s="11">
        <f t="shared" si="81"/>
        <v>100</v>
      </c>
      <c r="N103">
        <v>100</v>
      </c>
      <c r="O103">
        <f>SUMIFS(Cadres_Comprehensive!R:R,Cadres_Comprehensive!A:A,Cadres_Basic!A103)</f>
        <v>0</v>
      </c>
      <c r="Q103" s="11">
        <f t="shared" si="82"/>
        <v>100</v>
      </c>
      <c r="T103">
        <v>100</v>
      </c>
      <c r="U103">
        <f t="shared" si="69"/>
        <v>0</v>
      </c>
      <c r="W103" s="11">
        <f t="shared" si="91"/>
        <v>100</v>
      </c>
    </row>
    <row r="104" spans="1:23" x14ac:dyDescent="0.35">
      <c r="A104" t="s">
        <v>87</v>
      </c>
      <c r="C104" s="4">
        <v>50</v>
      </c>
      <c r="D104">
        <v>50</v>
      </c>
      <c r="F104" s="11">
        <f t="shared" si="77"/>
        <v>100</v>
      </c>
      <c r="I104">
        <v>100</v>
      </c>
      <c r="K104" s="11">
        <f t="shared" si="81"/>
        <v>100</v>
      </c>
      <c r="N104">
        <v>100</v>
      </c>
      <c r="O104">
        <f>SUMIFS(Cadres_Comprehensive!R:R,Cadres_Comprehensive!A:A,Cadres_Basic!A104)</f>
        <v>0</v>
      </c>
      <c r="Q104" s="11">
        <f t="shared" si="82"/>
        <v>100</v>
      </c>
      <c r="T104">
        <v>100</v>
      </c>
      <c r="U104">
        <f t="shared" si="69"/>
        <v>0</v>
      </c>
      <c r="W104" s="11">
        <f t="shared" si="91"/>
        <v>100</v>
      </c>
    </row>
    <row r="105" spans="1:23" x14ac:dyDescent="0.35">
      <c r="A105" t="s">
        <v>184</v>
      </c>
      <c r="C105" s="4">
        <v>50</v>
      </c>
      <c r="D105">
        <v>50</v>
      </c>
      <c r="F105" s="11">
        <f t="shared" ref="F105" si="92">SUM(C105:E105)</f>
        <v>100</v>
      </c>
      <c r="G105">
        <v>50</v>
      </c>
      <c r="H105">
        <v>50</v>
      </c>
      <c r="K105" s="11">
        <f t="shared" si="81"/>
        <v>100</v>
      </c>
      <c r="L105">
        <v>50</v>
      </c>
      <c r="M105">
        <v>50</v>
      </c>
      <c r="O105">
        <f>SUMIFS(Cadres_Comprehensive!R:R,Cadres_Comprehensive!A:A,Cadres_Basic!A105)</f>
        <v>0</v>
      </c>
      <c r="Q105" s="11">
        <f t="shared" ref="Q105" si="93">SUM(L105:P105)</f>
        <v>100</v>
      </c>
      <c r="R105">
        <v>50</v>
      </c>
      <c r="S105">
        <v>50</v>
      </c>
      <c r="U105">
        <f>O105</f>
        <v>0</v>
      </c>
      <c r="W105" s="11">
        <f t="shared" si="91"/>
        <v>100</v>
      </c>
    </row>
    <row r="106" spans="1:23" x14ac:dyDescent="0.35">
      <c r="A106" t="s">
        <v>185</v>
      </c>
      <c r="C106" s="4">
        <v>50</v>
      </c>
      <c r="D106">
        <v>50</v>
      </c>
      <c r="F106" s="11">
        <f t="shared" si="77"/>
        <v>100</v>
      </c>
      <c r="I106">
        <v>100</v>
      </c>
      <c r="K106" s="11">
        <f t="shared" si="81"/>
        <v>100</v>
      </c>
      <c r="N106">
        <v>100</v>
      </c>
      <c r="O106">
        <f>SUMIFS(Cadres_Comprehensive!R:R,Cadres_Comprehensive!A:A,Cadres_Basic!A106)</f>
        <v>0</v>
      </c>
      <c r="Q106" s="11">
        <f t="shared" si="82"/>
        <v>100</v>
      </c>
      <c r="T106">
        <v>100</v>
      </c>
      <c r="U106">
        <f t="shared" si="69"/>
        <v>0</v>
      </c>
      <c r="W106" s="11">
        <f t="shared" si="91"/>
        <v>100</v>
      </c>
    </row>
    <row r="107" spans="1:23" x14ac:dyDescent="0.35">
      <c r="A107" t="s">
        <v>88</v>
      </c>
      <c r="C107" s="4">
        <v>50</v>
      </c>
      <c r="D107">
        <v>50</v>
      </c>
      <c r="F107" s="11">
        <f t="shared" ref="F107:F111" si="94">SUM(C107:E107)</f>
        <v>100</v>
      </c>
      <c r="G107">
        <v>50</v>
      </c>
      <c r="H107">
        <v>50</v>
      </c>
      <c r="K107" s="11">
        <f t="shared" ref="K107:K139" si="95">SUM(G107:J107)</f>
        <v>100</v>
      </c>
      <c r="L107">
        <v>50</v>
      </c>
      <c r="M107">
        <v>50</v>
      </c>
      <c r="O107">
        <f>SUMIFS(Cadres_Comprehensive!R:R,Cadres_Comprehensive!A:A,Cadres_Basic!A107)</f>
        <v>0</v>
      </c>
      <c r="Q107" s="11">
        <f t="shared" ref="Q107:Q139" si="96">SUM(L107:P107)</f>
        <v>100</v>
      </c>
      <c r="R107">
        <v>50</v>
      </c>
      <c r="S107">
        <v>50</v>
      </c>
      <c r="U107">
        <f>O107</f>
        <v>0</v>
      </c>
      <c r="W107" s="11">
        <f t="shared" ref="W107:W111" si="97">SUM(R107:V107)</f>
        <v>100</v>
      </c>
    </row>
    <row r="108" spans="1:23" x14ac:dyDescent="0.35">
      <c r="A108" t="s">
        <v>89</v>
      </c>
      <c r="C108" s="4">
        <v>50</v>
      </c>
      <c r="D108">
        <v>50</v>
      </c>
      <c r="F108" s="11">
        <f t="shared" si="94"/>
        <v>100</v>
      </c>
      <c r="G108">
        <v>50</v>
      </c>
      <c r="H108">
        <v>50</v>
      </c>
      <c r="K108" s="11">
        <f t="shared" si="95"/>
        <v>100</v>
      </c>
      <c r="L108">
        <v>50</v>
      </c>
      <c r="M108">
        <v>50</v>
      </c>
      <c r="O108">
        <f>SUMIFS(Cadres_Comprehensive!R:R,Cadres_Comprehensive!A:A,Cadres_Basic!A108)</f>
        <v>0</v>
      </c>
      <c r="Q108" s="11">
        <f t="shared" si="96"/>
        <v>100</v>
      </c>
      <c r="R108">
        <v>50</v>
      </c>
      <c r="S108">
        <v>50</v>
      </c>
      <c r="U108">
        <f>O108</f>
        <v>0</v>
      </c>
      <c r="W108" s="11">
        <f t="shared" si="97"/>
        <v>100</v>
      </c>
    </row>
    <row r="109" spans="1:23" x14ac:dyDescent="0.35">
      <c r="A109" t="s">
        <v>90</v>
      </c>
      <c r="C109" s="4">
        <v>50</v>
      </c>
      <c r="D109">
        <v>50</v>
      </c>
      <c r="F109" s="11">
        <f t="shared" si="94"/>
        <v>100</v>
      </c>
      <c r="G109">
        <v>50</v>
      </c>
      <c r="H109">
        <v>50</v>
      </c>
      <c r="K109" s="11">
        <f t="shared" si="95"/>
        <v>100</v>
      </c>
      <c r="L109">
        <v>50</v>
      </c>
      <c r="M109">
        <v>50</v>
      </c>
      <c r="O109">
        <f>SUMIFS(Cadres_Comprehensive!R:R,Cadres_Comprehensive!A:A,Cadres_Basic!A109)</f>
        <v>0</v>
      </c>
      <c r="Q109" s="11">
        <f t="shared" si="96"/>
        <v>100</v>
      </c>
      <c r="R109">
        <v>50</v>
      </c>
      <c r="S109">
        <v>50</v>
      </c>
      <c r="U109">
        <f>O109</f>
        <v>0</v>
      </c>
      <c r="W109" s="11">
        <f t="shared" si="97"/>
        <v>100</v>
      </c>
    </row>
    <row r="110" spans="1:23" x14ac:dyDescent="0.35">
      <c r="A110" t="s">
        <v>186</v>
      </c>
      <c r="C110" s="4">
        <v>50</v>
      </c>
      <c r="D110">
        <v>50</v>
      </c>
      <c r="F110" s="11">
        <f t="shared" si="94"/>
        <v>100</v>
      </c>
      <c r="G110">
        <v>50</v>
      </c>
      <c r="H110">
        <v>50</v>
      </c>
      <c r="K110" s="11">
        <f t="shared" si="95"/>
        <v>100</v>
      </c>
      <c r="L110">
        <v>50</v>
      </c>
      <c r="M110">
        <v>50</v>
      </c>
      <c r="O110">
        <f>SUMIFS(Cadres_Comprehensive!R:R,Cadres_Comprehensive!A:A,Cadres_Basic!A110)</f>
        <v>0</v>
      </c>
      <c r="Q110" s="11">
        <f t="shared" si="96"/>
        <v>100</v>
      </c>
      <c r="R110">
        <v>50</v>
      </c>
      <c r="S110">
        <v>50</v>
      </c>
      <c r="U110">
        <f>O110</f>
        <v>0</v>
      </c>
      <c r="W110" s="11">
        <f t="shared" si="97"/>
        <v>100</v>
      </c>
    </row>
    <row r="111" spans="1:23" x14ac:dyDescent="0.35">
      <c r="A111" t="s">
        <v>188</v>
      </c>
      <c r="C111" s="4">
        <v>50</v>
      </c>
      <c r="D111">
        <v>50</v>
      </c>
      <c r="F111" s="11">
        <f t="shared" si="94"/>
        <v>100</v>
      </c>
      <c r="G111">
        <v>50</v>
      </c>
      <c r="H111">
        <v>50</v>
      </c>
      <c r="K111" s="11">
        <f t="shared" si="95"/>
        <v>100</v>
      </c>
      <c r="L111">
        <v>50</v>
      </c>
      <c r="M111">
        <v>50</v>
      </c>
      <c r="O111">
        <f>SUMIFS(Cadres_Comprehensive!R:R,Cadres_Comprehensive!A:A,Cadres_Basic!A111)</f>
        <v>0</v>
      </c>
      <c r="Q111" s="11">
        <f t="shared" si="96"/>
        <v>100</v>
      </c>
      <c r="R111">
        <v>50</v>
      </c>
      <c r="S111">
        <v>50</v>
      </c>
      <c r="U111">
        <f>O111</f>
        <v>0</v>
      </c>
      <c r="W111" s="11">
        <f t="shared" si="97"/>
        <v>100</v>
      </c>
    </row>
    <row r="112" spans="1:23" x14ac:dyDescent="0.35">
      <c r="A112" t="s">
        <v>189</v>
      </c>
      <c r="C112" s="4">
        <v>50</v>
      </c>
      <c r="D112">
        <v>50</v>
      </c>
      <c r="F112" s="11">
        <f t="shared" si="77"/>
        <v>100</v>
      </c>
      <c r="I112">
        <v>100</v>
      </c>
      <c r="K112" s="11">
        <f t="shared" si="95"/>
        <v>100</v>
      </c>
      <c r="N112">
        <v>100</v>
      </c>
      <c r="O112">
        <f>SUMIFS(Cadres_Comprehensive!R:R,Cadres_Comprehensive!A:A,Cadres_Basic!A112)</f>
        <v>0</v>
      </c>
      <c r="Q112" s="11">
        <f t="shared" si="96"/>
        <v>100</v>
      </c>
      <c r="T112">
        <v>100</v>
      </c>
      <c r="U112">
        <f t="shared" ref="U112:U139" si="98">O112</f>
        <v>0</v>
      </c>
      <c r="W112" s="11">
        <f t="shared" ref="W112:W139" si="99">SUM(R112:V112)</f>
        <v>100</v>
      </c>
    </row>
    <row r="113" spans="1:23" x14ac:dyDescent="0.35">
      <c r="A113" t="s">
        <v>250</v>
      </c>
      <c r="C113" s="4">
        <v>50</v>
      </c>
      <c r="D113">
        <v>50</v>
      </c>
      <c r="F113" s="11">
        <f t="shared" si="77"/>
        <v>100</v>
      </c>
      <c r="I113">
        <v>100</v>
      </c>
      <c r="K113" s="11">
        <f t="shared" si="95"/>
        <v>100</v>
      </c>
      <c r="N113">
        <v>100</v>
      </c>
      <c r="O113">
        <f>SUMIFS(Cadres_Comprehensive!R:R,Cadres_Comprehensive!A:A,Cadres_Basic!A113)</f>
        <v>0</v>
      </c>
      <c r="Q113" s="11">
        <f t="shared" si="96"/>
        <v>100</v>
      </c>
      <c r="T113">
        <v>100</v>
      </c>
      <c r="U113">
        <f t="shared" si="98"/>
        <v>0</v>
      </c>
      <c r="W113" s="11">
        <f t="shared" si="99"/>
        <v>100</v>
      </c>
    </row>
    <row r="114" spans="1:23" x14ac:dyDescent="0.35">
      <c r="A114" t="s">
        <v>251</v>
      </c>
      <c r="C114" s="4">
        <v>50</v>
      </c>
      <c r="D114">
        <v>50</v>
      </c>
      <c r="F114" s="11">
        <f t="shared" si="77"/>
        <v>100</v>
      </c>
      <c r="I114">
        <v>100</v>
      </c>
      <c r="K114" s="11">
        <f t="shared" si="95"/>
        <v>100</v>
      </c>
      <c r="N114">
        <v>100</v>
      </c>
      <c r="O114">
        <f>SUMIFS(Cadres_Comprehensive!R:R,Cadres_Comprehensive!A:A,Cadres_Basic!A114)</f>
        <v>0</v>
      </c>
      <c r="Q114" s="11">
        <f t="shared" si="96"/>
        <v>100</v>
      </c>
      <c r="T114">
        <v>100</v>
      </c>
      <c r="U114">
        <f t="shared" si="98"/>
        <v>0</v>
      </c>
      <c r="W114" s="11">
        <f t="shared" si="99"/>
        <v>100</v>
      </c>
    </row>
    <row r="115" spans="1:23" x14ac:dyDescent="0.35">
      <c r="A115" t="s">
        <v>252</v>
      </c>
      <c r="C115" s="4">
        <v>50</v>
      </c>
      <c r="D115">
        <v>50</v>
      </c>
      <c r="F115" s="11">
        <f t="shared" si="77"/>
        <v>100</v>
      </c>
      <c r="I115">
        <v>100</v>
      </c>
      <c r="K115" s="11">
        <f t="shared" si="95"/>
        <v>100</v>
      </c>
      <c r="N115">
        <v>100</v>
      </c>
      <c r="O115">
        <f>SUMIFS(Cadres_Comprehensive!R:R,Cadres_Comprehensive!A:A,Cadres_Basic!A115)</f>
        <v>0</v>
      </c>
      <c r="Q115" s="11">
        <f t="shared" si="96"/>
        <v>100</v>
      </c>
      <c r="T115">
        <v>100</v>
      </c>
      <c r="U115">
        <f t="shared" si="98"/>
        <v>0</v>
      </c>
      <c r="W115" s="11">
        <f t="shared" si="99"/>
        <v>100</v>
      </c>
    </row>
    <row r="116" spans="1:23" x14ac:dyDescent="0.35">
      <c r="A116" t="s">
        <v>253</v>
      </c>
      <c r="C116" s="4">
        <v>50</v>
      </c>
      <c r="D116">
        <v>50</v>
      </c>
      <c r="F116" s="11">
        <f t="shared" si="77"/>
        <v>100</v>
      </c>
      <c r="I116">
        <v>100</v>
      </c>
      <c r="K116" s="11">
        <f t="shared" si="95"/>
        <v>100</v>
      </c>
      <c r="N116">
        <v>100</v>
      </c>
      <c r="O116">
        <f>SUMIFS(Cadres_Comprehensive!R:R,Cadres_Comprehensive!A:A,Cadres_Basic!A116)</f>
        <v>0</v>
      </c>
      <c r="Q116" s="11">
        <f t="shared" si="96"/>
        <v>100</v>
      </c>
      <c r="T116">
        <v>100</v>
      </c>
      <c r="U116">
        <f t="shared" si="98"/>
        <v>0</v>
      </c>
      <c r="W116" s="11">
        <f t="shared" si="99"/>
        <v>100</v>
      </c>
    </row>
    <row r="117" spans="1:23" x14ac:dyDescent="0.35">
      <c r="A117" t="s">
        <v>254</v>
      </c>
      <c r="C117" s="4">
        <v>50</v>
      </c>
      <c r="D117">
        <v>50</v>
      </c>
      <c r="F117" s="11">
        <f t="shared" si="77"/>
        <v>100</v>
      </c>
      <c r="I117">
        <v>100</v>
      </c>
      <c r="K117" s="11">
        <f t="shared" si="95"/>
        <v>100</v>
      </c>
      <c r="N117">
        <v>100</v>
      </c>
      <c r="O117">
        <f>SUMIFS(Cadres_Comprehensive!R:R,Cadres_Comprehensive!A:A,Cadres_Basic!A117)</f>
        <v>0</v>
      </c>
      <c r="Q117" s="11">
        <f t="shared" si="96"/>
        <v>100</v>
      </c>
      <c r="T117">
        <v>100</v>
      </c>
      <c r="U117">
        <f t="shared" si="98"/>
        <v>0</v>
      </c>
      <c r="W117" s="11">
        <f t="shared" si="99"/>
        <v>100</v>
      </c>
    </row>
    <row r="118" spans="1:23" x14ac:dyDescent="0.35">
      <c r="A118" t="s">
        <v>255</v>
      </c>
      <c r="C118" s="4">
        <v>50</v>
      </c>
      <c r="D118">
        <v>50</v>
      </c>
      <c r="F118" s="11">
        <f t="shared" si="77"/>
        <v>100</v>
      </c>
      <c r="I118">
        <v>100</v>
      </c>
      <c r="K118" s="11">
        <f t="shared" si="95"/>
        <v>100</v>
      </c>
      <c r="N118">
        <v>100</v>
      </c>
      <c r="O118">
        <f>SUMIFS(Cadres_Comprehensive!R:R,Cadres_Comprehensive!A:A,Cadres_Basic!A118)</f>
        <v>0</v>
      </c>
      <c r="Q118" s="11">
        <f t="shared" si="96"/>
        <v>100</v>
      </c>
      <c r="T118">
        <v>100</v>
      </c>
      <c r="U118">
        <f t="shared" si="98"/>
        <v>0</v>
      </c>
      <c r="W118" s="11">
        <f t="shared" si="99"/>
        <v>100</v>
      </c>
    </row>
    <row r="119" spans="1:23" x14ac:dyDescent="0.35">
      <c r="A119" t="s">
        <v>256</v>
      </c>
      <c r="C119" s="4">
        <v>50</v>
      </c>
      <c r="D119">
        <v>50</v>
      </c>
      <c r="F119" s="11">
        <f t="shared" si="77"/>
        <v>100</v>
      </c>
      <c r="I119">
        <v>100</v>
      </c>
      <c r="K119" s="11">
        <f t="shared" si="95"/>
        <v>100</v>
      </c>
      <c r="N119">
        <v>100</v>
      </c>
      <c r="O119">
        <f>SUMIFS(Cadres_Comprehensive!R:R,Cadres_Comprehensive!A:A,Cadres_Basic!A119)</f>
        <v>0</v>
      </c>
      <c r="Q119" s="11">
        <f t="shared" si="96"/>
        <v>100</v>
      </c>
      <c r="T119">
        <v>100</v>
      </c>
      <c r="U119">
        <f t="shared" si="98"/>
        <v>0</v>
      </c>
      <c r="W119" s="11">
        <f t="shared" si="99"/>
        <v>100</v>
      </c>
    </row>
    <row r="120" spans="1:23" x14ac:dyDescent="0.35">
      <c r="A120" t="s">
        <v>257</v>
      </c>
      <c r="C120" s="4">
        <v>50</v>
      </c>
      <c r="D120">
        <v>50</v>
      </c>
      <c r="F120" s="11">
        <f t="shared" si="77"/>
        <v>100</v>
      </c>
      <c r="I120">
        <v>100</v>
      </c>
      <c r="K120" s="11">
        <f t="shared" si="95"/>
        <v>100</v>
      </c>
      <c r="N120">
        <v>100</v>
      </c>
      <c r="O120">
        <f>SUMIFS(Cadres_Comprehensive!R:R,Cadres_Comprehensive!A:A,Cadres_Basic!A120)</f>
        <v>0</v>
      </c>
      <c r="Q120" s="11">
        <f t="shared" si="96"/>
        <v>100</v>
      </c>
      <c r="T120">
        <v>100</v>
      </c>
      <c r="U120">
        <f t="shared" si="98"/>
        <v>0</v>
      </c>
      <c r="W120" s="11">
        <f t="shared" si="99"/>
        <v>100</v>
      </c>
    </row>
    <row r="121" spans="1:23" x14ac:dyDescent="0.35">
      <c r="A121" t="s">
        <v>258</v>
      </c>
      <c r="C121" s="4">
        <v>50</v>
      </c>
      <c r="D121">
        <v>50</v>
      </c>
      <c r="F121" s="11">
        <f t="shared" si="77"/>
        <v>100</v>
      </c>
      <c r="I121">
        <v>100</v>
      </c>
      <c r="K121" s="11">
        <f t="shared" si="95"/>
        <v>100</v>
      </c>
      <c r="N121">
        <v>100</v>
      </c>
      <c r="O121">
        <f>SUMIFS(Cadres_Comprehensive!R:R,Cadres_Comprehensive!A:A,Cadres_Basic!A121)</f>
        <v>0</v>
      </c>
      <c r="Q121" s="11">
        <f t="shared" si="96"/>
        <v>100</v>
      </c>
      <c r="T121">
        <v>100</v>
      </c>
      <c r="U121">
        <f t="shared" si="98"/>
        <v>0</v>
      </c>
      <c r="W121" s="11">
        <f t="shared" si="99"/>
        <v>100</v>
      </c>
    </row>
    <row r="122" spans="1:23" x14ac:dyDescent="0.35">
      <c r="A122" t="s">
        <v>259</v>
      </c>
      <c r="C122" s="4">
        <v>50</v>
      </c>
      <c r="D122">
        <v>50</v>
      </c>
      <c r="F122" s="11">
        <f t="shared" si="77"/>
        <v>100</v>
      </c>
      <c r="I122">
        <v>100</v>
      </c>
      <c r="K122" s="11">
        <f t="shared" si="95"/>
        <v>100</v>
      </c>
      <c r="N122">
        <v>100</v>
      </c>
      <c r="O122">
        <f>SUMIFS(Cadres_Comprehensive!R:R,Cadres_Comprehensive!A:A,Cadres_Basic!A122)</f>
        <v>0</v>
      </c>
      <c r="Q122" s="11">
        <f t="shared" si="96"/>
        <v>100</v>
      </c>
      <c r="T122">
        <v>100</v>
      </c>
      <c r="U122">
        <f t="shared" si="98"/>
        <v>0</v>
      </c>
      <c r="W122" s="11">
        <f t="shared" si="99"/>
        <v>100</v>
      </c>
    </row>
    <row r="123" spans="1:23" x14ac:dyDescent="0.35">
      <c r="A123" t="s">
        <v>260</v>
      </c>
      <c r="C123" s="4">
        <v>50</v>
      </c>
      <c r="D123">
        <v>50</v>
      </c>
      <c r="F123" s="11">
        <f t="shared" si="77"/>
        <v>100</v>
      </c>
      <c r="I123">
        <v>100</v>
      </c>
      <c r="K123" s="11">
        <f t="shared" si="95"/>
        <v>100</v>
      </c>
      <c r="N123">
        <v>100</v>
      </c>
      <c r="O123">
        <f>SUMIFS(Cadres_Comprehensive!R:R,Cadres_Comprehensive!A:A,Cadres_Basic!A123)</f>
        <v>0</v>
      </c>
      <c r="Q123" s="11">
        <f t="shared" si="96"/>
        <v>100</v>
      </c>
      <c r="T123">
        <v>100</v>
      </c>
      <c r="U123">
        <f t="shared" si="98"/>
        <v>0</v>
      </c>
      <c r="W123" s="11">
        <f t="shared" si="99"/>
        <v>100</v>
      </c>
    </row>
    <row r="124" spans="1:23" x14ac:dyDescent="0.35">
      <c r="A124" t="s">
        <v>190</v>
      </c>
      <c r="C124" s="4">
        <v>50</v>
      </c>
      <c r="D124">
        <v>50</v>
      </c>
      <c r="F124" s="11">
        <f t="shared" si="77"/>
        <v>100</v>
      </c>
      <c r="I124">
        <v>100</v>
      </c>
      <c r="K124" s="11">
        <f t="shared" si="95"/>
        <v>100</v>
      </c>
      <c r="N124">
        <v>100</v>
      </c>
      <c r="O124">
        <f>SUMIFS(Cadres_Comprehensive!R:R,Cadres_Comprehensive!A:A,Cadres_Basic!A124)</f>
        <v>0</v>
      </c>
      <c r="Q124" s="11">
        <f t="shared" si="96"/>
        <v>100</v>
      </c>
      <c r="T124">
        <v>100</v>
      </c>
      <c r="U124">
        <f t="shared" si="98"/>
        <v>0</v>
      </c>
      <c r="W124" s="11">
        <f t="shared" si="99"/>
        <v>100</v>
      </c>
    </row>
    <row r="125" spans="1:23" x14ac:dyDescent="0.35">
      <c r="A125" t="s">
        <v>191</v>
      </c>
      <c r="C125" s="4">
        <v>50</v>
      </c>
      <c r="D125">
        <v>50</v>
      </c>
      <c r="F125" s="11">
        <f t="shared" si="77"/>
        <v>100</v>
      </c>
      <c r="I125">
        <v>100</v>
      </c>
      <c r="K125" s="11">
        <f t="shared" si="95"/>
        <v>100</v>
      </c>
      <c r="N125">
        <v>100</v>
      </c>
      <c r="O125">
        <f>SUMIFS(Cadres_Comprehensive!R:R,Cadres_Comprehensive!A:A,Cadres_Basic!A125)</f>
        <v>0</v>
      </c>
      <c r="Q125" s="11">
        <f t="shared" si="96"/>
        <v>100</v>
      </c>
      <c r="T125">
        <v>100</v>
      </c>
      <c r="U125">
        <f t="shared" si="98"/>
        <v>0</v>
      </c>
      <c r="W125" s="11">
        <f t="shared" si="99"/>
        <v>100</v>
      </c>
    </row>
    <row r="126" spans="1:23" x14ac:dyDescent="0.35">
      <c r="A126" t="s">
        <v>272</v>
      </c>
      <c r="C126" s="4">
        <v>50</v>
      </c>
      <c r="D126">
        <v>50</v>
      </c>
      <c r="F126" s="11">
        <f t="shared" si="77"/>
        <v>100</v>
      </c>
      <c r="I126">
        <v>100</v>
      </c>
      <c r="K126" s="11">
        <f t="shared" si="95"/>
        <v>100</v>
      </c>
      <c r="N126">
        <v>100</v>
      </c>
      <c r="O126">
        <f>SUMIFS(Cadres_Comprehensive!R:R,Cadres_Comprehensive!A:A,Cadres_Basic!A126)</f>
        <v>0</v>
      </c>
      <c r="Q126" s="11">
        <f t="shared" si="96"/>
        <v>100</v>
      </c>
      <c r="T126">
        <v>100</v>
      </c>
      <c r="U126">
        <f t="shared" si="98"/>
        <v>0</v>
      </c>
      <c r="W126" s="11">
        <f t="shared" si="99"/>
        <v>100</v>
      </c>
    </row>
    <row r="127" spans="1:23" x14ac:dyDescent="0.35">
      <c r="A127" t="s">
        <v>273</v>
      </c>
      <c r="C127" s="4">
        <v>50</v>
      </c>
      <c r="D127">
        <v>50</v>
      </c>
      <c r="F127" s="11">
        <f t="shared" si="77"/>
        <v>100</v>
      </c>
      <c r="I127">
        <v>100</v>
      </c>
      <c r="K127" s="11">
        <f t="shared" si="95"/>
        <v>100</v>
      </c>
      <c r="N127">
        <v>100</v>
      </c>
      <c r="O127">
        <f>SUMIFS(Cadres_Comprehensive!R:R,Cadres_Comprehensive!A:A,Cadres_Basic!A127)</f>
        <v>0</v>
      </c>
      <c r="Q127" s="11">
        <f t="shared" si="96"/>
        <v>100</v>
      </c>
      <c r="T127">
        <v>100</v>
      </c>
      <c r="U127">
        <f t="shared" si="98"/>
        <v>0</v>
      </c>
      <c r="W127" s="11">
        <f t="shared" si="99"/>
        <v>100</v>
      </c>
    </row>
    <row r="128" spans="1:23" x14ac:dyDescent="0.35">
      <c r="A128" t="s">
        <v>274</v>
      </c>
      <c r="C128" s="4">
        <v>50</v>
      </c>
      <c r="D128">
        <v>50</v>
      </c>
      <c r="F128" s="11">
        <f t="shared" si="77"/>
        <v>100</v>
      </c>
      <c r="I128">
        <v>100</v>
      </c>
      <c r="K128" s="11">
        <f t="shared" si="95"/>
        <v>100</v>
      </c>
      <c r="N128">
        <v>100</v>
      </c>
      <c r="O128">
        <f>SUMIFS(Cadres_Comprehensive!R:R,Cadres_Comprehensive!A:A,Cadres_Basic!A128)</f>
        <v>0</v>
      </c>
      <c r="Q128" s="11">
        <f t="shared" si="96"/>
        <v>100</v>
      </c>
      <c r="T128">
        <v>100</v>
      </c>
      <c r="U128">
        <f t="shared" si="98"/>
        <v>0</v>
      </c>
      <c r="W128" s="11">
        <f t="shared" si="99"/>
        <v>100</v>
      </c>
    </row>
    <row r="129" spans="1:23" x14ac:dyDescent="0.35">
      <c r="A129" t="s">
        <v>275</v>
      </c>
      <c r="C129" s="4">
        <v>50</v>
      </c>
      <c r="D129">
        <v>50</v>
      </c>
      <c r="F129" s="11">
        <f t="shared" si="77"/>
        <v>100</v>
      </c>
      <c r="I129">
        <v>100</v>
      </c>
      <c r="K129" s="11">
        <f t="shared" si="95"/>
        <v>100</v>
      </c>
      <c r="N129">
        <v>100</v>
      </c>
      <c r="O129">
        <f>SUMIFS(Cadres_Comprehensive!R:R,Cadres_Comprehensive!A:A,Cadres_Basic!A129)</f>
        <v>0</v>
      </c>
      <c r="Q129" s="11">
        <f t="shared" si="96"/>
        <v>100</v>
      </c>
      <c r="T129">
        <v>100</v>
      </c>
      <c r="U129">
        <f t="shared" si="98"/>
        <v>0</v>
      </c>
      <c r="W129" s="11">
        <f t="shared" si="99"/>
        <v>100</v>
      </c>
    </row>
    <row r="130" spans="1:23" x14ac:dyDescent="0.35">
      <c r="A130" t="s">
        <v>276</v>
      </c>
      <c r="C130" s="4">
        <v>50</v>
      </c>
      <c r="D130">
        <v>50</v>
      </c>
      <c r="F130" s="11">
        <f t="shared" si="77"/>
        <v>100</v>
      </c>
      <c r="I130">
        <v>100</v>
      </c>
      <c r="K130" s="11">
        <f t="shared" si="95"/>
        <v>100</v>
      </c>
      <c r="N130">
        <v>100</v>
      </c>
      <c r="O130">
        <f>SUMIFS(Cadres_Comprehensive!R:R,Cadres_Comprehensive!A:A,Cadres_Basic!A130)</f>
        <v>0</v>
      </c>
      <c r="Q130" s="11">
        <f t="shared" si="96"/>
        <v>100</v>
      </c>
      <c r="T130">
        <v>100</v>
      </c>
      <c r="U130">
        <f t="shared" si="98"/>
        <v>0</v>
      </c>
      <c r="W130" s="11">
        <f t="shared" si="99"/>
        <v>100</v>
      </c>
    </row>
    <row r="131" spans="1:23" x14ac:dyDescent="0.35">
      <c r="A131" t="s">
        <v>271</v>
      </c>
      <c r="C131" s="4">
        <v>50</v>
      </c>
      <c r="D131">
        <v>50</v>
      </c>
      <c r="F131" s="11">
        <f t="shared" si="77"/>
        <v>100</v>
      </c>
      <c r="I131">
        <v>100</v>
      </c>
      <c r="K131" s="11">
        <f t="shared" si="95"/>
        <v>100</v>
      </c>
      <c r="N131">
        <v>100</v>
      </c>
      <c r="O131">
        <f>SUMIFS(Cadres_Comprehensive!R:R,Cadres_Comprehensive!A:A,Cadres_Basic!A131)</f>
        <v>0</v>
      </c>
      <c r="Q131" s="11">
        <f t="shared" si="96"/>
        <v>100</v>
      </c>
      <c r="T131">
        <v>100</v>
      </c>
      <c r="U131">
        <f t="shared" si="98"/>
        <v>0</v>
      </c>
      <c r="W131" s="11">
        <f t="shared" si="99"/>
        <v>100</v>
      </c>
    </row>
    <row r="132" spans="1:23" x14ac:dyDescent="0.35">
      <c r="A132" t="s">
        <v>192</v>
      </c>
      <c r="C132" s="4">
        <v>50</v>
      </c>
      <c r="D132">
        <v>50</v>
      </c>
      <c r="F132" s="11">
        <f t="shared" si="77"/>
        <v>100</v>
      </c>
      <c r="I132">
        <v>100</v>
      </c>
      <c r="K132" s="11">
        <f t="shared" si="95"/>
        <v>100</v>
      </c>
      <c r="N132">
        <v>100</v>
      </c>
      <c r="O132">
        <f>SUMIFS(Cadres_Comprehensive!R:R,Cadres_Comprehensive!A:A,Cadres_Basic!A132)</f>
        <v>0</v>
      </c>
      <c r="Q132" s="11">
        <f t="shared" si="96"/>
        <v>100</v>
      </c>
      <c r="T132">
        <v>100</v>
      </c>
      <c r="U132">
        <f t="shared" si="98"/>
        <v>0</v>
      </c>
      <c r="W132" s="11">
        <f t="shared" si="99"/>
        <v>100</v>
      </c>
    </row>
    <row r="133" spans="1:23" x14ac:dyDescent="0.35">
      <c r="A133" t="s">
        <v>193</v>
      </c>
      <c r="C133" s="4">
        <v>50</v>
      </c>
      <c r="D133">
        <v>50</v>
      </c>
      <c r="F133" s="11">
        <f t="shared" si="77"/>
        <v>100</v>
      </c>
      <c r="I133">
        <v>100</v>
      </c>
      <c r="K133" s="11">
        <f t="shared" si="95"/>
        <v>100</v>
      </c>
      <c r="N133">
        <v>100</v>
      </c>
      <c r="O133">
        <f>SUMIFS(Cadres_Comprehensive!R:R,Cadres_Comprehensive!A:A,Cadres_Basic!A133)</f>
        <v>0</v>
      </c>
      <c r="Q133" s="11">
        <f t="shared" si="96"/>
        <v>100</v>
      </c>
      <c r="T133">
        <v>100</v>
      </c>
      <c r="U133">
        <f t="shared" si="98"/>
        <v>0</v>
      </c>
      <c r="W133" s="11">
        <f t="shared" si="99"/>
        <v>100</v>
      </c>
    </row>
    <row r="134" spans="1:23" x14ac:dyDescent="0.35">
      <c r="A134" t="s">
        <v>262</v>
      </c>
      <c r="C134" s="4">
        <v>50</v>
      </c>
      <c r="D134">
        <v>50</v>
      </c>
      <c r="F134" s="11">
        <f t="shared" si="77"/>
        <v>100</v>
      </c>
      <c r="I134">
        <v>100</v>
      </c>
      <c r="K134" s="11">
        <f t="shared" si="95"/>
        <v>100</v>
      </c>
      <c r="N134">
        <v>100</v>
      </c>
      <c r="O134">
        <f>SUMIFS(Cadres_Comprehensive!R:R,Cadres_Comprehensive!A:A,Cadres_Basic!A134)</f>
        <v>0</v>
      </c>
      <c r="Q134" s="11">
        <f t="shared" si="96"/>
        <v>100</v>
      </c>
      <c r="T134">
        <v>100</v>
      </c>
      <c r="U134">
        <f t="shared" si="98"/>
        <v>0</v>
      </c>
      <c r="W134" s="11">
        <f t="shared" si="99"/>
        <v>100</v>
      </c>
    </row>
    <row r="135" spans="1:23" x14ac:dyDescent="0.35">
      <c r="A135" t="s">
        <v>263</v>
      </c>
      <c r="C135" s="4">
        <v>50</v>
      </c>
      <c r="D135">
        <v>50</v>
      </c>
      <c r="F135" s="11">
        <f t="shared" si="77"/>
        <v>100</v>
      </c>
      <c r="I135">
        <v>100</v>
      </c>
      <c r="K135" s="11">
        <f t="shared" si="95"/>
        <v>100</v>
      </c>
      <c r="N135">
        <v>100</v>
      </c>
      <c r="O135">
        <f>SUMIFS(Cadres_Comprehensive!R:R,Cadres_Comprehensive!A:A,Cadres_Basic!A135)</f>
        <v>0</v>
      </c>
      <c r="Q135" s="11">
        <f t="shared" si="96"/>
        <v>100</v>
      </c>
      <c r="T135">
        <v>100</v>
      </c>
      <c r="U135">
        <f t="shared" si="98"/>
        <v>0</v>
      </c>
      <c r="W135" s="11">
        <f t="shared" si="99"/>
        <v>100</v>
      </c>
    </row>
    <row r="136" spans="1:23" x14ac:dyDescent="0.35">
      <c r="A136" t="s">
        <v>264</v>
      </c>
      <c r="C136" s="4">
        <v>50</v>
      </c>
      <c r="D136">
        <v>50</v>
      </c>
      <c r="F136" s="11">
        <f t="shared" si="77"/>
        <v>100</v>
      </c>
      <c r="I136">
        <v>100</v>
      </c>
      <c r="K136" s="11">
        <f t="shared" si="95"/>
        <v>100</v>
      </c>
      <c r="N136">
        <v>100</v>
      </c>
      <c r="O136">
        <f>SUMIFS(Cadres_Comprehensive!R:R,Cadres_Comprehensive!A:A,Cadres_Basic!A136)</f>
        <v>0</v>
      </c>
      <c r="Q136" s="11">
        <f t="shared" si="96"/>
        <v>100</v>
      </c>
      <c r="T136">
        <v>100</v>
      </c>
      <c r="U136">
        <f t="shared" si="98"/>
        <v>0</v>
      </c>
      <c r="W136" s="11">
        <f t="shared" si="99"/>
        <v>100</v>
      </c>
    </row>
    <row r="137" spans="1:23" x14ac:dyDescent="0.35">
      <c r="A137" t="s">
        <v>265</v>
      </c>
      <c r="C137" s="4">
        <v>50</v>
      </c>
      <c r="D137">
        <v>50</v>
      </c>
      <c r="F137" s="11">
        <f t="shared" si="77"/>
        <v>100</v>
      </c>
      <c r="I137">
        <v>100</v>
      </c>
      <c r="K137" s="11">
        <f t="shared" si="95"/>
        <v>100</v>
      </c>
      <c r="N137">
        <v>100</v>
      </c>
      <c r="O137">
        <f>SUMIFS(Cadres_Comprehensive!R:R,Cadres_Comprehensive!A:A,Cadres_Basic!A137)</f>
        <v>0</v>
      </c>
      <c r="Q137" s="11">
        <f t="shared" si="96"/>
        <v>100</v>
      </c>
      <c r="T137">
        <v>100</v>
      </c>
      <c r="U137">
        <f t="shared" si="98"/>
        <v>0</v>
      </c>
      <c r="W137" s="11">
        <f t="shared" si="99"/>
        <v>100</v>
      </c>
    </row>
    <row r="138" spans="1:23" x14ac:dyDescent="0.35">
      <c r="A138" t="s">
        <v>266</v>
      </c>
      <c r="C138" s="4">
        <v>50</v>
      </c>
      <c r="D138">
        <v>50</v>
      </c>
      <c r="F138" s="11">
        <f t="shared" si="77"/>
        <v>100</v>
      </c>
      <c r="I138">
        <v>100</v>
      </c>
      <c r="K138" s="11">
        <f t="shared" si="95"/>
        <v>100</v>
      </c>
      <c r="N138">
        <v>100</v>
      </c>
      <c r="O138">
        <f>SUMIFS(Cadres_Comprehensive!R:R,Cadres_Comprehensive!A:A,Cadres_Basic!A138)</f>
        <v>0</v>
      </c>
      <c r="Q138" s="11">
        <f t="shared" si="96"/>
        <v>100</v>
      </c>
      <c r="T138">
        <v>100</v>
      </c>
      <c r="U138">
        <f t="shared" si="98"/>
        <v>0</v>
      </c>
      <c r="W138" s="11">
        <f t="shared" si="99"/>
        <v>100</v>
      </c>
    </row>
    <row r="139" spans="1:23" x14ac:dyDescent="0.35">
      <c r="A139" t="s">
        <v>286</v>
      </c>
      <c r="C139" s="4">
        <v>50</v>
      </c>
      <c r="D139">
        <v>50</v>
      </c>
      <c r="F139" s="11">
        <f t="shared" si="77"/>
        <v>100</v>
      </c>
      <c r="I139">
        <v>100</v>
      </c>
      <c r="K139" s="11">
        <f t="shared" si="95"/>
        <v>100</v>
      </c>
      <c r="N139">
        <v>100</v>
      </c>
      <c r="O139">
        <f>SUMIFS(Cadres_Comprehensive!R:R,Cadres_Comprehensive!A:A,Cadres_Basic!A139)</f>
        <v>0</v>
      </c>
      <c r="Q139" s="11">
        <f t="shared" si="96"/>
        <v>100</v>
      </c>
      <c r="T139">
        <v>100</v>
      </c>
      <c r="U139">
        <f t="shared" si="98"/>
        <v>0</v>
      </c>
      <c r="W139" s="11">
        <f t="shared" si="99"/>
        <v>100</v>
      </c>
    </row>
    <row r="140" spans="1:23" x14ac:dyDescent="0.35">
      <c r="A140" t="s">
        <v>194</v>
      </c>
      <c r="C140" s="4">
        <v>50</v>
      </c>
      <c r="D140">
        <v>50</v>
      </c>
      <c r="F140" s="11">
        <f t="shared" ref="F140:F149" si="100">SUM(C140:E140)</f>
        <v>100</v>
      </c>
      <c r="G140">
        <v>50</v>
      </c>
      <c r="H140">
        <v>50</v>
      </c>
      <c r="K140" s="11">
        <f t="shared" ref="K140:K149" si="101">SUM(G140:J140)</f>
        <v>100</v>
      </c>
      <c r="L140">
        <v>50</v>
      </c>
      <c r="M140">
        <v>50</v>
      </c>
      <c r="O140">
        <f>SUMIFS(Cadres_Comprehensive!R:R,Cadres_Comprehensive!A:A,Cadres_Basic!A140)</f>
        <v>0</v>
      </c>
      <c r="Q140" s="11">
        <f t="shared" ref="Q140:Q149" si="102">SUM(L140:P140)</f>
        <v>100</v>
      </c>
      <c r="R140">
        <v>50</v>
      </c>
      <c r="S140">
        <v>50</v>
      </c>
      <c r="U140">
        <f t="shared" ref="U140:U149" si="103">O140</f>
        <v>0</v>
      </c>
      <c r="W140" s="11">
        <f t="shared" ref="W140:W149" si="104">SUM(R140:V140)</f>
        <v>100</v>
      </c>
    </row>
    <row r="141" spans="1:23" x14ac:dyDescent="0.35">
      <c r="A141" t="s">
        <v>195</v>
      </c>
      <c r="C141" s="4">
        <v>50</v>
      </c>
      <c r="D141">
        <v>50</v>
      </c>
      <c r="F141" s="11">
        <f t="shared" si="100"/>
        <v>100</v>
      </c>
      <c r="G141">
        <v>50</v>
      </c>
      <c r="H141">
        <v>50</v>
      </c>
      <c r="K141" s="11">
        <f t="shared" si="101"/>
        <v>100</v>
      </c>
      <c r="L141">
        <v>50</v>
      </c>
      <c r="M141">
        <v>50</v>
      </c>
      <c r="O141">
        <f>SUMIFS(Cadres_Comprehensive!R:R,Cadres_Comprehensive!A:A,Cadres_Basic!A141)</f>
        <v>0</v>
      </c>
      <c r="Q141" s="11">
        <f t="shared" si="102"/>
        <v>100</v>
      </c>
      <c r="R141">
        <v>50</v>
      </c>
      <c r="S141">
        <v>50</v>
      </c>
      <c r="U141">
        <f t="shared" si="103"/>
        <v>0</v>
      </c>
      <c r="W141" s="11">
        <f t="shared" si="104"/>
        <v>100</v>
      </c>
    </row>
    <row r="142" spans="1:23" x14ac:dyDescent="0.35">
      <c r="A142" t="s">
        <v>93</v>
      </c>
      <c r="C142" s="4">
        <v>50</v>
      </c>
      <c r="D142">
        <v>50</v>
      </c>
      <c r="F142" s="11">
        <f t="shared" si="100"/>
        <v>100</v>
      </c>
      <c r="G142">
        <v>50</v>
      </c>
      <c r="H142">
        <v>50</v>
      </c>
      <c r="K142" s="11">
        <f t="shared" si="101"/>
        <v>100</v>
      </c>
      <c r="L142">
        <v>50</v>
      </c>
      <c r="M142">
        <v>50</v>
      </c>
      <c r="O142">
        <f>SUMIFS(Cadres_Comprehensive!R:R,Cadres_Comprehensive!A:A,Cadres_Basic!A142)</f>
        <v>0</v>
      </c>
      <c r="Q142" s="11">
        <f t="shared" si="102"/>
        <v>100</v>
      </c>
      <c r="R142">
        <v>50</v>
      </c>
      <c r="S142">
        <v>50</v>
      </c>
      <c r="U142">
        <f t="shared" si="103"/>
        <v>0</v>
      </c>
      <c r="W142" s="11">
        <f t="shared" si="104"/>
        <v>100</v>
      </c>
    </row>
    <row r="143" spans="1:23" x14ac:dyDescent="0.35">
      <c r="A143" t="s">
        <v>94</v>
      </c>
      <c r="C143" s="4">
        <v>50</v>
      </c>
      <c r="D143">
        <v>50</v>
      </c>
      <c r="F143" s="11">
        <f t="shared" si="100"/>
        <v>100</v>
      </c>
      <c r="G143">
        <v>50</v>
      </c>
      <c r="H143">
        <v>50</v>
      </c>
      <c r="K143" s="11">
        <f t="shared" si="101"/>
        <v>100</v>
      </c>
      <c r="L143">
        <v>50</v>
      </c>
      <c r="M143">
        <v>50</v>
      </c>
      <c r="O143">
        <f>SUMIFS(Cadres_Comprehensive!R:R,Cadres_Comprehensive!A:A,Cadres_Basic!A143)</f>
        <v>0</v>
      </c>
      <c r="Q143" s="11">
        <f t="shared" si="102"/>
        <v>100</v>
      </c>
      <c r="R143">
        <v>50</v>
      </c>
      <c r="S143">
        <v>50</v>
      </c>
      <c r="U143">
        <f t="shared" si="103"/>
        <v>0</v>
      </c>
      <c r="W143" s="11">
        <f t="shared" si="104"/>
        <v>100</v>
      </c>
    </row>
    <row r="144" spans="1:23" x14ac:dyDescent="0.35">
      <c r="A144" t="s">
        <v>281</v>
      </c>
      <c r="C144" s="4">
        <v>50</v>
      </c>
      <c r="D144">
        <v>50</v>
      </c>
      <c r="F144" s="11">
        <f t="shared" si="100"/>
        <v>100</v>
      </c>
      <c r="G144">
        <v>50</v>
      </c>
      <c r="H144">
        <v>50</v>
      </c>
      <c r="K144" s="11">
        <f t="shared" si="101"/>
        <v>100</v>
      </c>
      <c r="L144">
        <v>50</v>
      </c>
      <c r="M144">
        <v>50</v>
      </c>
      <c r="O144">
        <f>SUMIFS(Cadres_Comprehensive!R:R,Cadres_Comprehensive!A:A,Cadres_Basic!A144)</f>
        <v>0</v>
      </c>
      <c r="Q144" s="11">
        <f t="shared" si="102"/>
        <v>100</v>
      </c>
      <c r="R144">
        <v>50</v>
      </c>
      <c r="S144">
        <v>50</v>
      </c>
      <c r="U144">
        <f t="shared" si="103"/>
        <v>0</v>
      </c>
      <c r="W144" s="11">
        <f t="shared" si="104"/>
        <v>100</v>
      </c>
    </row>
    <row r="145" spans="1:23" x14ac:dyDescent="0.35">
      <c r="A145" t="s">
        <v>282</v>
      </c>
      <c r="C145" s="4">
        <v>50</v>
      </c>
      <c r="D145">
        <v>50</v>
      </c>
      <c r="F145" s="11">
        <f t="shared" si="100"/>
        <v>100</v>
      </c>
      <c r="G145">
        <v>50</v>
      </c>
      <c r="H145">
        <v>50</v>
      </c>
      <c r="K145" s="11">
        <f t="shared" si="101"/>
        <v>100</v>
      </c>
      <c r="L145">
        <v>50</v>
      </c>
      <c r="M145">
        <v>50</v>
      </c>
      <c r="O145">
        <f>SUMIFS(Cadres_Comprehensive!R:R,Cadres_Comprehensive!A:A,Cadres_Basic!A145)</f>
        <v>0</v>
      </c>
      <c r="Q145" s="11">
        <f t="shared" si="102"/>
        <v>100</v>
      </c>
      <c r="R145">
        <v>50</v>
      </c>
      <c r="S145">
        <v>50</v>
      </c>
      <c r="U145">
        <f t="shared" si="103"/>
        <v>0</v>
      </c>
      <c r="W145" s="11">
        <f t="shared" si="104"/>
        <v>100</v>
      </c>
    </row>
    <row r="146" spans="1:23" x14ac:dyDescent="0.35">
      <c r="A146" t="s">
        <v>283</v>
      </c>
      <c r="C146" s="4">
        <v>50</v>
      </c>
      <c r="D146">
        <v>50</v>
      </c>
      <c r="F146" s="11">
        <f t="shared" si="100"/>
        <v>100</v>
      </c>
      <c r="G146">
        <v>50</v>
      </c>
      <c r="H146">
        <v>50</v>
      </c>
      <c r="K146" s="11">
        <f t="shared" si="101"/>
        <v>100</v>
      </c>
      <c r="L146">
        <v>50</v>
      </c>
      <c r="M146">
        <v>50</v>
      </c>
      <c r="O146">
        <f>SUMIFS(Cadres_Comprehensive!R:R,Cadres_Comprehensive!A:A,Cadres_Basic!A146)</f>
        <v>0</v>
      </c>
      <c r="Q146" s="11">
        <f t="shared" si="102"/>
        <v>100</v>
      </c>
      <c r="R146">
        <v>50</v>
      </c>
      <c r="S146">
        <v>50</v>
      </c>
      <c r="U146">
        <f t="shared" si="103"/>
        <v>0</v>
      </c>
      <c r="W146" s="11">
        <f t="shared" si="104"/>
        <v>100</v>
      </c>
    </row>
    <row r="147" spans="1:23" x14ac:dyDescent="0.35">
      <c r="A147" t="s">
        <v>284</v>
      </c>
      <c r="C147" s="4">
        <v>50</v>
      </c>
      <c r="D147">
        <v>50</v>
      </c>
      <c r="F147" s="11">
        <f t="shared" si="100"/>
        <v>100</v>
      </c>
      <c r="G147">
        <v>50</v>
      </c>
      <c r="H147">
        <v>50</v>
      </c>
      <c r="K147" s="11">
        <f t="shared" si="101"/>
        <v>100</v>
      </c>
      <c r="L147">
        <v>50</v>
      </c>
      <c r="M147">
        <v>50</v>
      </c>
      <c r="O147">
        <f>SUMIFS(Cadres_Comprehensive!R:R,Cadres_Comprehensive!A:A,Cadres_Basic!A147)</f>
        <v>0</v>
      </c>
      <c r="Q147" s="11">
        <f t="shared" si="102"/>
        <v>100</v>
      </c>
      <c r="R147">
        <v>50</v>
      </c>
      <c r="S147">
        <v>50</v>
      </c>
      <c r="U147">
        <f t="shared" si="103"/>
        <v>0</v>
      </c>
      <c r="W147" s="11">
        <f t="shared" si="104"/>
        <v>100</v>
      </c>
    </row>
    <row r="148" spans="1:23" x14ac:dyDescent="0.35">
      <c r="A148" t="s">
        <v>198</v>
      </c>
      <c r="C148" s="4">
        <v>50</v>
      </c>
      <c r="D148">
        <v>50</v>
      </c>
      <c r="F148" s="11">
        <f t="shared" si="100"/>
        <v>100</v>
      </c>
      <c r="G148">
        <v>50</v>
      </c>
      <c r="H148">
        <v>50</v>
      </c>
      <c r="K148" s="11">
        <f t="shared" si="101"/>
        <v>100</v>
      </c>
      <c r="L148">
        <v>50</v>
      </c>
      <c r="M148">
        <v>50</v>
      </c>
      <c r="O148">
        <f>SUMIFS(Cadres_Comprehensive!R:R,Cadres_Comprehensive!A:A,Cadres_Basic!A148)</f>
        <v>0</v>
      </c>
      <c r="Q148" s="11">
        <f t="shared" si="102"/>
        <v>100</v>
      </c>
      <c r="R148">
        <v>50</v>
      </c>
      <c r="S148">
        <v>50</v>
      </c>
      <c r="U148">
        <f t="shared" si="103"/>
        <v>0</v>
      </c>
      <c r="W148" s="11">
        <f t="shared" si="104"/>
        <v>100</v>
      </c>
    </row>
    <row r="149" spans="1:23" x14ac:dyDescent="0.35">
      <c r="A149" t="s">
        <v>199</v>
      </c>
      <c r="C149" s="4">
        <v>50</v>
      </c>
      <c r="D149">
        <v>50</v>
      </c>
      <c r="F149" s="11">
        <f t="shared" si="100"/>
        <v>100</v>
      </c>
      <c r="G149">
        <v>50</v>
      </c>
      <c r="H149">
        <v>50</v>
      </c>
      <c r="K149" s="11">
        <f t="shared" si="101"/>
        <v>100</v>
      </c>
      <c r="L149">
        <v>50</v>
      </c>
      <c r="M149">
        <v>50</v>
      </c>
      <c r="O149">
        <f>SUMIFS(Cadres_Comprehensive!R:R,Cadres_Comprehensive!A:A,Cadres_Basic!A149)</f>
        <v>0</v>
      </c>
      <c r="Q149" s="11">
        <f t="shared" si="102"/>
        <v>100</v>
      </c>
      <c r="R149">
        <v>50</v>
      </c>
      <c r="S149">
        <v>50</v>
      </c>
      <c r="U149">
        <f t="shared" si="103"/>
        <v>0</v>
      </c>
      <c r="W149" s="11">
        <f t="shared" si="104"/>
        <v>100</v>
      </c>
    </row>
    <row r="150" spans="1:23" x14ac:dyDescent="0.35">
      <c r="A150" t="s">
        <v>200</v>
      </c>
      <c r="C150" s="4">
        <v>50</v>
      </c>
      <c r="D150">
        <v>50</v>
      </c>
      <c r="F150" s="11">
        <f t="shared" ref="F150:F177" si="105">SUM(C150:E150)</f>
        <v>100</v>
      </c>
      <c r="G150">
        <v>25</v>
      </c>
      <c r="H150">
        <v>25</v>
      </c>
      <c r="I150">
        <v>50</v>
      </c>
      <c r="K150" s="11">
        <f t="shared" ref="K150:K177" si="106">SUM(G150:J150)</f>
        <v>100</v>
      </c>
      <c r="L150">
        <v>25</v>
      </c>
      <c r="M150">
        <v>25</v>
      </c>
      <c r="N150">
        <v>50</v>
      </c>
      <c r="O150">
        <f>SUMIFS(Cadres_Comprehensive!R:R,Cadres_Comprehensive!A:A,Cadres_Basic!A150)</f>
        <v>0</v>
      </c>
      <c r="Q150" s="11">
        <f t="shared" ref="Q150:Q177" si="107">SUM(L150:P150)</f>
        <v>100</v>
      </c>
      <c r="R150">
        <v>25</v>
      </c>
      <c r="S150">
        <v>25</v>
      </c>
      <c r="T150">
        <v>50</v>
      </c>
      <c r="U150">
        <f t="shared" si="69"/>
        <v>0</v>
      </c>
      <c r="W150" s="11">
        <f t="shared" si="91"/>
        <v>100</v>
      </c>
    </row>
    <row r="151" spans="1:23" x14ac:dyDescent="0.35">
      <c r="A151" t="s">
        <v>201</v>
      </c>
      <c r="C151" s="4">
        <v>50</v>
      </c>
      <c r="D151">
        <v>50</v>
      </c>
      <c r="F151" s="11">
        <f t="shared" si="105"/>
        <v>100</v>
      </c>
      <c r="G151">
        <v>50</v>
      </c>
      <c r="H151">
        <v>50</v>
      </c>
      <c r="K151" s="11">
        <f t="shared" si="106"/>
        <v>100</v>
      </c>
      <c r="O151">
        <f>SUMIFS(Cadres_Comprehensive!R:R,Cadres_Comprehensive!A:A,Cadres_Basic!A151)</f>
        <v>100</v>
      </c>
      <c r="Q151" s="11">
        <f t="shared" si="107"/>
        <v>100</v>
      </c>
      <c r="U151">
        <f t="shared" si="69"/>
        <v>100</v>
      </c>
      <c r="W151" s="11">
        <f t="shared" si="91"/>
        <v>100</v>
      </c>
    </row>
    <row r="152" spans="1:23" x14ac:dyDescent="0.35">
      <c r="A152" t="s">
        <v>202</v>
      </c>
      <c r="C152" s="4">
        <v>50</v>
      </c>
      <c r="D152">
        <v>50</v>
      </c>
      <c r="F152" s="11">
        <f t="shared" si="105"/>
        <v>100</v>
      </c>
      <c r="G152">
        <v>25</v>
      </c>
      <c r="H152">
        <v>25</v>
      </c>
      <c r="I152">
        <v>50</v>
      </c>
      <c r="K152" s="11">
        <f t="shared" ref="K152" si="108">SUM(G152:J152)</f>
        <v>100</v>
      </c>
      <c r="O152">
        <f>SUMIFS(Cadres_Comprehensive!R:R,Cadres_Comprehensive!A:A,Cadres_Basic!A152)</f>
        <v>100</v>
      </c>
      <c r="Q152" s="11">
        <f t="shared" ref="Q152" si="109">SUM(L152:P152)</f>
        <v>100</v>
      </c>
      <c r="U152">
        <f t="shared" ref="U152" si="110">O152</f>
        <v>100</v>
      </c>
      <c r="W152" s="11">
        <f t="shared" ref="W152" si="111">SUM(R152:V152)</f>
        <v>100</v>
      </c>
    </row>
    <row r="153" spans="1:23" x14ac:dyDescent="0.35">
      <c r="A153" t="s">
        <v>203</v>
      </c>
      <c r="C153" s="4">
        <v>50</v>
      </c>
      <c r="D153">
        <v>50</v>
      </c>
      <c r="F153" s="11">
        <f t="shared" si="105"/>
        <v>100</v>
      </c>
      <c r="G153">
        <v>25</v>
      </c>
      <c r="H153">
        <v>25</v>
      </c>
      <c r="I153">
        <v>50</v>
      </c>
      <c r="K153" s="11">
        <f t="shared" ref="K153" si="112">SUM(G153:J153)</f>
        <v>100</v>
      </c>
      <c r="L153">
        <v>25</v>
      </c>
      <c r="M153">
        <v>25</v>
      </c>
      <c r="N153">
        <v>50</v>
      </c>
      <c r="O153">
        <f>SUMIFS(Cadres_Comprehensive!R:R,Cadres_Comprehensive!A:A,Cadres_Basic!A153)</f>
        <v>0</v>
      </c>
      <c r="Q153" s="11">
        <f t="shared" ref="Q153" si="113">SUM(L153:P153)</f>
        <v>100</v>
      </c>
      <c r="R153">
        <v>25</v>
      </c>
      <c r="S153">
        <v>25</v>
      </c>
      <c r="T153">
        <v>50</v>
      </c>
      <c r="U153">
        <f t="shared" ref="U153" si="114">O153</f>
        <v>0</v>
      </c>
      <c r="W153" s="11">
        <f t="shared" ref="W153" si="115">SUM(R153:V153)</f>
        <v>100</v>
      </c>
    </row>
    <row r="154" spans="1:23" x14ac:dyDescent="0.35">
      <c r="A154" t="s">
        <v>204</v>
      </c>
      <c r="C154" s="4">
        <v>50</v>
      </c>
      <c r="D154">
        <v>50</v>
      </c>
      <c r="F154" s="11">
        <f t="shared" si="105"/>
        <v>100</v>
      </c>
      <c r="G154">
        <v>50</v>
      </c>
      <c r="H154">
        <v>50</v>
      </c>
      <c r="K154" s="11">
        <f t="shared" si="106"/>
        <v>100</v>
      </c>
      <c r="L154">
        <v>50</v>
      </c>
      <c r="M154">
        <v>50</v>
      </c>
      <c r="O154">
        <f>SUMIFS(Cadres_Comprehensive!R:R,Cadres_Comprehensive!A:A,Cadres_Basic!A154)</f>
        <v>0</v>
      </c>
      <c r="Q154" s="11">
        <f t="shared" si="107"/>
        <v>100</v>
      </c>
      <c r="R154">
        <v>50</v>
      </c>
      <c r="S154">
        <v>50</v>
      </c>
      <c r="U154">
        <f t="shared" si="69"/>
        <v>0</v>
      </c>
      <c r="W154" s="11">
        <f t="shared" si="91"/>
        <v>100</v>
      </c>
    </row>
    <row r="155" spans="1:23" x14ac:dyDescent="0.35">
      <c r="A155" t="s">
        <v>205</v>
      </c>
      <c r="C155" s="4">
        <v>50</v>
      </c>
      <c r="D155">
        <v>50</v>
      </c>
      <c r="F155" s="11">
        <f t="shared" si="105"/>
        <v>100</v>
      </c>
      <c r="G155">
        <v>50</v>
      </c>
      <c r="H155">
        <v>50</v>
      </c>
      <c r="K155" s="11">
        <f t="shared" si="106"/>
        <v>100</v>
      </c>
      <c r="L155">
        <v>50</v>
      </c>
      <c r="M155">
        <v>50</v>
      </c>
      <c r="O155">
        <f>SUMIFS(Cadres_Comprehensive!R:R,Cadres_Comprehensive!A:A,Cadres_Basic!A155)</f>
        <v>0</v>
      </c>
      <c r="Q155" s="11">
        <f t="shared" si="107"/>
        <v>100</v>
      </c>
      <c r="R155">
        <v>50</v>
      </c>
      <c r="S155">
        <v>50</v>
      </c>
      <c r="U155">
        <f>O155</f>
        <v>0</v>
      </c>
      <c r="W155" s="11">
        <f t="shared" ref="W155" si="116">SUM(R155:V155)</f>
        <v>100</v>
      </c>
    </row>
    <row r="156" spans="1:23" x14ac:dyDescent="0.35">
      <c r="A156" t="s">
        <v>206</v>
      </c>
      <c r="C156" s="4">
        <v>50</v>
      </c>
      <c r="D156">
        <v>50</v>
      </c>
      <c r="F156" s="11">
        <f t="shared" si="105"/>
        <v>100</v>
      </c>
      <c r="I156">
        <v>100</v>
      </c>
      <c r="K156" s="11">
        <f t="shared" si="106"/>
        <v>100</v>
      </c>
      <c r="L156">
        <v>50</v>
      </c>
      <c r="M156">
        <v>50</v>
      </c>
      <c r="O156">
        <f>SUMIFS(Cadres_Comprehensive!R:R,Cadres_Comprehensive!A:A,Cadres_Basic!A156)</f>
        <v>0</v>
      </c>
      <c r="Q156" s="11">
        <f t="shared" si="107"/>
        <v>100</v>
      </c>
      <c r="R156">
        <v>50</v>
      </c>
      <c r="S156">
        <v>50</v>
      </c>
      <c r="U156">
        <f t="shared" ref="U156:U180" si="117">O156</f>
        <v>0</v>
      </c>
      <c r="W156" s="11">
        <f t="shared" ref="W156:W181" si="118">SUM(R156:V156)</f>
        <v>100</v>
      </c>
    </row>
    <row r="157" spans="1:23" x14ac:dyDescent="0.35">
      <c r="A157" t="s">
        <v>207</v>
      </c>
      <c r="C157" s="4">
        <v>50</v>
      </c>
      <c r="D157">
        <v>50</v>
      </c>
      <c r="F157" s="11">
        <f t="shared" si="105"/>
        <v>100</v>
      </c>
      <c r="G157">
        <v>12.5</v>
      </c>
      <c r="H157">
        <v>12.5</v>
      </c>
      <c r="I157">
        <v>75</v>
      </c>
      <c r="K157" s="11">
        <f t="shared" si="106"/>
        <v>100</v>
      </c>
      <c r="L157">
        <v>25</v>
      </c>
      <c r="M157">
        <v>25</v>
      </c>
      <c r="N157">
        <v>50</v>
      </c>
      <c r="O157">
        <f>SUMIFS(Cadres_Comprehensive!R:R,Cadres_Comprehensive!A:A,Cadres_Basic!A157)</f>
        <v>0</v>
      </c>
      <c r="Q157" s="11">
        <f t="shared" ref="Q157:Q158" si="119">SUM(L157:P157)</f>
        <v>100</v>
      </c>
      <c r="R157">
        <v>25</v>
      </c>
      <c r="S157">
        <v>25</v>
      </c>
      <c r="T157">
        <v>50</v>
      </c>
      <c r="U157">
        <f t="shared" ref="U157:U158" si="120">O157</f>
        <v>0</v>
      </c>
      <c r="W157" s="11">
        <f t="shared" ref="W157:W158" si="121">SUM(R157:V157)</f>
        <v>100</v>
      </c>
    </row>
    <row r="158" spans="1:23" x14ac:dyDescent="0.35">
      <c r="A158" t="s">
        <v>108</v>
      </c>
      <c r="C158" s="4">
        <v>50</v>
      </c>
      <c r="D158">
        <v>50</v>
      </c>
      <c r="F158" s="11">
        <f t="shared" si="105"/>
        <v>100</v>
      </c>
      <c r="G158">
        <v>12.5</v>
      </c>
      <c r="H158">
        <v>12.5</v>
      </c>
      <c r="I158">
        <v>75</v>
      </c>
      <c r="K158" s="11">
        <f t="shared" si="106"/>
        <v>100</v>
      </c>
      <c r="L158">
        <v>25</v>
      </c>
      <c r="M158">
        <v>25</v>
      </c>
      <c r="N158">
        <v>50</v>
      </c>
      <c r="O158">
        <f>SUMIFS(Cadres_Comprehensive!R:R,Cadres_Comprehensive!A:A,Cadres_Basic!A158)</f>
        <v>0</v>
      </c>
      <c r="Q158" s="11">
        <f t="shared" si="119"/>
        <v>100</v>
      </c>
      <c r="R158">
        <v>25</v>
      </c>
      <c r="S158">
        <v>25</v>
      </c>
      <c r="T158">
        <v>50</v>
      </c>
      <c r="U158">
        <f t="shared" si="120"/>
        <v>0</v>
      </c>
      <c r="W158" s="11">
        <f t="shared" si="121"/>
        <v>100</v>
      </c>
    </row>
    <row r="159" spans="1:23" x14ac:dyDescent="0.35">
      <c r="A159" t="s">
        <v>95</v>
      </c>
      <c r="C159" s="4">
        <v>50</v>
      </c>
      <c r="D159">
        <v>50</v>
      </c>
      <c r="F159" s="11">
        <f t="shared" si="105"/>
        <v>100</v>
      </c>
      <c r="G159">
        <v>50</v>
      </c>
      <c r="H159">
        <v>50</v>
      </c>
      <c r="K159" s="11">
        <f t="shared" si="106"/>
        <v>100</v>
      </c>
      <c r="O159">
        <f>SUMIFS(Cadres_Comprehensive!R:R,Cadres_Comprehensive!A:A,Cadres_Basic!A159)</f>
        <v>100</v>
      </c>
      <c r="Q159" s="11">
        <f t="shared" si="107"/>
        <v>100</v>
      </c>
      <c r="U159">
        <f t="shared" si="117"/>
        <v>100</v>
      </c>
      <c r="W159" s="11">
        <f t="shared" si="118"/>
        <v>100</v>
      </c>
    </row>
    <row r="160" spans="1:23" x14ac:dyDescent="0.35">
      <c r="A160" t="s">
        <v>210</v>
      </c>
      <c r="C160" s="4">
        <v>50</v>
      </c>
      <c r="D160">
        <v>50</v>
      </c>
      <c r="F160" s="11">
        <f t="shared" si="105"/>
        <v>100</v>
      </c>
      <c r="G160">
        <v>50</v>
      </c>
      <c r="H160">
        <v>50</v>
      </c>
      <c r="K160" s="11">
        <f t="shared" si="106"/>
        <v>100</v>
      </c>
      <c r="L160">
        <v>50</v>
      </c>
      <c r="M160">
        <v>50</v>
      </c>
      <c r="O160">
        <f>SUMIFS(Cadres_Comprehensive!R:R,Cadres_Comprehensive!A:A,Cadres_Basic!A160)</f>
        <v>0</v>
      </c>
      <c r="Q160" s="11">
        <f t="shared" si="107"/>
        <v>100</v>
      </c>
      <c r="R160">
        <v>50</v>
      </c>
      <c r="S160">
        <v>50</v>
      </c>
      <c r="U160">
        <f>O160</f>
        <v>0</v>
      </c>
      <c r="W160" s="11">
        <f t="shared" ref="W160" si="122">SUM(R160:V160)</f>
        <v>100</v>
      </c>
    </row>
    <row r="161" spans="1:23" x14ac:dyDescent="0.35">
      <c r="A161" t="s">
        <v>211</v>
      </c>
      <c r="C161" s="4">
        <v>50</v>
      </c>
      <c r="D161">
        <v>50</v>
      </c>
      <c r="F161" s="11">
        <f t="shared" si="105"/>
        <v>100</v>
      </c>
      <c r="G161">
        <v>50</v>
      </c>
      <c r="H161">
        <v>50</v>
      </c>
      <c r="K161" s="11">
        <f t="shared" si="106"/>
        <v>100</v>
      </c>
      <c r="O161">
        <f>SUMIFS(Cadres_Comprehensive!R:R,Cadres_Comprehensive!A:A,Cadres_Basic!A161)</f>
        <v>100</v>
      </c>
      <c r="Q161" s="11">
        <f t="shared" si="107"/>
        <v>100</v>
      </c>
      <c r="U161">
        <f t="shared" si="117"/>
        <v>100</v>
      </c>
      <c r="W161" s="11">
        <f t="shared" si="118"/>
        <v>100</v>
      </c>
    </row>
    <row r="162" spans="1:23" x14ac:dyDescent="0.35">
      <c r="A162" t="s">
        <v>212</v>
      </c>
      <c r="C162" s="4">
        <v>50</v>
      </c>
      <c r="D162">
        <v>50</v>
      </c>
      <c r="F162" s="11">
        <f t="shared" si="105"/>
        <v>100</v>
      </c>
      <c r="G162">
        <v>50</v>
      </c>
      <c r="H162">
        <v>50</v>
      </c>
      <c r="K162" s="11">
        <f t="shared" si="106"/>
        <v>100</v>
      </c>
      <c r="O162">
        <f>SUMIFS(Cadres_Comprehensive!R:R,Cadres_Comprehensive!A:A,Cadres_Basic!A162)</f>
        <v>100</v>
      </c>
      <c r="Q162" s="11">
        <f t="shared" si="107"/>
        <v>100</v>
      </c>
      <c r="U162">
        <f t="shared" si="117"/>
        <v>100</v>
      </c>
      <c r="W162" s="11">
        <f t="shared" si="118"/>
        <v>100</v>
      </c>
    </row>
    <row r="163" spans="1:23" x14ac:dyDescent="0.35">
      <c r="A163" t="s">
        <v>213</v>
      </c>
      <c r="C163" s="4">
        <v>50</v>
      </c>
      <c r="D163">
        <v>50</v>
      </c>
      <c r="F163" s="11">
        <f t="shared" si="105"/>
        <v>100</v>
      </c>
      <c r="G163">
        <v>50</v>
      </c>
      <c r="H163">
        <v>50</v>
      </c>
      <c r="K163" s="11">
        <f t="shared" si="106"/>
        <v>100</v>
      </c>
      <c r="O163">
        <v>100</v>
      </c>
      <c r="Q163" s="11">
        <f t="shared" si="107"/>
        <v>100</v>
      </c>
      <c r="U163">
        <v>100</v>
      </c>
      <c r="W163" s="11">
        <f t="shared" si="118"/>
        <v>100</v>
      </c>
    </row>
    <row r="164" spans="1:23" x14ac:dyDescent="0.35">
      <c r="A164" t="s">
        <v>214</v>
      </c>
      <c r="C164" s="4">
        <v>50</v>
      </c>
      <c r="D164">
        <v>50</v>
      </c>
      <c r="F164" s="11">
        <f t="shared" si="105"/>
        <v>100</v>
      </c>
      <c r="G164">
        <v>50</v>
      </c>
      <c r="H164">
        <v>50</v>
      </c>
      <c r="K164" s="11">
        <f t="shared" si="106"/>
        <v>100</v>
      </c>
      <c r="O164">
        <f>SUMIFS(Cadres_Comprehensive!R:R,Cadres_Comprehensive!A:A,Cadres_Basic!A164)</f>
        <v>100</v>
      </c>
      <c r="Q164" s="11">
        <f t="shared" si="107"/>
        <v>100</v>
      </c>
      <c r="U164">
        <f t="shared" si="117"/>
        <v>100</v>
      </c>
      <c r="W164" s="11">
        <f t="shared" si="118"/>
        <v>100</v>
      </c>
    </row>
    <row r="165" spans="1:23" x14ac:dyDescent="0.35">
      <c r="A165" t="s">
        <v>215</v>
      </c>
      <c r="C165" s="4">
        <v>50</v>
      </c>
      <c r="D165">
        <v>50</v>
      </c>
      <c r="F165" s="11">
        <f t="shared" si="105"/>
        <v>100</v>
      </c>
      <c r="G165">
        <v>50</v>
      </c>
      <c r="H165">
        <v>50</v>
      </c>
      <c r="K165" s="11">
        <f t="shared" si="106"/>
        <v>100</v>
      </c>
      <c r="O165">
        <v>100</v>
      </c>
      <c r="Q165" s="11">
        <f t="shared" si="107"/>
        <v>100</v>
      </c>
      <c r="U165">
        <f t="shared" si="117"/>
        <v>100</v>
      </c>
      <c r="W165" s="11">
        <f t="shared" si="118"/>
        <v>100</v>
      </c>
    </row>
    <row r="166" spans="1:23" x14ac:dyDescent="0.35">
      <c r="A166" t="s">
        <v>216</v>
      </c>
      <c r="C166" s="4">
        <v>50</v>
      </c>
      <c r="D166">
        <v>50</v>
      </c>
      <c r="F166" s="11">
        <f t="shared" si="105"/>
        <v>100</v>
      </c>
      <c r="G166">
        <v>50</v>
      </c>
      <c r="H166">
        <v>50</v>
      </c>
      <c r="K166" s="11">
        <f t="shared" si="106"/>
        <v>100</v>
      </c>
      <c r="O166">
        <v>100</v>
      </c>
      <c r="Q166" s="11">
        <f t="shared" si="107"/>
        <v>100</v>
      </c>
      <c r="U166">
        <f t="shared" si="117"/>
        <v>100</v>
      </c>
      <c r="W166" s="11">
        <f t="shared" si="118"/>
        <v>100</v>
      </c>
    </row>
    <row r="167" spans="1:23" x14ac:dyDescent="0.35">
      <c r="A167" t="s">
        <v>217</v>
      </c>
      <c r="C167" s="4">
        <v>50</v>
      </c>
      <c r="D167">
        <v>50</v>
      </c>
      <c r="F167" s="11">
        <f t="shared" si="105"/>
        <v>100</v>
      </c>
      <c r="G167">
        <v>50</v>
      </c>
      <c r="H167">
        <v>50</v>
      </c>
      <c r="K167" s="11">
        <f t="shared" si="106"/>
        <v>100</v>
      </c>
      <c r="O167">
        <v>100</v>
      </c>
      <c r="Q167" s="11">
        <f t="shared" si="107"/>
        <v>100</v>
      </c>
      <c r="U167">
        <f t="shared" si="117"/>
        <v>100</v>
      </c>
      <c r="W167" s="11">
        <f t="shared" si="118"/>
        <v>100</v>
      </c>
    </row>
    <row r="168" spans="1:23" x14ac:dyDescent="0.35">
      <c r="A168" t="s">
        <v>218</v>
      </c>
      <c r="C168" s="4">
        <v>50</v>
      </c>
      <c r="D168">
        <v>50</v>
      </c>
      <c r="F168" s="11">
        <f t="shared" si="105"/>
        <v>100</v>
      </c>
      <c r="G168">
        <v>50</v>
      </c>
      <c r="H168">
        <v>50</v>
      </c>
      <c r="K168" s="11">
        <f t="shared" si="106"/>
        <v>100</v>
      </c>
      <c r="L168">
        <v>50</v>
      </c>
      <c r="M168">
        <v>50</v>
      </c>
      <c r="O168">
        <f>SUMIFS(Cadres_Comprehensive!R:R,Cadres_Comprehensive!A:A,Cadres_Basic!A168)</f>
        <v>0</v>
      </c>
      <c r="Q168" s="11">
        <f t="shared" si="107"/>
        <v>100</v>
      </c>
      <c r="R168">
        <v>50</v>
      </c>
      <c r="S168">
        <v>50</v>
      </c>
      <c r="U168">
        <f>O168</f>
        <v>0</v>
      </c>
      <c r="W168" s="11">
        <f t="shared" ref="W168" si="123">SUM(R168:V168)</f>
        <v>100</v>
      </c>
    </row>
    <row r="169" spans="1:23" x14ac:dyDescent="0.35">
      <c r="A169" t="s">
        <v>219</v>
      </c>
      <c r="C169" s="4">
        <v>50</v>
      </c>
      <c r="D169">
        <v>50</v>
      </c>
      <c r="F169" s="11">
        <f t="shared" si="105"/>
        <v>100</v>
      </c>
      <c r="I169">
        <v>100</v>
      </c>
      <c r="K169" s="11">
        <f t="shared" si="106"/>
        <v>100</v>
      </c>
      <c r="N169">
        <v>100</v>
      </c>
      <c r="O169">
        <f>SUMIFS(Cadres_Comprehensive!R:R,Cadres_Comprehensive!A:A,Cadres_Basic!A169)</f>
        <v>0</v>
      </c>
      <c r="Q169" s="11">
        <f t="shared" si="107"/>
        <v>100</v>
      </c>
      <c r="T169">
        <v>100</v>
      </c>
      <c r="U169">
        <f t="shared" si="117"/>
        <v>0</v>
      </c>
      <c r="W169" s="11">
        <f t="shared" si="118"/>
        <v>100</v>
      </c>
    </row>
    <row r="170" spans="1:23" x14ac:dyDescent="0.35">
      <c r="A170" t="s">
        <v>220</v>
      </c>
      <c r="C170" s="4">
        <v>50</v>
      </c>
      <c r="D170">
        <v>50</v>
      </c>
      <c r="F170" s="11">
        <f t="shared" si="105"/>
        <v>100</v>
      </c>
      <c r="G170">
        <v>50</v>
      </c>
      <c r="H170">
        <v>50</v>
      </c>
      <c r="K170" s="11">
        <f t="shared" si="106"/>
        <v>100</v>
      </c>
      <c r="O170">
        <f>SUMIFS(Cadres_Comprehensive!R:R,Cadres_Comprehensive!A:A,Cadres_Basic!A170)</f>
        <v>100</v>
      </c>
      <c r="Q170" s="11">
        <f t="shared" si="107"/>
        <v>100</v>
      </c>
      <c r="U170">
        <f t="shared" si="117"/>
        <v>100</v>
      </c>
      <c r="W170" s="11">
        <f t="shared" si="118"/>
        <v>100</v>
      </c>
    </row>
    <row r="171" spans="1:23" x14ac:dyDescent="0.35">
      <c r="A171" t="s">
        <v>221</v>
      </c>
      <c r="C171" s="4">
        <v>50</v>
      </c>
      <c r="D171">
        <v>50</v>
      </c>
      <c r="F171" s="11">
        <f t="shared" si="105"/>
        <v>100</v>
      </c>
      <c r="G171">
        <v>50</v>
      </c>
      <c r="H171">
        <v>50</v>
      </c>
      <c r="K171" s="11">
        <f t="shared" si="106"/>
        <v>100</v>
      </c>
      <c r="O171">
        <v>100</v>
      </c>
      <c r="Q171" s="11">
        <f t="shared" si="107"/>
        <v>100</v>
      </c>
      <c r="U171">
        <f t="shared" si="117"/>
        <v>100</v>
      </c>
      <c r="W171" s="11">
        <f t="shared" si="118"/>
        <v>100</v>
      </c>
    </row>
    <row r="172" spans="1:23" x14ac:dyDescent="0.35">
      <c r="A172" t="s">
        <v>222</v>
      </c>
      <c r="C172" s="4">
        <v>50</v>
      </c>
      <c r="D172">
        <v>50</v>
      </c>
      <c r="F172" s="11">
        <f t="shared" si="105"/>
        <v>100</v>
      </c>
      <c r="G172">
        <v>50</v>
      </c>
      <c r="H172">
        <v>50</v>
      </c>
      <c r="K172" s="11">
        <f t="shared" si="106"/>
        <v>100</v>
      </c>
      <c r="O172">
        <v>100</v>
      </c>
      <c r="Q172" s="11">
        <f t="shared" si="107"/>
        <v>100</v>
      </c>
      <c r="U172">
        <f t="shared" si="117"/>
        <v>100</v>
      </c>
      <c r="W172" s="11">
        <f t="shared" si="118"/>
        <v>100</v>
      </c>
    </row>
    <row r="173" spans="1:23" x14ac:dyDescent="0.35">
      <c r="A173" t="s">
        <v>223</v>
      </c>
      <c r="C173" s="4">
        <v>50</v>
      </c>
      <c r="D173">
        <v>50</v>
      </c>
      <c r="F173" s="11">
        <f t="shared" si="105"/>
        <v>100</v>
      </c>
      <c r="G173">
        <v>50</v>
      </c>
      <c r="H173">
        <v>50</v>
      </c>
      <c r="K173" s="11">
        <f t="shared" si="106"/>
        <v>100</v>
      </c>
      <c r="O173">
        <f>SUMIFS(Cadres_Comprehensive!R:R,Cadres_Comprehensive!A:A,Cadres_Basic!A173)</f>
        <v>100</v>
      </c>
      <c r="Q173" s="11">
        <f t="shared" si="107"/>
        <v>100</v>
      </c>
      <c r="U173">
        <f t="shared" si="117"/>
        <v>100</v>
      </c>
      <c r="W173" s="11">
        <f t="shared" si="118"/>
        <v>100</v>
      </c>
    </row>
    <row r="174" spans="1:23" x14ac:dyDescent="0.35">
      <c r="A174" t="s">
        <v>224</v>
      </c>
      <c r="C174" s="4">
        <v>50</v>
      </c>
      <c r="D174">
        <v>50</v>
      </c>
      <c r="F174" s="11">
        <f t="shared" si="105"/>
        <v>100</v>
      </c>
      <c r="G174">
        <v>50</v>
      </c>
      <c r="H174">
        <v>50</v>
      </c>
      <c r="K174" s="11">
        <f t="shared" si="106"/>
        <v>100</v>
      </c>
      <c r="O174">
        <f>SUMIFS(Cadres_Comprehensive!R:R,Cadres_Comprehensive!A:A,Cadres_Basic!A174)</f>
        <v>100</v>
      </c>
      <c r="Q174" s="11">
        <f t="shared" si="107"/>
        <v>100</v>
      </c>
      <c r="U174">
        <f t="shared" si="117"/>
        <v>100</v>
      </c>
      <c r="W174" s="11">
        <f t="shared" si="118"/>
        <v>100</v>
      </c>
    </row>
    <row r="175" spans="1:23" x14ac:dyDescent="0.35">
      <c r="A175" t="s">
        <v>225</v>
      </c>
      <c r="C175" s="4">
        <v>50</v>
      </c>
      <c r="D175">
        <v>50</v>
      </c>
      <c r="F175" s="11">
        <f t="shared" si="105"/>
        <v>100</v>
      </c>
      <c r="G175">
        <v>50</v>
      </c>
      <c r="H175">
        <v>50</v>
      </c>
      <c r="K175" s="11">
        <f t="shared" si="106"/>
        <v>100</v>
      </c>
      <c r="O175">
        <v>100</v>
      </c>
      <c r="Q175" s="11">
        <f t="shared" si="107"/>
        <v>100</v>
      </c>
      <c r="U175">
        <f t="shared" si="117"/>
        <v>100</v>
      </c>
      <c r="W175" s="11">
        <f t="shared" si="118"/>
        <v>100</v>
      </c>
    </row>
    <row r="176" spans="1:23" x14ac:dyDescent="0.35">
      <c r="A176" t="s">
        <v>226</v>
      </c>
      <c r="C176" s="4">
        <v>50</v>
      </c>
      <c r="D176">
        <v>50</v>
      </c>
      <c r="F176" s="11">
        <f t="shared" si="105"/>
        <v>100</v>
      </c>
      <c r="G176">
        <v>50</v>
      </c>
      <c r="H176">
        <v>50</v>
      </c>
      <c r="K176" s="11">
        <f t="shared" si="106"/>
        <v>100</v>
      </c>
      <c r="O176">
        <f>SUMIFS(Cadres_Comprehensive!R:R,Cadres_Comprehensive!A:A,Cadres_Basic!A176)</f>
        <v>100</v>
      </c>
      <c r="Q176" s="11">
        <f t="shared" si="107"/>
        <v>100</v>
      </c>
      <c r="U176">
        <f t="shared" si="117"/>
        <v>100</v>
      </c>
      <c r="W176" s="11">
        <f t="shared" si="118"/>
        <v>100</v>
      </c>
    </row>
    <row r="177" spans="1:23" x14ac:dyDescent="0.35">
      <c r="A177" t="s">
        <v>227</v>
      </c>
      <c r="C177" s="4">
        <v>50</v>
      </c>
      <c r="D177">
        <v>50</v>
      </c>
      <c r="F177" s="11">
        <f t="shared" si="105"/>
        <v>100</v>
      </c>
      <c r="G177">
        <v>50</v>
      </c>
      <c r="H177">
        <v>50</v>
      </c>
      <c r="K177" s="11">
        <f t="shared" si="106"/>
        <v>100</v>
      </c>
      <c r="L177">
        <v>50</v>
      </c>
      <c r="M177">
        <v>50</v>
      </c>
      <c r="O177">
        <f>SUMIFS(Cadres_Comprehensive!R:R,Cadres_Comprehensive!A:A,Cadres_Basic!A177)</f>
        <v>0</v>
      </c>
      <c r="Q177" s="11">
        <f t="shared" si="107"/>
        <v>100</v>
      </c>
      <c r="R177">
        <v>50</v>
      </c>
      <c r="S177">
        <v>50</v>
      </c>
      <c r="U177">
        <f>O177</f>
        <v>0</v>
      </c>
      <c r="W177" s="11">
        <f t="shared" ref="W177" si="124">SUM(R177:V177)</f>
        <v>100</v>
      </c>
    </row>
    <row r="178" spans="1:23" x14ac:dyDescent="0.35">
      <c r="A178" t="s">
        <v>228</v>
      </c>
      <c r="C178" s="4">
        <v>50</v>
      </c>
      <c r="D178">
        <v>50</v>
      </c>
      <c r="F178" s="11">
        <f t="shared" ref="F178:F181" si="125">SUM(C178:E178)</f>
        <v>100</v>
      </c>
      <c r="G178">
        <v>50</v>
      </c>
      <c r="H178">
        <v>50</v>
      </c>
      <c r="K178" s="11">
        <f t="shared" ref="K178:K181" si="126">SUM(G178:J178)</f>
        <v>100</v>
      </c>
      <c r="O178">
        <v>100</v>
      </c>
      <c r="Q178" s="11">
        <f t="shared" ref="Q178:Q181" si="127">SUM(L178:P178)</f>
        <v>100</v>
      </c>
      <c r="U178">
        <f t="shared" si="117"/>
        <v>100</v>
      </c>
      <c r="W178" s="11">
        <f t="shared" si="118"/>
        <v>100</v>
      </c>
    </row>
    <row r="179" spans="1:23" x14ac:dyDescent="0.35">
      <c r="A179" t="s">
        <v>111</v>
      </c>
      <c r="C179" s="4">
        <v>50</v>
      </c>
      <c r="D179">
        <v>50</v>
      </c>
      <c r="F179" s="11">
        <f t="shared" si="125"/>
        <v>100</v>
      </c>
      <c r="G179">
        <v>50</v>
      </c>
      <c r="H179">
        <v>50</v>
      </c>
      <c r="K179" s="11">
        <f t="shared" si="126"/>
        <v>100</v>
      </c>
      <c r="O179">
        <f>SUMIFS(Cadres_Comprehensive!R:R,Cadres_Comprehensive!A:A,Cadres_Basic!A179)</f>
        <v>100</v>
      </c>
      <c r="Q179" s="11">
        <f t="shared" si="127"/>
        <v>100</v>
      </c>
      <c r="U179">
        <f t="shared" si="117"/>
        <v>100</v>
      </c>
      <c r="W179" s="11">
        <f t="shared" si="118"/>
        <v>100</v>
      </c>
    </row>
    <row r="180" spans="1:23" x14ac:dyDescent="0.35">
      <c r="A180" t="s">
        <v>112</v>
      </c>
      <c r="C180" s="4">
        <v>50</v>
      </c>
      <c r="D180">
        <v>50</v>
      </c>
      <c r="F180" s="11">
        <f t="shared" si="125"/>
        <v>100</v>
      </c>
      <c r="G180">
        <v>50</v>
      </c>
      <c r="H180">
        <v>50</v>
      </c>
      <c r="K180" s="11">
        <f t="shared" si="126"/>
        <v>100</v>
      </c>
      <c r="L180">
        <v>50</v>
      </c>
      <c r="M180">
        <v>50</v>
      </c>
      <c r="O180">
        <f>SUMIFS(Cadres_Comprehensive!R:R,Cadres_Comprehensive!A:A,Cadres_Basic!A180)</f>
        <v>0</v>
      </c>
      <c r="Q180" s="11">
        <f t="shared" si="127"/>
        <v>100</v>
      </c>
      <c r="R180">
        <v>50</v>
      </c>
      <c r="S180">
        <v>50</v>
      </c>
      <c r="U180">
        <f t="shared" si="117"/>
        <v>0</v>
      </c>
      <c r="W180" s="11">
        <f t="shared" si="118"/>
        <v>100</v>
      </c>
    </row>
    <row r="181" spans="1:23" x14ac:dyDescent="0.35">
      <c r="A181" t="s">
        <v>40</v>
      </c>
      <c r="C181" s="4">
        <v>50</v>
      </c>
      <c r="D181">
        <v>50</v>
      </c>
      <c r="F181" s="11">
        <f t="shared" si="125"/>
        <v>100</v>
      </c>
      <c r="G181">
        <f>1/3*100</f>
        <v>33.333333333333329</v>
      </c>
      <c r="H181">
        <f>1/3*100</f>
        <v>33.333333333333329</v>
      </c>
      <c r="I181">
        <f>1/3*100</f>
        <v>33.333333333333329</v>
      </c>
      <c r="K181" s="11">
        <f t="shared" si="126"/>
        <v>99.999999999999986</v>
      </c>
      <c r="L181">
        <v>25</v>
      </c>
      <c r="M181">
        <v>25</v>
      </c>
      <c r="N181">
        <v>25</v>
      </c>
      <c r="O181">
        <v>25</v>
      </c>
      <c r="Q181" s="11">
        <f t="shared" si="127"/>
        <v>100</v>
      </c>
      <c r="R181">
        <v>25</v>
      </c>
      <c r="S181">
        <v>25</v>
      </c>
      <c r="T181">
        <v>25</v>
      </c>
      <c r="U181">
        <v>25</v>
      </c>
      <c r="W181" s="11">
        <f t="shared" si="118"/>
        <v>100</v>
      </c>
    </row>
    <row r="182" spans="1:23" x14ac:dyDescent="0.35">
      <c r="A182" t="s">
        <v>241</v>
      </c>
      <c r="B182" t="s">
        <v>243</v>
      </c>
      <c r="C182" s="4">
        <v>50</v>
      </c>
      <c r="D182">
        <v>50</v>
      </c>
      <c r="F182" s="11">
        <f t="shared" ref="F182:F183" si="128">SUM(C182:E182)</f>
        <v>100</v>
      </c>
      <c r="G182">
        <v>50</v>
      </c>
      <c r="H182">
        <v>50</v>
      </c>
      <c r="K182" s="11">
        <f t="shared" ref="K182:K183" si="129">SUM(G182:J182)</f>
        <v>100</v>
      </c>
      <c r="O182">
        <f>SUMIFS(Cadres_Comprehensive!R:R,Cadres_Comprehensive!A:A,Cadres_Basic!A182)</f>
        <v>100</v>
      </c>
      <c r="Q182" s="11">
        <f t="shared" ref="Q182:Q183" si="130">SUM(L182:P182)</f>
        <v>100</v>
      </c>
      <c r="U182">
        <f t="shared" ref="U182" si="131">O182</f>
        <v>100</v>
      </c>
      <c r="W182" s="11">
        <f t="shared" ref="W182:W183" si="132">SUM(R182:V182)</f>
        <v>100</v>
      </c>
    </row>
    <row r="183" spans="1:23" x14ac:dyDescent="0.35">
      <c r="A183" t="s">
        <v>242</v>
      </c>
      <c r="B183" t="s">
        <v>244</v>
      </c>
      <c r="C183" s="4">
        <v>50</v>
      </c>
      <c r="D183">
        <v>50</v>
      </c>
      <c r="F183" s="11">
        <f t="shared" si="128"/>
        <v>100</v>
      </c>
      <c r="G183">
        <v>50</v>
      </c>
      <c r="H183">
        <v>50</v>
      </c>
      <c r="K183" s="11">
        <f t="shared" si="129"/>
        <v>100</v>
      </c>
      <c r="L183">
        <v>50</v>
      </c>
      <c r="M183">
        <v>50</v>
      </c>
      <c r="O183">
        <f>SUMIFS(Cadres_Comprehensive!R:R,Cadres_Comprehensive!A:A,Cadres_Basic!A183)</f>
        <v>0</v>
      </c>
      <c r="Q183" s="11">
        <f t="shared" si="130"/>
        <v>100</v>
      </c>
      <c r="R183">
        <v>50</v>
      </c>
      <c r="S183">
        <v>50</v>
      </c>
      <c r="W183" s="11">
        <f t="shared" si="132"/>
        <v>100</v>
      </c>
    </row>
  </sheetData>
  <conditionalFormatting sqref="W3 F3 K3 Q3 Q6 W6 F20:F21 Q23 K23 F23:F24 W44 F44 K44 Q44 F46 F50:F51 F54:F58 F61:F62 F67:F70 W74 F74 K74 Q74 Q79 K79 F78:F79 W79 W81 F81 K81 Q81 Q92 K92 F90:F94 W92 F98:F99 Q101:Q104 F101:F104 F106 Q106 W150:W151 F150:F154 K150:K151 Q150:Q151 Q156 K156:K159 F156:F159 W156 W161:W167 F161:F167 K161:K167 Q161:Q167 Q169:Q176 K169:K176 F169:F176 W169:W176 Q154 K154 W154 W159 Q159 W94 K94 Q94 W8:W14 Q8:Q14 W178:W181 F178:F181 K178:K181 Q178:Q181 Q38:Q42 K38:K42 F38:F42 W38:W42 F6:F18 F112:F139 K6:K14 K101:K106 W101:W106">
    <cfRule type="cellIs" dxfId="108" priority="111" operator="notEqual">
      <formula>100</formula>
    </cfRule>
  </conditionalFormatting>
  <conditionalFormatting sqref="W4 F4 K4 Q4">
    <cfRule type="cellIs" dxfId="107" priority="107" operator="notEqual">
      <formula>100</formula>
    </cfRule>
  </conditionalFormatting>
  <conditionalFormatting sqref="W5 F5 K5 Q5">
    <cfRule type="cellIs" dxfId="106" priority="106" operator="notEqual">
      <formula>100</formula>
    </cfRule>
  </conditionalFormatting>
  <conditionalFormatting sqref="W19 F19 K19 Q19">
    <cfRule type="cellIs" dxfId="105" priority="105" operator="notEqual">
      <formula>100</formula>
    </cfRule>
  </conditionalFormatting>
  <conditionalFormatting sqref="F22 K22 Q22 W22:W23">
    <cfRule type="cellIs" dxfId="104" priority="104" operator="notEqual">
      <formula>100</formula>
    </cfRule>
  </conditionalFormatting>
  <conditionalFormatting sqref="W25 F25 K25 Q25">
    <cfRule type="cellIs" dxfId="103" priority="103" operator="notEqual">
      <formula>100</formula>
    </cfRule>
  </conditionalFormatting>
  <conditionalFormatting sqref="F26">
    <cfRule type="cellIs" dxfId="102" priority="102" operator="notEqual">
      <formula>100</formula>
    </cfRule>
  </conditionalFormatting>
  <conditionalFormatting sqref="F27">
    <cfRule type="cellIs" dxfId="101" priority="101" operator="notEqual">
      <formula>100</formula>
    </cfRule>
  </conditionalFormatting>
  <conditionalFormatting sqref="W28 F28 K28 Q28">
    <cfRule type="cellIs" dxfId="100" priority="100" operator="notEqual">
      <formula>100</formula>
    </cfRule>
  </conditionalFormatting>
  <conditionalFormatting sqref="W29:W33 F29:F33 K29:K33 Q29:Q33">
    <cfRule type="cellIs" dxfId="99" priority="99" operator="notEqual">
      <formula>100</formula>
    </cfRule>
  </conditionalFormatting>
  <conditionalFormatting sqref="W34 F34 K34 Q34">
    <cfRule type="cellIs" dxfId="98" priority="98" operator="notEqual">
      <formula>100</formula>
    </cfRule>
  </conditionalFormatting>
  <conditionalFormatting sqref="W36 F36 K36 Q36">
    <cfRule type="cellIs" dxfId="97" priority="97" operator="notEqual">
      <formula>100</formula>
    </cfRule>
  </conditionalFormatting>
  <conditionalFormatting sqref="W35 F35 K35 Q35">
    <cfRule type="cellIs" dxfId="96" priority="96" operator="notEqual">
      <formula>100</formula>
    </cfRule>
  </conditionalFormatting>
  <conditionalFormatting sqref="W37 F37 K37 Q37">
    <cfRule type="cellIs" dxfId="95" priority="95" operator="notEqual">
      <formula>100</formula>
    </cfRule>
  </conditionalFormatting>
  <conditionalFormatting sqref="F43">
    <cfRule type="cellIs" dxfId="94" priority="94" operator="notEqual">
      <formula>100</formula>
    </cfRule>
  </conditionalFormatting>
  <conditionalFormatting sqref="F45 Q45 K45:K46 W45:W46">
    <cfRule type="cellIs" dxfId="93" priority="93" operator="notEqual">
      <formula>100</formula>
    </cfRule>
  </conditionalFormatting>
  <conditionalFormatting sqref="W47 F47 K47 Q47">
    <cfRule type="cellIs" dxfId="92" priority="92" operator="notEqual">
      <formula>100</formula>
    </cfRule>
  </conditionalFormatting>
  <conditionalFormatting sqref="W48 F48 K48 Q48">
    <cfRule type="cellIs" dxfId="91" priority="91" operator="notEqual">
      <formula>100</formula>
    </cfRule>
  </conditionalFormatting>
  <conditionalFormatting sqref="W49 F49 K49 Q49">
    <cfRule type="cellIs" dxfId="90" priority="90" operator="notEqual">
      <formula>100</formula>
    </cfRule>
  </conditionalFormatting>
  <conditionalFormatting sqref="W52 F52 K52 Q52">
    <cfRule type="cellIs" dxfId="89" priority="89" operator="notEqual">
      <formula>100</formula>
    </cfRule>
  </conditionalFormatting>
  <conditionalFormatting sqref="W53 F53 K53 Q53">
    <cfRule type="cellIs" dxfId="88" priority="88" operator="notEqual">
      <formula>100</formula>
    </cfRule>
  </conditionalFormatting>
  <conditionalFormatting sqref="W59 F59 K59 Q59">
    <cfRule type="cellIs" dxfId="87" priority="87" operator="notEqual">
      <formula>100</formula>
    </cfRule>
  </conditionalFormatting>
  <conditionalFormatting sqref="W60 F60 K60 Q60">
    <cfRule type="cellIs" dxfId="86" priority="86" operator="notEqual">
      <formula>100</formula>
    </cfRule>
  </conditionalFormatting>
  <conditionalFormatting sqref="W63 F63 K63 Q63">
    <cfRule type="cellIs" dxfId="85" priority="85" operator="notEqual">
      <formula>100</formula>
    </cfRule>
  </conditionalFormatting>
  <conditionalFormatting sqref="W64 F64 K64 Q64">
    <cfRule type="cellIs" dxfId="84" priority="84" operator="notEqual">
      <formula>100</formula>
    </cfRule>
  </conditionalFormatting>
  <conditionalFormatting sqref="W65 F65 K65 Q65">
    <cfRule type="cellIs" dxfId="83" priority="83" operator="notEqual">
      <formula>100</formula>
    </cfRule>
  </conditionalFormatting>
  <conditionalFormatting sqref="W66 F66 K66 Q66">
    <cfRule type="cellIs" dxfId="82" priority="82" operator="notEqual">
      <formula>100</formula>
    </cfRule>
  </conditionalFormatting>
  <conditionalFormatting sqref="W71 F71 K71 Q71">
    <cfRule type="cellIs" dxfId="81" priority="81" operator="notEqual">
      <formula>100</formula>
    </cfRule>
  </conditionalFormatting>
  <conditionalFormatting sqref="W72 F72 K72 Q72">
    <cfRule type="cellIs" dxfId="80" priority="80" operator="notEqual">
      <formula>100</formula>
    </cfRule>
  </conditionalFormatting>
  <conditionalFormatting sqref="W73 F73 K73 Q73">
    <cfRule type="cellIs" dxfId="79" priority="79" operator="notEqual">
      <formula>100</formula>
    </cfRule>
  </conditionalFormatting>
  <conditionalFormatting sqref="W75 F75 K75 Q75">
    <cfRule type="cellIs" dxfId="78" priority="78" operator="notEqual">
      <formula>100</formula>
    </cfRule>
  </conditionalFormatting>
  <conditionalFormatting sqref="W76 F76 K76 Q76">
    <cfRule type="cellIs" dxfId="77" priority="77" operator="notEqual">
      <formula>100</formula>
    </cfRule>
  </conditionalFormatting>
  <conditionalFormatting sqref="W77 F77 K77 Q77">
    <cfRule type="cellIs" dxfId="76" priority="76" operator="notEqual">
      <formula>100</formula>
    </cfRule>
  </conditionalFormatting>
  <conditionalFormatting sqref="W80 F80 K80 Q80">
    <cfRule type="cellIs" dxfId="75" priority="75" operator="notEqual">
      <formula>100</formula>
    </cfRule>
  </conditionalFormatting>
  <conditionalFormatting sqref="W82 F82 K82 Q82">
    <cfRule type="cellIs" dxfId="74" priority="74" operator="notEqual">
      <formula>100</formula>
    </cfRule>
  </conditionalFormatting>
  <conditionalFormatting sqref="W83 F83 K83 Q83">
    <cfRule type="cellIs" dxfId="73" priority="73" operator="notEqual">
      <formula>100</formula>
    </cfRule>
  </conditionalFormatting>
  <conditionalFormatting sqref="W84 F84 K84 Q84">
    <cfRule type="cellIs" dxfId="72" priority="72" operator="notEqual">
      <formula>100</formula>
    </cfRule>
  </conditionalFormatting>
  <conditionalFormatting sqref="W85 F85 K85 Q85">
    <cfRule type="cellIs" dxfId="71" priority="71" operator="notEqual">
      <formula>100</formula>
    </cfRule>
  </conditionalFormatting>
  <conditionalFormatting sqref="W86 F86 K86 Q86">
    <cfRule type="cellIs" dxfId="70" priority="70" operator="notEqual">
      <formula>100</formula>
    </cfRule>
  </conditionalFormatting>
  <conditionalFormatting sqref="W87 F87 K87 Q87">
    <cfRule type="cellIs" dxfId="69" priority="69" operator="notEqual">
      <formula>100</formula>
    </cfRule>
  </conditionalFormatting>
  <conditionalFormatting sqref="W88 F88 K88 Q88">
    <cfRule type="cellIs" dxfId="68" priority="68" operator="notEqual">
      <formula>100</formula>
    </cfRule>
  </conditionalFormatting>
  <conditionalFormatting sqref="W89 F89 K89 Q89">
    <cfRule type="cellIs" dxfId="67" priority="67" operator="notEqual">
      <formula>100</formula>
    </cfRule>
  </conditionalFormatting>
  <conditionalFormatting sqref="W95 F95 K95 Q95">
    <cfRule type="cellIs" dxfId="66" priority="66" operator="notEqual">
      <formula>100</formula>
    </cfRule>
  </conditionalFormatting>
  <conditionalFormatting sqref="W96 F96 K96 Q96">
    <cfRule type="cellIs" dxfId="65" priority="65" operator="notEqual">
      <formula>100</formula>
    </cfRule>
  </conditionalFormatting>
  <conditionalFormatting sqref="W97 F97 K97 Q97">
    <cfRule type="cellIs" dxfId="64" priority="64" operator="notEqual">
      <formula>100</formula>
    </cfRule>
  </conditionalFormatting>
  <conditionalFormatting sqref="W100 F100 K100 Q100">
    <cfRule type="cellIs" dxfId="63" priority="63" operator="notEqual">
      <formula>100</formula>
    </cfRule>
  </conditionalFormatting>
  <conditionalFormatting sqref="F105 Q105">
    <cfRule type="cellIs" dxfId="62" priority="62" operator="notEqual">
      <formula>100</formula>
    </cfRule>
  </conditionalFormatting>
  <conditionalFormatting sqref="W107 F107 K107 Q107">
    <cfRule type="cellIs" dxfId="61" priority="61" operator="notEqual">
      <formula>100</formula>
    </cfRule>
  </conditionalFormatting>
  <conditionalFormatting sqref="W108 F108 K108 Q108">
    <cfRule type="cellIs" dxfId="60" priority="60" operator="notEqual">
      <formula>100</formula>
    </cfRule>
  </conditionalFormatting>
  <conditionalFormatting sqref="W109 F109 K109 Q109">
    <cfRule type="cellIs" dxfId="59" priority="59" operator="notEqual">
      <formula>100</formula>
    </cfRule>
  </conditionalFormatting>
  <conditionalFormatting sqref="W110 F110 K110 Q110">
    <cfRule type="cellIs" dxfId="58" priority="58" operator="notEqual">
      <formula>100</formula>
    </cfRule>
  </conditionalFormatting>
  <conditionalFormatting sqref="W111 F111 K111 Q111">
    <cfRule type="cellIs" dxfId="57" priority="57" operator="notEqual">
      <formula>100</formula>
    </cfRule>
  </conditionalFormatting>
  <conditionalFormatting sqref="W140 F140 K140 Q140">
    <cfRule type="cellIs" dxfId="56" priority="56" operator="notEqual">
      <formula>100</formula>
    </cfRule>
  </conditionalFormatting>
  <conditionalFormatting sqref="W141 F141 K141 Q141">
    <cfRule type="cellIs" dxfId="55" priority="55" operator="notEqual">
      <formula>100</formula>
    </cfRule>
  </conditionalFormatting>
  <conditionalFormatting sqref="W142 F142 K142 Q142">
    <cfRule type="cellIs" dxfId="54" priority="54" operator="notEqual">
      <formula>100</formula>
    </cfRule>
  </conditionalFormatting>
  <conditionalFormatting sqref="F143:F147 K143:K147 Q143:Q147 W143:W147">
    <cfRule type="cellIs" dxfId="53" priority="53" operator="notEqual">
      <formula>100</formula>
    </cfRule>
  </conditionalFormatting>
  <conditionalFormatting sqref="W148 F148 K148 Q148">
    <cfRule type="cellIs" dxfId="52" priority="52" operator="notEqual">
      <formula>100</formula>
    </cfRule>
  </conditionalFormatting>
  <conditionalFormatting sqref="W149 F149 K149 Q149">
    <cfRule type="cellIs" dxfId="51" priority="51" operator="notEqual">
      <formula>100</formula>
    </cfRule>
  </conditionalFormatting>
  <conditionalFormatting sqref="W155 F155 K155 Q155">
    <cfRule type="cellIs" dxfId="50" priority="50" operator="notEqual">
      <formula>100</formula>
    </cfRule>
  </conditionalFormatting>
  <conditionalFormatting sqref="W160 F160 K160 Q160">
    <cfRule type="cellIs" dxfId="49" priority="49" operator="notEqual">
      <formula>100</formula>
    </cfRule>
  </conditionalFormatting>
  <conditionalFormatting sqref="W168 F168 K168 Q168">
    <cfRule type="cellIs" dxfId="48" priority="48" operator="notEqual">
      <formula>100</formula>
    </cfRule>
  </conditionalFormatting>
  <conditionalFormatting sqref="W177 F177 K177 Q177">
    <cfRule type="cellIs" dxfId="47" priority="47" operator="notEqual">
      <formula>100</formula>
    </cfRule>
  </conditionalFormatting>
  <conditionalFormatting sqref="W153 K153 Q153">
    <cfRule type="cellIs" dxfId="46" priority="45" operator="notEqual">
      <formula>100</formula>
    </cfRule>
  </conditionalFormatting>
  <conditionalFormatting sqref="W152 K152 Q152">
    <cfRule type="cellIs" dxfId="45" priority="44" operator="notEqual">
      <formula>100</formula>
    </cfRule>
  </conditionalFormatting>
  <conditionalFormatting sqref="Q157 W157">
    <cfRule type="cellIs" dxfId="44" priority="43" operator="notEqual">
      <formula>100</formula>
    </cfRule>
  </conditionalFormatting>
  <conditionalFormatting sqref="Q158 W158">
    <cfRule type="cellIs" dxfId="43" priority="42" operator="notEqual">
      <formula>100</formula>
    </cfRule>
  </conditionalFormatting>
  <conditionalFormatting sqref="Q46">
    <cfRule type="cellIs" dxfId="42" priority="41" operator="notEqual">
      <formula>100</formula>
    </cfRule>
  </conditionalFormatting>
  <conditionalFormatting sqref="W50 K50 Q50">
    <cfRule type="cellIs" dxfId="41" priority="40" operator="notEqual">
      <formula>100</formula>
    </cfRule>
  </conditionalFormatting>
  <conditionalFormatting sqref="W51 K51 Q51">
    <cfRule type="cellIs" dxfId="40" priority="39" operator="notEqual">
      <formula>100</formula>
    </cfRule>
  </conditionalFormatting>
  <conditionalFormatting sqref="W54 K54 Q54">
    <cfRule type="cellIs" dxfId="39" priority="38" operator="notEqual">
      <formula>100</formula>
    </cfRule>
  </conditionalFormatting>
  <conditionalFormatting sqref="W55 K55 Q55">
    <cfRule type="cellIs" dxfId="38" priority="37" operator="notEqual">
      <formula>100</formula>
    </cfRule>
  </conditionalFormatting>
  <conditionalFormatting sqref="W56 K56 Q56">
    <cfRule type="cellIs" dxfId="37" priority="36" operator="notEqual">
      <formula>100</formula>
    </cfRule>
  </conditionalFormatting>
  <conditionalFormatting sqref="W57 K57 Q57">
    <cfRule type="cellIs" dxfId="36" priority="35" operator="notEqual">
      <formula>100</formula>
    </cfRule>
  </conditionalFormatting>
  <conditionalFormatting sqref="W58 K58 Q58">
    <cfRule type="cellIs" dxfId="35" priority="34" operator="notEqual">
      <formula>100</formula>
    </cfRule>
  </conditionalFormatting>
  <conditionalFormatting sqref="W62 K62 Q62">
    <cfRule type="cellIs" dxfId="34" priority="33" operator="notEqual">
      <formula>100</formula>
    </cfRule>
  </conditionalFormatting>
  <conditionalFormatting sqref="W67 K67 Q67">
    <cfRule type="cellIs" dxfId="33" priority="32" operator="notEqual">
      <formula>100</formula>
    </cfRule>
  </conditionalFormatting>
  <conditionalFormatting sqref="W68 K68 Q68">
    <cfRule type="cellIs" dxfId="32" priority="31" operator="notEqual">
      <formula>100</formula>
    </cfRule>
  </conditionalFormatting>
  <conditionalFormatting sqref="W69 K69 Q69">
    <cfRule type="cellIs" dxfId="31" priority="30" operator="notEqual">
      <formula>100</formula>
    </cfRule>
  </conditionalFormatting>
  <conditionalFormatting sqref="W70 K70 Q70">
    <cfRule type="cellIs" dxfId="30" priority="29" operator="notEqual">
      <formula>100</formula>
    </cfRule>
  </conditionalFormatting>
  <conditionalFormatting sqref="W61 K61 Q61">
    <cfRule type="cellIs" dxfId="29" priority="28" operator="notEqual">
      <formula>100</formula>
    </cfRule>
  </conditionalFormatting>
  <conditionalFormatting sqref="W78 K78 Q78">
    <cfRule type="cellIs" dxfId="28" priority="27" operator="notEqual">
      <formula>100</formula>
    </cfRule>
  </conditionalFormatting>
  <conditionalFormatting sqref="W90 K90 Q90">
    <cfRule type="cellIs" dxfId="27" priority="26" operator="notEqual">
      <formula>100</formula>
    </cfRule>
  </conditionalFormatting>
  <conditionalFormatting sqref="W91 K91 Q91">
    <cfRule type="cellIs" dxfId="26" priority="25" operator="notEqual">
      <formula>100</formula>
    </cfRule>
  </conditionalFormatting>
  <conditionalFormatting sqref="Q98 K98 W98">
    <cfRule type="cellIs" dxfId="25" priority="23" operator="notEqual">
      <formula>100</formula>
    </cfRule>
  </conditionalFormatting>
  <conditionalFormatting sqref="Q99 K99 W99">
    <cfRule type="cellIs" dxfId="24" priority="22" operator="notEqual">
      <formula>100</formula>
    </cfRule>
  </conditionalFormatting>
  <conditionalFormatting sqref="W112 K112 Q112">
    <cfRule type="cellIs" dxfId="23" priority="21" operator="notEqual">
      <formula>100</formula>
    </cfRule>
  </conditionalFormatting>
  <conditionalFormatting sqref="K113:K123 Q113:Q123 W113:W123">
    <cfRule type="cellIs" dxfId="22" priority="20" operator="notEqual">
      <formula>100</formula>
    </cfRule>
  </conditionalFormatting>
  <conditionalFormatting sqref="W124 K124 Q124">
    <cfRule type="cellIs" dxfId="21" priority="19" operator="notEqual">
      <formula>100</formula>
    </cfRule>
  </conditionalFormatting>
  <conditionalFormatting sqref="W125 K125 Q125">
    <cfRule type="cellIs" dxfId="20" priority="18" operator="notEqual">
      <formula>100</formula>
    </cfRule>
  </conditionalFormatting>
  <conditionalFormatting sqref="K126:K131 Q126:Q131 W126:W131">
    <cfRule type="cellIs" dxfId="19" priority="17" operator="notEqual">
      <formula>100</formula>
    </cfRule>
  </conditionalFormatting>
  <conditionalFormatting sqref="W132 K132 Q132">
    <cfRule type="cellIs" dxfId="18" priority="16" operator="notEqual">
      <formula>100</formula>
    </cfRule>
  </conditionalFormatting>
  <conditionalFormatting sqref="W133 K133 Q133">
    <cfRule type="cellIs" dxfId="17" priority="15" operator="notEqual">
      <formula>100</formula>
    </cfRule>
  </conditionalFormatting>
  <conditionalFormatting sqref="K134:K139 Q134:Q139 W134:W139">
    <cfRule type="cellIs" dxfId="16" priority="14" operator="notEqual">
      <formula>100</formula>
    </cfRule>
  </conditionalFormatting>
  <conditionalFormatting sqref="Q7 W7">
    <cfRule type="cellIs" dxfId="15" priority="13" operator="notEqual">
      <formula>100</formula>
    </cfRule>
  </conditionalFormatting>
  <conditionalFormatting sqref="Q15 K15 W15">
    <cfRule type="cellIs" dxfId="14" priority="12" operator="notEqual">
      <formula>100</formula>
    </cfRule>
  </conditionalFormatting>
  <conditionalFormatting sqref="Q16 K16 W16">
    <cfRule type="cellIs" dxfId="13" priority="11" operator="notEqual">
      <formula>100</formula>
    </cfRule>
  </conditionalFormatting>
  <conditionalFormatting sqref="K17:K18 Q17:Q18 W17:W18">
    <cfRule type="cellIs" dxfId="12" priority="10" operator="notEqual">
      <formula>100</formula>
    </cfRule>
  </conditionalFormatting>
  <conditionalFormatting sqref="Q20 K20 W20">
    <cfRule type="cellIs" dxfId="11" priority="9" operator="notEqual">
      <formula>100</formula>
    </cfRule>
  </conditionalFormatting>
  <conditionalFormatting sqref="Q21 K21 W21">
    <cfRule type="cellIs" dxfId="10" priority="8" operator="notEqual">
      <formula>100</formula>
    </cfRule>
  </conditionalFormatting>
  <conditionalFormatting sqref="Q24 K24 W24">
    <cfRule type="cellIs" dxfId="9" priority="7" operator="notEqual">
      <formula>100</formula>
    </cfRule>
  </conditionalFormatting>
  <conditionalFormatting sqref="Q26 K26 W26">
    <cfRule type="cellIs" dxfId="8" priority="6" operator="notEqual">
      <formula>100</formula>
    </cfRule>
  </conditionalFormatting>
  <conditionalFormatting sqref="Q27 K27 W27">
    <cfRule type="cellIs" dxfId="7" priority="5" operator="notEqual">
      <formula>100</formula>
    </cfRule>
  </conditionalFormatting>
  <conditionalFormatting sqref="Q43 K43 W43">
    <cfRule type="cellIs" dxfId="6" priority="4" operator="notEqual">
      <formula>100</formula>
    </cfRule>
  </conditionalFormatting>
  <conditionalFormatting sqref="Q93 K93 W93">
    <cfRule type="cellIs" dxfId="5" priority="3" operator="notEqual">
      <formula>100</formula>
    </cfRule>
  </conditionalFormatting>
  <conditionalFormatting sqref="W182 F182 K182 Q182">
    <cfRule type="cellIs" dxfId="4" priority="2" operator="notEqual">
      <formula>100</formula>
    </cfRule>
  </conditionalFormatting>
  <conditionalFormatting sqref="F183 K183 Q183 W183">
    <cfRule type="cellIs" dxfId="3" priority="1" operator="notEqual">
      <formula>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820F5F-8365-4612-9159-2009F714855C}">
          <x14:formula1>
            <xm:f>Lookup!$L$2:$L$10</xm:f>
          </x14:formula1>
          <xm:sqref>C2:E2 G2:J2 L2:P2 R2:V2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/>
  </sheetPr>
  <dimension ref="A1:R124"/>
  <sheetViews>
    <sheetView zoomScale="80" zoomScaleNormal="80" workbookViewId="0">
      <pane xSplit="2" ySplit="2" topLeftCell="C91" activePane="bottomRight" state="frozen"/>
      <selection pane="topRight" activeCell="C1" sqref="C1"/>
      <selection pane="bottomLeft" activeCell="A3" sqref="A3"/>
      <selection pane="bottomRight" activeCell="B3" sqref="B3:B122"/>
    </sheetView>
  </sheetViews>
  <sheetFormatPr defaultRowHeight="14.5" x14ac:dyDescent="0.35"/>
  <cols>
    <col min="1" max="1" width="15.6328125" customWidth="1"/>
    <col min="2" max="2" width="46.1796875" customWidth="1"/>
    <col min="3" max="12" width="13.7265625" customWidth="1"/>
    <col min="13" max="13" width="13.7265625" bestFit="1" customWidth="1"/>
    <col min="14" max="18" width="13.7265625" customWidth="1"/>
    <col min="21" max="21" width="14.26953125" bestFit="1" customWidth="1"/>
    <col min="22" max="22" width="6.36328125" bestFit="1" customWidth="1"/>
    <col min="23" max="23" width="28.6328125" bestFit="1" customWidth="1"/>
    <col min="24" max="24" width="6.26953125" bestFit="1" customWidth="1"/>
    <col min="25" max="26" width="5.26953125" bestFit="1" customWidth="1"/>
  </cols>
  <sheetData>
    <row r="1" spans="1:18" ht="23" customHeight="1" x14ac:dyDescent="0.35">
      <c r="A1" s="15" t="s">
        <v>327</v>
      </c>
      <c r="B1" s="20" t="s">
        <v>328</v>
      </c>
      <c r="C1" s="19" t="str">
        <f>_xlfn.CONCAT("StartYear", 2020)</f>
        <v>StartYear2020</v>
      </c>
      <c r="D1" s="19" t="str">
        <f t="shared" ref="D1:F1" si="0">_xlfn.CONCAT("StartYear", 2020)</f>
        <v>StartYear2020</v>
      </c>
      <c r="E1" s="19" t="str">
        <f t="shared" si="0"/>
        <v>StartYear2020</v>
      </c>
      <c r="F1" s="21" t="str">
        <f t="shared" si="0"/>
        <v>StartYear2020</v>
      </c>
      <c r="G1" s="19" t="str">
        <f>_xlfn.CONCAT("StartYear", 2025)</f>
        <v>StartYear2025</v>
      </c>
      <c r="H1" s="19" t="str">
        <f t="shared" ref="H1:J1" si="1">_xlfn.CONCAT("StartYear", 2025)</f>
        <v>StartYear2025</v>
      </c>
      <c r="I1" s="19" t="str">
        <f t="shared" si="1"/>
        <v>StartYear2025</v>
      </c>
      <c r="J1" s="21" t="str">
        <f t="shared" si="1"/>
        <v>StartYear2025</v>
      </c>
      <c r="K1" s="19" t="str">
        <f>_xlfn.CONCAT("StartYear", 2030)</f>
        <v>StartYear2030</v>
      </c>
      <c r="L1" s="19" t="str">
        <f t="shared" ref="L1:N1" si="2">_xlfn.CONCAT("StartYear", 2030)</f>
        <v>StartYear2030</v>
      </c>
      <c r="M1" s="19" t="str">
        <f t="shared" si="2"/>
        <v>StartYear2030</v>
      </c>
      <c r="N1" s="21" t="str">
        <f t="shared" si="2"/>
        <v>StartYear2030</v>
      </c>
      <c r="O1" s="19" t="str">
        <f>_xlfn.CONCAT("StartYear", 2035)</f>
        <v>StartYear2035</v>
      </c>
      <c r="P1" s="19" t="str">
        <f t="shared" ref="P1:R1" si="3">_xlfn.CONCAT("StartYear", 2035)</f>
        <v>StartYear2035</v>
      </c>
      <c r="Q1" s="19" t="str">
        <f t="shared" si="3"/>
        <v>StartYear2035</v>
      </c>
      <c r="R1" s="21" t="str">
        <f t="shared" si="3"/>
        <v>StartYear2035</v>
      </c>
    </row>
    <row r="2" spans="1:18" ht="23" customHeight="1" thickBot="1" x14ac:dyDescent="0.4">
      <c r="A2" s="26" t="s">
        <v>18</v>
      </c>
      <c r="B2" s="25" t="s">
        <v>19</v>
      </c>
      <c r="C2" s="24" t="s">
        <v>316</v>
      </c>
      <c r="D2" s="24" t="s">
        <v>317</v>
      </c>
      <c r="E2" s="24" t="s">
        <v>326</v>
      </c>
      <c r="F2" s="25" t="s">
        <v>17</v>
      </c>
      <c r="G2" s="24" t="s">
        <v>316</v>
      </c>
      <c r="H2" s="24" t="s">
        <v>317</v>
      </c>
      <c r="I2" s="24" t="s">
        <v>326</v>
      </c>
      <c r="J2" s="25" t="s">
        <v>17</v>
      </c>
      <c r="K2" s="24" t="s">
        <v>317</v>
      </c>
      <c r="L2" s="24" t="s">
        <v>320</v>
      </c>
      <c r="M2" s="24" t="s">
        <v>326</v>
      </c>
      <c r="N2" s="25" t="s">
        <v>17</v>
      </c>
      <c r="O2" s="24" t="s">
        <v>320</v>
      </c>
      <c r="P2" s="24" t="s">
        <v>321</v>
      </c>
      <c r="Q2" s="24" t="s">
        <v>326</v>
      </c>
      <c r="R2" s="25" t="s">
        <v>17</v>
      </c>
    </row>
    <row r="3" spans="1:18" x14ac:dyDescent="0.35">
      <c r="A3" s="4" t="s">
        <v>46</v>
      </c>
      <c r="B3" s="11"/>
      <c r="C3">
        <v>50</v>
      </c>
      <c r="D3">
        <v>50</v>
      </c>
      <c r="F3" s="11">
        <f>SUM(C3:E3)</f>
        <v>100</v>
      </c>
      <c r="G3">
        <v>50</v>
      </c>
      <c r="H3">
        <v>50</v>
      </c>
      <c r="J3" s="11">
        <f>SUM(G3:I3)</f>
        <v>100</v>
      </c>
      <c r="K3">
        <v>50</v>
      </c>
      <c r="L3">
        <v>50</v>
      </c>
      <c r="N3" s="11">
        <f t="shared" ref="N3:N34" si="4">SUM(K3:M3)</f>
        <v>100</v>
      </c>
      <c r="O3">
        <v>50</v>
      </c>
      <c r="P3">
        <v>50</v>
      </c>
      <c r="R3" s="11">
        <f t="shared" ref="R3:R34" si="5">SUM(O3:Q3)</f>
        <v>100</v>
      </c>
    </row>
    <row r="4" spans="1:18" x14ac:dyDescent="0.35">
      <c r="A4" s="4" t="s">
        <v>56</v>
      </c>
      <c r="B4" s="11"/>
      <c r="C4">
        <v>50</v>
      </c>
      <c r="D4">
        <v>50</v>
      </c>
      <c r="F4" s="11">
        <f t="shared" ref="F4:F21" si="6">SUM(C4:E4)</f>
        <v>100</v>
      </c>
      <c r="G4">
        <v>50</v>
      </c>
      <c r="H4">
        <v>50</v>
      </c>
      <c r="J4" s="11">
        <f t="shared" ref="J4:J21" si="7">SUM(G4:I4)</f>
        <v>100</v>
      </c>
      <c r="K4">
        <v>50</v>
      </c>
      <c r="L4">
        <v>50</v>
      </c>
      <c r="N4" s="11">
        <f t="shared" si="4"/>
        <v>100</v>
      </c>
      <c r="O4">
        <v>50</v>
      </c>
      <c r="P4">
        <v>50</v>
      </c>
      <c r="R4" s="11">
        <f t="shared" si="5"/>
        <v>100</v>
      </c>
    </row>
    <row r="5" spans="1:18" x14ac:dyDescent="0.35">
      <c r="A5" s="4" t="s">
        <v>62</v>
      </c>
      <c r="B5" s="11"/>
      <c r="C5">
        <v>50</v>
      </c>
      <c r="D5">
        <v>50</v>
      </c>
      <c r="F5" s="11">
        <f t="shared" si="6"/>
        <v>100</v>
      </c>
      <c r="G5">
        <v>50</v>
      </c>
      <c r="H5">
        <v>50</v>
      </c>
      <c r="J5" s="11">
        <f t="shared" si="7"/>
        <v>100</v>
      </c>
      <c r="K5">
        <v>50</v>
      </c>
      <c r="L5">
        <v>50</v>
      </c>
      <c r="N5" s="11">
        <f t="shared" si="4"/>
        <v>100</v>
      </c>
      <c r="O5">
        <v>50</v>
      </c>
      <c r="P5">
        <v>50</v>
      </c>
      <c r="R5" s="11">
        <f t="shared" si="5"/>
        <v>100</v>
      </c>
    </row>
    <row r="6" spans="1:18" x14ac:dyDescent="0.35">
      <c r="A6" s="4" t="s">
        <v>230</v>
      </c>
      <c r="B6" s="11"/>
      <c r="C6">
        <v>50</v>
      </c>
      <c r="D6">
        <v>50</v>
      </c>
      <c r="F6" s="11">
        <f t="shared" si="6"/>
        <v>100</v>
      </c>
      <c r="G6">
        <v>50</v>
      </c>
      <c r="H6">
        <v>50</v>
      </c>
      <c r="J6" s="11">
        <f t="shared" si="7"/>
        <v>100</v>
      </c>
      <c r="K6">
        <v>50</v>
      </c>
      <c r="L6">
        <v>50</v>
      </c>
      <c r="N6" s="11">
        <f t="shared" si="4"/>
        <v>100</v>
      </c>
      <c r="O6">
        <v>50</v>
      </c>
      <c r="P6">
        <v>50</v>
      </c>
      <c r="R6" s="11">
        <f t="shared" si="5"/>
        <v>100</v>
      </c>
    </row>
    <row r="7" spans="1:18" x14ac:dyDescent="0.35">
      <c r="A7" s="4" t="s">
        <v>231</v>
      </c>
      <c r="B7" s="11"/>
      <c r="C7">
        <v>50</v>
      </c>
      <c r="D7">
        <v>50</v>
      </c>
      <c r="F7" s="11">
        <f t="shared" si="6"/>
        <v>100</v>
      </c>
      <c r="G7">
        <v>50</v>
      </c>
      <c r="H7">
        <v>50</v>
      </c>
      <c r="J7" s="11">
        <f t="shared" si="7"/>
        <v>100</v>
      </c>
      <c r="K7">
        <v>50</v>
      </c>
      <c r="L7">
        <v>50</v>
      </c>
      <c r="N7" s="11">
        <f t="shared" si="4"/>
        <v>100</v>
      </c>
      <c r="O7">
        <v>50</v>
      </c>
      <c r="P7">
        <v>50</v>
      </c>
      <c r="R7" s="11">
        <f t="shared" si="5"/>
        <v>100</v>
      </c>
    </row>
    <row r="8" spans="1:18" x14ac:dyDescent="0.35">
      <c r="A8" s="4" t="s">
        <v>113</v>
      </c>
      <c r="B8" s="11"/>
      <c r="C8">
        <v>50</v>
      </c>
      <c r="D8">
        <v>50</v>
      </c>
      <c r="F8" s="11">
        <f t="shared" si="6"/>
        <v>100</v>
      </c>
      <c r="G8">
        <v>50</v>
      </c>
      <c r="H8">
        <v>50</v>
      </c>
      <c r="J8" s="11">
        <f t="shared" si="7"/>
        <v>100</v>
      </c>
      <c r="K8">
        <v>50</v>
      </c>
      <c r="L8">
        <v>50</v>
      </c>
      <c r="N8" s="11">
        <f t="shared" si="4"/>
        <v>100</v>
      </c>
      <c r="O8">
        <v>50</v>
      </c>
      <c r="P8">
        <v>50</v>
      </c>
      <c r="R8" s="11">
        <f t="shared" si="5"/>
        <v>100</v>
      </c>
    </row>
    <row r="9" spans="1:18" x14ac:dyDescent="0.35">
      <c r="A9" s="4" t="s">
        <v>115</v>
      </c>
      <c r="B9" s="11"/>
      <c r="C9">
        <v>50</v>
      </c>
      <c r="D9">
        <v>50</v>
      </c>
      <c r="F9" s="11">
        <f t="shared" si="6"/>
        <v>100</v>
      </c>
      <c r="G9">
        <v>50</v>
      </c>
      <c r="H9">
        <v>50</v>
      </c>
      <c r="J9" s="11">
        <f t="shared" si="7"/>
        <v>100</v>
      </c>
      <c r="K9">
        <v>50</v>
      </c>
      <c r="L9">
        <v>50</v>
      </c>
      <c r="N9" s="11">
        <f t="shared" si="4"/>
        <v>100</v>
      </c>
      <c r="O9">
        <v>50</v>
      </c>
      <c r="P9">
        <v>50</v>
      </c>
      <c r="R9" s="11">
        <f t="shared" si="5"/>
        <v>100</v>
      </c>
    </row>
    <row r="10" spans="1:18" x14ac:dyDescent="0.35">
      <c r="A10" s="4" t="s">
        <v>116</v>
      </c>
      <c r="B10" s="11"/>
      <c r="C10">
        <v>50</v>
      </c>
      <c r="D10">
        <v>50</v>
      </c>
      <c r="F10" s="11">
        <f t="shared" si="6"/>
        <v>100</v>
      </c>
      <c r="G10">
        <v>50</v>
      </c>
      <c r="H10">
        <v>50</v>
      </c>
      <c r="J10" s="11">
        <f t="shared" si="7"/>
        <v>100</v>
      </c>
      <c r="K10">
        <v>50</v>
      </c>
      <c r="L10">
        <v>50</v>
      </c>
      <c r="N10" s="11">
        <f t="shared" si="4"/>
        <v>100</v>
      </c>
      <c r="O10">
        <v>50</v>
      </c>
      <c r="P10">
        <v>50</v>
      </c>
      <c r="R10" s="11">
        <f t="shared" si="5"/>
        <v>100</v>
      </c>
    </row>
    <row r="11" spans="1:18" x14ac:dyDescent="0.35">
      <c r="A11" s="4" t="s">
        <v>63</v>
      </c>
      <c r="B11" s="11"/>
      <c r="C11">
        <v>50</v>
      </c>
      <c r="D11">
        <v>50</v>
      </c>
      <c r="F11" s="11">
        <f t="shared" si="6"/>
        <v>100</v>
      </c>
      <c r="G11">
        <v>50</v>
      </c>
      <c r="H11">
        <v>50</v>
      </c>
      <c r="J11" s="11">
        <f t="shared" si="7"/>
        <v>100</v>
      </c>
      <c r="K11">
        <v>50</v>
      </c>
      <c r="L11">
        <v>50</v>
      </c>
      <c r="N11" s="11">
        <f t="shared" si="4"/>
        <v>100</v>
      </c>
      <c r="O11">
        <v>50</v>
      </c>
      <c r="P11">
        <v>50</v>
      </c>
      <c r="R11" s="11">
        <f t="shared" si="5"/>
        <v>100</v>
      </c>
    </row>
    <row r="12" spans="1:18" x14ac:dyDescent="0.35">
      <c r="A12" s="4" t="s">
        <v>65</v>
      </c>
      <c r="B12" s="11"/>
      <c r="C12">
        <v>50</v>
      </c>
      <c r="D12">
        <v>50</v>
      </c>
      <c r="F12" s="11">
        <f t="shared" si="6"/>
        <v>100</v>
      </c>
      <c r="G12">
        <v>50</v>
      </c>
      <c r="H12">
        <v>50</v>
      </c>
      <c r="J12" s="11">
        <f t="shared" si="7"/>
        <v>100</v>
      </c>
      <c r="K12">
        <v>50</v>
      </c>
      <c r="L12">
        <v>50</v>
      </c>
      <c r="N12" s="11">
        <f t="shared" si="4"/>
        <v>100</v>
      </c>
      <c r="O12">
        <v>50</v>
      </c>
      <c r="P12">
        <v>50</v>
      </c>
      <c r="R12" s="11">
        <f t="shared" si="5"/>
        <v>100</v>
      </c>
    </row>
    <row r="13" spans="1:18" x14ac:dyDescent="0.35">
      <c r="A13" s="4" t="s">
        <v>66</v>
      </c>
      <c r="B13" s="11"/>
      <c r="C13">
        <v>50</v>
      </c>
      <c r="D13">
        <v>50</v>
      </c>
      <c r="F13" s="11">
        <f t="shared" si="6"/>
        <v>100</v>
      </c>
      <c r="G13">
        <v>50</v>
      </c>
      <c r="H13">
        <v>50</v>
      </c>
      <c r="J13" s="11">
        <f t="shared" si="7"/>
        <v>100</v>
      </c>
      <c r="K13">
        <v>50</v>
      </c>
      <c r="L13">
        <v>50</v>
      </c>
      <c r="N13" s="11">
        <f t="shared" si="4"/>
        <v>100</v>
      </c>
      <c r="O13">
        <v>50</v>
      </c>
      <c r="P13">
        <v>50</v>
      </c>
      <c r="R13" s="11">
        <f t="shared" si="5"/>
        <v>100</v>
      </c>
    </row>
    <row r="14" spans="1:18" x14ac:dyDescent="0.35">
      <c r="A14" s="4" t="s">
        <v>246</v>
      </c>
      <c r="B14" s="11"/>
      <c r="C14">
        <v>50</v>
      </c>
      <c r="D14">
        <v>50</v>
      </c>
      <c r="F14" s="11">
        <f t="shared" si="6"/>
        <v>100</v>
      </c>
      <c r="G14">
        <v>50</v>
      </c>
      <c r="H14">
        <v>50</v>
      </c>
      <c r="J14" s="11">
        <f t="shared" si="7"/>
        <v>100</v>
      </c>
      <c r="K14">
        <v>50</v>
      </c>
      <c r="L14">
        <v>50</v>
      </c>
      <c r="N14" s="11">
        <f t="shared" si="4"/>
        <v>100</v>
      </c>
      <c r="O14">
        <v>50</v>
      </c>
      <c r="P14">
        <v>50</v>
      </c>
      <c r="R14" s="11">
        <f t="shared" si="5"/>
        <v>100</v>
      </c>
    </row>
    <row r="15" spans="1:18" x14ac:dyDescent="0.35">
      <c r="A15" s="4" t="s">
        <v>120</v>
      </c>
      <c r="B15" s="11"/>
      <c r="C15">
        <v>50</v>
      </c>
      <c r="D15">
        <v>50</v>
      </c>
      <c r="F15" s="11">
        <f t="shared" si="6"/>
        <v>100</v>
      </c>
      <c r="G15">
        <v>50</v>
      </c>
      <c r="H15">
        <v>50</v>
      </c>
      <c r="J15" s="11">
        <f t="shared" si="7"/>
        <v>100</v>
      </c>
      <c r="K15">
        <v>50</v>
      </c>
      <c r="L15">
        <v>50</v>
      </c>
      <c r="N15" s="11">
        <f t="shared" si="4"/>
        <v>100</v>
      </c>
      <c r="O15">
        <v>50</v>
      </c>
      <c r="P15">
        <v>50</v>
      </c>
      <c r="R15" s="11">
        <f t="shared" si="5"/>
        <v>100</v>
      </c>
    </row>
    <row r="16" spans="1:18" x14ac:dyDescent="0.35">
      <c r="A16" s="4" t="s">
        <v>121</v>
      </c>
      <c r="B16" s="11"/>
      <c r="C16">
        <v>50</v>
      </c>
      <c r="D16">
        <v>50</v>
      </c>
      <c r="F16" s="11">
        <f t="shared" si="6"/>
        <v>100</v>
      </c>
      <c r="G16">
        <v>50</v>
      </c>
      <c r="H16">
        <v>50</v>
      </c>
      <c r="J16" s="11">
        <f t="shared" si="7"/>
        <v>100</v>
      </c>
      <c r="K16">
        <v>50</v>
      </c>
      <c r="L16">
        <v>50</v>
      </c>
      <c r="N16" s="11">
        <f t="shared" si="4"/>
        <v>100</v>
      </c>
      <c r="O16">
        <v>50</v>
      </c>
      <c r="P16">
        <v>50</v>
      </c>
      <c r="R16" s="11">
        <f t="shared" si="5"/>
        <v>100</v>
      </c>
    </row>
    <row r="17" spans="1:18" x14ac:dyDescent="0.35">
      <c r="A17" s="4" t="s">
        <v>124</v>
      </c>
      <c r="B17" s="11"/>
      <c r="C17">
        <v>50</v>
      </c>
      <c r="D17">
        <v>50</v>
      </c>
      <c r="F17" s="11">
        <f t="shared" si="6"/>
        <v>100</v>
      </c>
      <c r="G17">
        <v>50</v>
      </c>
      <c r="H17">
        <v>50</v>
      </c>
      <c r="J17" s="11">
        <f t="shared" si="7"/>
        <v>100</v>
      </c>
      <c r="K17">
        <v>50</v>
      </c>
      <c r="L17">
        <v>50</v>
      </c>
      <c r="N17" s="11">
        <f t="shared" si="4"/>
        <v>100</v>
      </c>
      <c r="O17">
        <v>50</v>
      </c>
      <c r="P17">
        <v>50</v>
      </c>
      <c r="R17" s="11">
        <f t="shared" si="5"/>
        <v>100</v>
      </c>
    </row>
    <row r="18" spans="1:18" x14ac:dyDescent="0.35">
      <c r="A18" s="4" t="s">
        <v>125</v>
      </c>
      <c r="B18" s="11"/>
      <c r="C18">
        <v>50</v>
      </c>
      <c r="D18">
        <v>50</v>
      </c>
      <c r="F18" s="11">
        <f t="shared" si="6"/>
        <v>100</v>
      </c>
      <c r="G18">
        <v>50</v>
      </c>
      <c r="H18">
        <v>50</v>
      </c>
      <c r="J18" s="11">
        <f t="shared" si="7"/>
        <v>100</v>
      </c>
      <c r="K18">
        <v>50</v>
      </c>
      <c r="L18">
        <v>50</v>
      </c>
      <c r="N18" s="11">
        <f t="shared" si="4"/>
        <v>100</v>
      </c>
      <c r="O18">
        <v>50</v>
      </c>
      <c r="P18">
        <v>50</v>
      </c>
      <c r="R18" s="11">
        <f t="shared" si="5"/>
        <v>100</v>
      </c>
    </row>
    <row r="19" spans="1:18" x14ac:dyDescent="0.35">
      <c r="A19" s="4" t="s">
        <v>68</v>
      </c>
      <c r="B19" s="11"/>
      <c r="C19">
        <v>50</v>
      </c>
      <c r="D19">
        <v>50</v>
      </c>
      <c r="F19" s="11">
        <f t="shared" si="6"/>
        <v>100</v>
      </c>
      <c r="G19">
        <v>50</v>
      </c>
      <c r="H19">
        <v>50</v>
      </c>
      <c r="J19" s="11">
        <f t="shared" si="7"/>
        <v>100</v>
      </c>
      <c r="K19">
        <v>50</v>
      </c>
      <c r="L19">
        <v>50</v>
      </c>
      <c r="N19" s="11">
        <f t="shared" si="4"/>
        <v>100</v>
      </c>
      <c r="O19">
        <v>50</v>
      </c>
      <c r="P19">
        <v>50</v>
      </c>
      <c r="R19" s="11">
        <f t="shared" si="5"/>
        <v>100</v>
      </c>
    </row>
    <row r="20" spans="1:18" x14ac:dyDescent="0.35">
      <c r="A20" s="4" t="s">
        <v>74</v>
      </c>
      <c r="B20" s="11"/>
      <c r="C20">
        <v>50</v>
      </c>
      <c r="D20">
        <v>50</v>
      </c>
      <c r="F20" s="11">
        <f t="shared" si="6"/>
        <v>100</v>
      </c>
      <c r="G20">
        <v>50</v>
      </c>
      <c r="H20">
        <v>50</v>
      </c>
      <c r="J20" s="11">
        <f t="shared" si="7"/>
        <v>100</v>
      </c>
      <c r="K20">
        <v>50</v>
      </c>
      <c r="L20">
        <v>50</v>
      </c>
      <c r="N20" s="11">
        <f t="shared" si="4"/>
        <v>100</v>
      </c>
      <c r="O20">
        <v>50</v>
      </c>
      <c r="P20">
        <v>50</v>
      </c>
      <c r="R20" s="11">
        <f t="shared" si="5"/>
        <v>100</v>
      </c>
    </row>
    <row r="21" spans="1:18" x14ac:dyDescent="0.35">
      <c r="A21" s="4" t="s">
        <v>75</v>
      </c>
      <c r="B21" s="11"/>
      <c r="C21">
        <v>50</v>
      </c>
      <c r="D21">
        <v>50</v>
      </c>
      <c r="F21" s="11">
        <f t="shared" si="6"/>
        <v>100</v>
      </c>
      <c r="G21">
        <v>50</v>
      </c>
      <c r="H21">
        <v>50</v>
      </c>
      <c r="J21" s="11">
        <f t="shared" si="7"/>
        <v>100</v>
      </c>
      <c r="K21">
        <v>50</v>
      </c>
      <c r="L21">
        <v>50</v>
      </c>
      <c r="N21" s="11">
        <f t="shared" si="4"/>
        <v>100</v>
      </c>
      <c r="O21">
        <v>50</v>
      </c>
      <c r="P21">
        <v>50</v>
      </c>
      <c r="R21" s="11">
        <f t="shared" si="5"/>
        <v>100</v>
      </c>
    </row>
    <row r="22" spans="1:18" x14ac:dyDescent="0.35">
      <c r="A22" s="4" t="s">
        <v>76</v>
      </c>
      <c r="B22" s="11"/>
      <c r="C22">
        <v>50</v>
      </c>
      <c r="D22">
        <v>50</v>
      </c>
      <c r="F22" s="11">
        <f t="shared" ref="F22:F90" si="8">SUM(C22:E22)</f>
        <v>100</v>
      </c>
      <c r="G22">
        <v>50</v>
      </c>
      <c r="H22">
        <v>50</v>
      </c>
      <c r="J22" s="11">
        <f t="shared" ref="J22:J34" si="9">SUM(G22:I22)</f>
        <v>100</v>
      </c>
      <c r="K22">
        <v>50</v>
      </c>
      <c r="L22">
        <v>50</v>
      </c>
      <c r="N22" s="11">
        <f t="shared" si="4"/>
        <v>100</v>
      </c>
      <c r="O22">
        <v>50</v>
      </c>
      <c r="P22">
        <v>50</v>
      </c>
      <c r="R22" s="11">
        <f t="shared" si="5"/>
        <v>100</v>
      </c>
    </row>
    <row r="23" spans="1:18" x14ac:dyDescent="0.35">
      <c r="A23" s="4" t="s">
        <v>77</v>
      </c>
      <c r="B23" s="11"/>
      <c r="C23">
        <v>50</v>
      </c>
      <c r="D23">
        <v>50</v>
      </c>
      <c r="F23" s="11">
        <f t="shared" si="8"/>
        <v>100</v>
      </c>
      <c r="G23">
        <v>50</v>
      </c>
      <c r="H23">
        <v>50</v>
      </c>
      <c r="J23" s="11">
        <f t="shared" si="9"/>
        <v>100</v>
      </c>
      <c r="K23">
        <v>50</v>
      </c>
      <c r="L23">
        <v>50</v>
      </c>
      <c r="N23" s="11">
        <f t="shared" si="4"/>
        <v>100</v>
      </c>
      <c r="O23">
        <v>50</v>
      </c>
      <c r="P23">
        <v>50</v>
      </c>
      <c r="R23" s="11">
        <f t="shared" si="5"/>
        <v>100</v>
      </c>
    </row>
    <row r="24" spans="1:18" x14ac:dyDescent="0.35">
      <c r="A24" s="4" t="s">
        <v>69</v>
      </c>
      <c r="B24" s="11"/>
      <c r="C24">
        <v>50</v>
      </c>
      <c r="D24">
        <v>50</v>
      </c>
      <c r="F24" s="11">
        <f t="shared" si="8"/>
        <v>100</v>
      </c>
      <c r="G24">
        <v>50</v>
      </c>
      <c r="H24">
        <v>50</v>
      </c>
      <c r="J24" s="11">
        <f t="shared" si="9"/>
        <v>100</v>
      </c>
      <c r="K24">
        <v>50</v>
      </c>
      <c r="L24">
        <v>50</v>
      </c>
      <c r="N24" s="11">
        <f t="shared" si="4"/>
        <v>100</v>
      </c>
      <c r="O24">
        <v>50</v>
      </c>
      <c r="P24">
        <v>50</v>
      </c>
      <c r="R24" s="11">
        <f t="shared" si="5"/>
        <v>100</v>
      </c>
    </row>
    <row r="25" spans="1:18" x14ac:dyDescent="0.35">
      <c r="A25" s="4" t="s">
        <v>70</v>
      </c>
      <c r="B25" s="11"/>
      <c r="C25">
        <v>50</v>
      </c>
      <c r="D25">
        <v>50</v>
      </c>
      <c r="F25" s="11">
        <f t="shared" si="8"/>
        <v>100</v>
      </c>
      <c r="G25">
        <v>50</v>
      </c>
      <c r="H25">
        <v>50</v>
      </c>
      <c r="J25" s="11">
        <f t="shared" si="9"/>
        <v>100</v>
      </c>
      <c r="K25">
        <v>50</v>
      </c>
      <c r="L25">
        <v>50</v>
      </c>
      <c r="N25" s="11">
        <f t="shared" si="4"/>
        <v>100</v>
      </c>
      <c r="O25">
        <v>50</v>
      </c>
      <c r="P25">
        <v>50</v>
      </c>
      <c r="R25" s="11">
        <f t="shared" si="5"/>
        <v>100</v>
      </c>
    </row>
    <row r="26" spans="1:18" x14ac:dyDescent="0.35">
      <c r="A26" s="4" t="s">
        <v>71</v>
      </c>
      <c r="B26" s="11"/>
      <c r="C26">
        <v>50</v>
      </c>
      <c r="D26">
        <v>50</v>
      </c>
      <c r="F26" s="11">
        <f t="shared" si="8"/>
        <v>100</v>
      </c>
      <c r="G26">
        <v>50</v>
      </c>
      <c r="H26">
        <v>50</v>
      </c>
      <c r="J26" s="11">
        <f t="shared" si="9"/>
        <v>100</v>
      </c>
      <c r="K26">
        <v>50</v>
      </c>
      <c r="L26">
        <v>50</v>
      </c>
      <c r="N26" s="11">
        <f t="shared" si="4"/>
        <v>100</v>
      </c>
      <c r="O26">
        <v>50</v>
      </c>
      <c r="P26">
        <v>50</v>
      </c>
      <c r="R26" s="11">
        <f t="shared" si="5"/>
        <v>100</v>
      </c>
    </row>
    <row r="27" spans="1:18" x14ac:dyDescent="0.35">
      <c r="A27" s="4" t="s">
        <v>72</v>
      </c>
      <c r="B27" s="11"/>
      <c r="C27">
        <v>50</v>
      </c>
      <c r="D27">
        <v>50</v>
      </c>
      <c r="F27" s="11">
        <f t="shared" si="8"/>
        <v>100</v>
      </c>
      <c r="G27">
        <v>50</v>
      </c>
      <c r="H27">
        <v>50</v>
      </c>
      <c r="J27" s="11">
        <f t="shared" si="9"/>
        <v>100</v>
      </c>
      <c r="K27">
        <v>50</v>
      </c>
      <c r="L27">
        <v>50</v>
      </c>
      <c r="N27" s="11">
        <f t="shared" si="4"/>
        <v>100</v>
      </c>
      <c r="O27">
        <v>50</v>
      </c>
      <c r="P27">
        <v>50</v>
      </c>
      <c r="R27" s="11">
        <f t="shared" si="5"/>
        <v>100</v>
      </c>
    </row>
    <row r="28" spans="1:18" x14ac:dyDescent="0.35">
      <c r="A28" s="4" t="s">
        <v>73</v>
      </c>
      <c r="B28" s="11"/>
      <c r="C28">
        <v>50</v>
      </c>
      <c r="D28">
        <v>50</v>
      </c>
      <c r="F28" s="11">
        <f t="shared" si="8"/>
        <v>100</v>
      </c>
      <c r="G28">
        <v>50</v>
      </c>
      <c r="H28">
        <v>50</v>
      </c>
      <c r="J28" s="11">
        <f t="shared" si="9"/>
        <v>100</v>
      </c>
      <c r="K28">
        <v>50</v>
      </c>
      <c r="L28">
        <v>50</v>
      </c>
      <c r="N28" s="11">
        <f t="shared" si="4"/>
        <v>100</v>
      </c>
      <c r="O28">
        <v>50</v>
      </c>
      <c r="P28">
        <v>50</v>
      </c>
      <c r="R28" s="11">
        <f t="shared" si="5"/>
        <v>100</v>
      </c>
    </row>
    <row r="29" spans="1:18" x14ac:dyDescent="0.35">
      <c r="A29" s="4" t="s">
        <v>78</v>
      </c>
      <c r="B29" s="11"/>
      <c r="C29">
        <v>50</v>
      </c>
      <c r="D29">
        <v>50</v>
      </c>
      <c r="F29" s="11">
        <f t="shared" si="8"/>
        <v>100</v>
      </c>
      <c r="G29">
        <v>50</v>
      </c>
      <c r="H29">
        <v>50</v>
      </c>
      <c r="J29" s="11">
        <f t="shared" si="9"/>
        <v>100</v>
      </c>
      <c r="K29">
        <v>50</v>
      </c>
      <c r="L29">
        <v>50</v>
      </c>
      <c r="N29" s="11">
        <f t="shared" si="4"/>
        <v>100</v>
      </c>
      <c r="O29">
        <v>50</v>
      </c>
      <c r="P29">
        <v>50</v>
      </c>
      <c r="R29" s="11">
        <f t="shared" si="5"/>
        <v>100</v>
      </c>
    </row>
    <row r="30" spans="1:18" x14ac:dyDescent="0.35">
      <c r="A30" s="4" t="s">
        <v>79</v>
      </c>
      <c r="B30" s="11"/>
      <c r="C30">
        <v>50</v>
      </c>
      <c r="D30">
        <v>50</v>
      </c>
      <c r="F30" s="11">
        <f t="shared" si="8"/>
        <v>100</v>
      </c>
      <c r="G30">
        <v>50</v>
      </c>
      <c r="H30">
        <v>50</v>
      </c>
      <c r="J30" s="11">
        <f t="shared" si="9"/>
        <v>100</v>
      </c>
      <c r="K30">
        <v>50</v>
      </c>
      <c r="L30">
        <v>50</v>
      </c>
      <c r="N30" s="11">
        <f t="shared" si="4"/>
        <v>100</v>
      </c>
      <c r="O30">
        <v>50</v>
      </c>
      <c r="P30">
        <v>50</v>
      </c>
      <c r="R30" s="11">
        <f t="shared" si="5"/>
        <v>100</v>
      </c>
    </row>
    <row r="31" spans="1:18" x14ac:dyDescent="0.35">
      <c r="A31" s="4" t="s">
        <v>80</v>
      </c>
      <c r="B31" s="11"/>
      <c r="C31">
        <v>50</v>
      </c>
      <c r="D31">
        <v>50</v>
      </c>
      <c r="F31" s="11">
        <f t="shared" si="8"/>
        <v>100</v>
      </c>
      <c r="G31">
        <v>50</v>
      </c>
      <c r="H31">
        <v>50</v>
      </c>
      <c r="J31" s="11">
        <f t="shared" si="9"/>
        <v>100</v>
      </c>
      <c r="K31">
        <v>50</v>
      </c>
      <c r="L31">
        <v>50</v>
      </c>
      <c r="N31" s="11">
        <f t="shared" si="4"/>
        <v>100</v>
      </c>
      <c r="O31">
        <v>50</v>
      </c>
      <c r="P31">
        <v>50</v>
      </c>
      <c r="R31" s="11">
        <f t="shared" si="5"/>
        <v>100</v>
      </c>
    </row>
    <row r="32" spans="1:18" x14ac:dyDescent="0.35">
      <c r="A32" s="4" t="s">
        <v>126</v>
      </c>
      <c r="B32" s="11"/>
      <c r="C32">
        <v>50</v>
      </c>
      <c r="D32">
        <v>50</v>
      </c>
      <c r="F32" s="11">
        <f t="shared" si="8"/>
        <v>100</v>
      </c>
      <c r="G32">
        <v>50</v>
      </c>
      <c r="H32">
        <v>50</v>
      </c>
      <c r="J32" s="11">
        <f t="shared" si="9"/>
        <v>100</v>
      </c>
      <c r="K32">
        <v>50</v>
      </c>
      <c r="L32">
        <v>50</v>
      </c>
      <c r="N32" s="11">
        <f t="shared" si="4"/>
        <v>100</v>
      </c>
      <c r="O32">
        <v>50</v>
      </c>
      <c r="P32">
        <v>50</v>
      </c>
      <c r="R32" s="11">
        <f t="shared" si="5"/>
        <v>100</v>
      </c>
    </row>
    <row r="33" spans="1:18" x14ac:dyDescent="0.35">
      <c r="A33" s="4" t="s">
        <v>129</v>
      </c>
      <c r="B33" s="11"/>
      <c r="C33">
        <v>50</v>
      </c>
      <c r="D33">
        <v>50</v>
      </c>
      <c r="F33" s="11">
        <f t="shared" si="8"/>
        <v>100</v>
      </c>
      <c r="G33">
        <v>50</v>
      </c>
      <c r="H33">
        <v>50</v>
      </c>
      <c r="J33" s="11">
        <f t="shared" si="9"/>
        <v>100</v>
      </c>
      <c r="K33">
        <v>50</v>
      </c>
      <c r="L33">
        <v>50</v>
      </c>
      <c r="N33" s="11">
        <f t="shared" si="4"/>
        <v>100</v>
      </c>
      <c r="O33">
        <v>50</v>
      </c>
      <c r="P33">
        <v>50</v>
      </c>
      <c r="R33" s="11">
        <f t="shared" si="5"/>
        <v>100</v>
      </c>
    </row>
    <row r="34" spans="1:18" x14ac:dyDescent="0.35">
      <c r="A34" s="4" t="s">
        <v>131</v>
      </c>
      <c r="B34" s="11"/>
      <c r="C34">
        <v>50</v>
      </c>
      <c r="D34">
        <v>50</v>
      </c>
      <c r="F34" s="11">
        <f t="shared" si="8"/>
        <v>100</v>
      </c>
      <c r="G34">
        <v>50</v>
      </c>
      <c r="H34">
        <v>50</v>
      </c>
      <c r="J34" s="11">
        <f t="shared" si="9"/>
        <v>100</v>
      </c>
      <c r="K34">
        <v>50</v>
      </c>
      <c r="L34">
        <v>50</v>
      </c>
      <c r="N34" s="11">
        <f t="shared" si="4"/>
        <v>100</v>
      </c>
      <c r="O34">
        <v>50</v>
      </c>
      <c r="P34">
        <v>50</v>
      </c>
      <c r="R34" s="11">
        <f t="shared" si="5"/>
        <v>100</v>
      </c>
    </row>
    <row r="35" spans="1:18" x14ac:dyDescent="0.35">
      <c r="A35" s="4" t="s">
        <v>132</v>
      </c>
      <c r="B35" s="11"/>
      <c r="C35">
        <v>50</v>
      </c>
      <c r="D35">
        <v>50</v>
      </c>
      <c r="F35" s="11">
        <f t="shared" si="8"/>
        <v>100</v>
      </c>
      <c r="G35">
        <v>50</v>
      </c>
      <c r="H35">
        <v>50</v>
      </c>
      <c r="J35" s="11">
        <f t="shared" ref="J35:J66" si="10">SUM(G35:I35)</f>
        <v>100</v>
      </c>
      <c r="K35">
        <v>50</v>
      </c>
      <c r="L35">
        <v>50</v>
      </c>
      <c r="N35" s="11">
        <f t="shared" ref="N35:N66" si="11">SUM(K35:M35)</f>
        <v>100</v>
      </c>
      <c r="O35">
        <v>50</v>
      </c>
      <c r="P35">
        <v>50</v>
      </c>
      <c r="R35" s="11">
        <f t="shared" ref="R35:R66" si="12">SUM(O35:Q35)</f>
        <v>100</v>
      </c>
    </row>
    <row r="36" spans="1:18" x14ac:dyDescent="0.35">
      <c r="A36" s="4" t="s">
        <v>134</v>
      </c>
      <c r="B36" s="11"/>
      <c r="C36">
        <v>50</v>
      </c>
      <c r="D36">
        <v>50</v>
      </c>
      <c r="F36" s="11">
        <f t="shared" si="8"/>
        <v>100</v>
      </c>
      <c r="G36">
        <v>50</v>
      </c>
      <c r="H36">
        <v>50</v>
      </c>
      <c r="J36" s="11">
        <f t="shared" si="10"/>
        <v>100</v>
      </c>
      <c r="K36">
        <v>50</v>
      </c>
      <c r="L36">
        <v>50</v>
      </c>
      <c r="N36" s="11">
        <f t="shared" si="11"/>
        <v>100</v>
      </c>
      <c r="O36">
        <v>50</v>
      </c>
      <c r="P36">
        <v>50</v>
      </c>
      <c r="R36" s="11">
        <f t="shared" si="12"/>
        <v>100</v>
      </c>
    </row>
    <row r="37" spans="1:18" x14ac:dyDescent="0.35">
      <c r="A37" s="4" t="s">
        <v>135</v>
      </c>
      <c r="B37" s="11"/>
      <c r="C37">
        <v>50</v>
      </c>
      <c r="D37">
        <v>50</v>
      </c>
      <c r="F37" s="11">
        <f t="shared" si="8"/>
        <v>100</v>
      </c>
      <c r="G37">
        <v>50</v>
      </c>
      <c r="H37">
        <v>50</v>
      </c>
      <c r="J37" s="11">
        <f t="shared" si="10"/>
        <v>100</v>
      </c>
      <c r="K37">
        <v>50</v>
      </c>
      <c r="L37">
        <v>50</v>
      </c>
      <c r="N37" s="11">
        <f t="shared" si="11"/>
        <v>100</v>
      </c>
      <c r="O37">
        <v>50</v>
      </c>
      <c r="P37">
        <v>50</v>
      </c>
      <c r="R37" s="11">
        <f t="shared" si="12"/>
        <v>100</v>
      </c>
    </row>
    <row r="38" spans="1:18" x14ac:dyDescent="0.35">
      <c r="A38" s="4" t="s">
        <v>136</v>
      </c>
      <c r="B38" s="11"/>
      <c r="C38">
        <v>50</v>
      </c>
      <c r="D38">
        <v>50</v>
      </c>
      <c r="F38" s="11">
        <f t="shared" si="8"/>
        <v>100</v>
      </c>
      <c r="G38">
        <v>50</v>
      </c>
      <c r="H38">
        <v>50</v>
      </c>
      <c r="J38" s="11">
        <f t="shared" si="10"/>
        <v>100</v>
      </c>
      <c r="K38">
        <v>50</v>
      </c>
      <c r="L38">
        <v>50</v>
      </c>
      <c r="N38" s="11">
        <f t="shared" si="11"/>
        <v>100</v>
      </c>
      <c r="O38">
        <v>50</v>
      </c>
      <c r="P38">
        <v>50</v>
      </c>
      <c r="R38" s="11">
        <f t="shared" si="12"/>
        <v>100</v>
      </c>
    </row>
    <row r="39" spans="1:18" x14ac:dyDescent="0.35">
      <c r="A39" s="4" t="s">
        <v>137</v>
      </c>
      <c r="B39" s="11"/>
      <c r="C39">
        <v>50</v>
      </c>
      <c r="D39">
        <v>50</v>
      </c>
      <c r="F39" s="11">
        <f t="shared" si="8"/>
        <v>100</v>
      </c>
      <c r="G39">
        <v>50</v>
      </c>
      <c r="H39">
        <v>50</v>
      </c>
      <c r="J39" s="11">
        <f t="shared" si="10"/>
        <v>100</v>
      </c>
      <c r="K39">
        <v>50</v>
      </c>
      <c r="L39">
        <v>50</v>
      </c>
      <c r="N39" s="11">
        <f t="shared" si="11"/>
        <v>100</v>
      </c>
      <c r="O39">
        <v>50</v>
      </c>
      <c r="P39">
        <v>50</v>
      </c>
      <c r="R39" s="11">
        <f t="shared" si="12"/>
        <v>100</v>
      </c>
    </row>
    <row r="40" spans="1:18" x14ac:dyDescent="0.35">
      <c r="A40" s="4" t="s">
        <v>138</v>
      </c>
      <c r="B40" s="11"/>
      <c r="C40">
        <v>50</v>
      </c>
      <c r="D40">
        <v>50</v>
      </c>
      <c r="F40" s="11">
        <f t="shared" si="8"/>
        <v>100</v>
      </c>
      <c r="G40">
        <v>50</v>
      </c>
      <c r="H40">
        <v>50</v>
      </c>
      <c r="J40" s="11">
        <f t="shared" si="10"/>
        <v>100</v>
      </c>
      <c r="K40">
        <v>50</v>
      </c>
      <c r="L40">
        <v>50</v>
      </c>
      <c r="N40" s="11">
        <f t="shared" si="11"/>
        <v>100</v>
      </c>
      <c r="O40">
        <v>50</v>
      </c>
      <c r="P40">
        <v>50</v>
      </c>
      <c r="R40" s="11">
        <f t="shared" si="12"/>
        <v>100</v>
      </c>
    </row>
    <row r="41" spans="1:18" x14ac:dyDescent="0.35">
      <c r="A41" s="4" t="s">
        <v>139</v>
      </c>
      <c r="B41" s="11"/>
      <c r="C41">
        <v>50</v>
      </c>
      <c r="D41">
        <v>50</v>
      </c>
      <c r="F41" s="11">
        <f t="shared" si="8"/>
        <v>100</v>
      </c>
      <c r="G41">
        <v>50</v>
      </c>
      <c r="H41">
        <v>50</v>
      </c>
      <c r="J41" s="11">
        <f t="shared" si="10"/>
        <v>100</v>
      </c>
      <c r="K41">
        <v>50</v>
      </c>
      <c r="L41">
        <v>50</v>
      </c>
      <c r="N41" s="11">
        <f t="shared" si="11"/>
        <v>100</v>
      </c>
      <c r="O41">
        <v>50</v>
      </c>
      <c r="P41">
        <v>50</v>
      </c>
      <c r="R41" s="11">
        <f t="shared" si="12"/>
        <v>100</v>
      </c>
    </row>
    <row r="42" spans="1:18" x14ac:dyDescent="0.35">
      <c r="A42" s="4" t="s">
        <v>140</v>
      </c>
      <c r="B42" s="11"/>
      <c r="C42">
        <v>50</v>
      </c>
      <c r="D42">
        <v>50</v>
      </c>
      <c r="F42" s="11">
        <f t="shared" si="8"/>
        <v>100</v>
      </c>
      <c r="G42">
        <v>50</v>
      </c>
      <c r="H42">
        <v>50</v>
      </c>
      <c r="J42" s="11">
        <f t="shared" si="10"/>
        <v>100</v>
      </c>
      <c r="K42">
        <v>50</v>
      </c>
      <c r="L42">
        <v>50</v>
      </c>
      <c r="N42" s="11">
        <f t="shared" si="11"/>
        <v>100</v>
      </c>
      <c r="O42">
        <v>50</v>
      </c>
      <c r="P42">
        <v>50</v>
      </c>
      <c r="R42" s="11">
        <f t="shared" si="12"/>
        <v>100</v>
      </c>
    </row>
    <row r="43" spans="1:18" x14ac:dyDescent="0.35">
      <c r="A43" s="4" t="s">
        <v>145</v>
      </c>
      <c r="B43" s="11"/>
      <c r="C43">
        <v>50</v>
      </c>
      <c r="D43">
        <v>50</v>
      </c>
      <c r="F43" s="11">
        <f t="shared" si="8"/>
        <v>100</v>
      </c>
      <c r="G43">
        <v>50</v>
      </c>
      <c r="H43">
        <v>50</v>
      </c>
      <c r="J43" s="11">
        <f t="shared" si="10"/>
        <v>100</v>
      </c>
      <c r="K43">
        <v>50</v>
      </c>
      <c r="L43">
        <v>50</v>
      </c>
      <c r="N43" s="11">
        <f t="shared" si="11"/>
        <v>100</v>
      </c>
      <c r="O43">
        <v>50</v>
      </c>
      <c r="P43">
        <v>50</v>
      </c>
      <c r="R43" s="11">
        <f t="shared" si="12"/>
        <v>100</v>
      </c>
    </row>
    <row r="44" spans="1:18" x14ac:dyDescent="0.35">
      <c r="A44" s="4" t="s">
        <v>146</v>
      </c>
      <c r="B44" s="11"/>
      <c r="C44">
        <v>50</v>
      </c>
      <c r="D44">
        <v>50</v>
      </c>
      <c r="F44" s="11">
        <f t="shared" si="8"/>
        <v>100</v>
      </c>
      <c r="G44">
        <v>50</v>
      </c>
      <c r="H44">
        <v>50</v>
      </c>
      <c r="J44" s="11">
        <f t="shared" si="10"/>
        <v>100</v>
      </c>
      <c r="K44">
        <v>50</v>
      </c>
      <c r="L44">
        <v>50</v>
      </c>
      <c r="N44" s="11">
        <f t="shared" si="11"/>
        <v>100</v>
      </c>
      <c r="O44">
        <v>50</v>
      </c>
      <c r="P44">
        <v>50</v>
      </c>
      <c r="R44" s="11">
        <f t="shared" si="12"/>
        <v>100</v>
      </c>
    </row>
    <row r="45" spans="1:18" x14ac:dyDescent="0.35">
      <c r="A45" s="4" t="s">
        <v>149</v>
      </c>
      <c r="B45" s="11"/>
      <c r="C45">
        <v>50</v>
      </c>
      <c r="D45">
        <v>50</v>
      </c>
      <c r="F45" s="11">
        <f t="shared" si="8"/>
        <v>100</v>
      </c>
      <c r="G45">
        <v>50</v>
      </c>
      <c r="H45">
        <v>50</v>
      </c>
      <c r="J45" s="11">
        <f t="shared" si="10"/>
        <v>100</v>
      </c>
      <c r="K45">
        <v>50</v>
      </c>
      <c r="L45">
        <v>50</v>
      </c>
      <c r="N45" s="11">
        <f t="shared" si="11"/>
        <v>100</v>
      </c>
      <c r="O45">
        <v>50</v>
      </c>
      <c r="P45">
        <v>50</v>
      </c>
      <c r="R45" s="11">
        <f t="shared" si="12"/>
        <v>100</v>
      </c>
    </row>
    <row r="46" spans="1:18" x14ac:dyDescent="0.35">
      <c r="A46" s="4" t="s">
        <v>150</v>
      </c>
      <c r="B46" s="11"/>
      <c r="C46">
        <v>50</v>
      </c>
      <c r="D46">
        <v>50</v>
      </c>
      <c r="F46" s="11">
        <f t="shared" si="8"/>
        <v>100</v>
      </c>
      <c r="G46">
        <v>50</v>
      </c>
      <c r="H46">
        <v>50</v>
      </c>
      <c r="J46" s="11">
        <f t="shared" si="10"/>
        <v>100</v>
      </c>
      <c r="K46">
        <v>50</v>
      </c>
      <c r="L46">
        <v>50</v>
      </c>
      <c r="N46" s="11">
        <f t="shared" si="11"/>
        <v>100</v>
      </c>
      <c r="O46">
        <v>50</v>
      </c>
      <c r="P46">
        <v>50</v>
      </c>
      <c r="R46" s="11">
        <f t="shared" si="12"/>
        <v>100</v>
      </c>
    </row>
    <row r="47" spans="1:18" x14ac:dyDescent="0.35">
      <c r="A47" s="4" t="s">
        <v>151</v>
      </c>
      <c r="B47" s="11"/>
      <c r="C47">
        <v>50</v>
      </c>
      <c r="D47">
        <v>50</v>
      </c>
      <c r="F47" s="11">
        <f t="shared" si="8"/>
        <v>100</v>
      </c>
      <c r="G47">
        <v>50</v>
      </c>
      <c r="H47">
        <v>50</v>
      </c>
      <c r="J47" s="11">
        <f t="shared" si="10"/>
        <v>100</v>
      </c>
      <c r="K47">
        <v>50</v>
      </c>
      <c r="L47">
        <v>50</v>
      </c>
      <c r="N47" s="11">
        <f t="shared" si="11"/>
        <v>100</v>
      </c>
      <c r="O47">
        <v>50</v>
      </c>
      <c r="P47">
        <v>50</v>
      </c>
      <c r="R47" s="11">
        <f t="shared" si="12"/>
        <v>100</v>
      </c>
    </row>
    <row r="48" spans="1:18" x14ac:dyDescent="0.35">
      <c r="A48" s="4" t="s">
        <v>152</v>
      </c>
      <c r="B48" s="11"/>
      <c r="C48">
        <v>50</v>
      </c>
      <c r="D48">
        <v>50</v>
      </c>
      <c r="F48" s="11">
        <f t="shared" si="8"/>
        <v>100</v>
      </c>
      <c r="G48">
        <v>50</v>
      </c>
      <c r="H48">
        <v>50</v>
      </c>
      <c r="J48" s="11">
        <f t="shared" si="10"/>
        <v>100</v>
      </c>
      <c r="K48">
        <v>50</v>
      </c>
      <c r="L48">
        <v>50</v>
      </c>
      <c r="N48" s="11">
        <f t="shared" si="11"/>
        <v>100</v>
      </c>
      <c r="O48">
        <v>50</v>
      </c>
      <c r="P48">
        <v>50</v>
      </c>
      <c r="R48" s="11">
        <f t="shared" si="12"/>
        <v>100</v>
      </c>
    </row>
    <row r="49" spans="1:18" x14ac:dyDescent="0.35">
      <c r="A49" s="4" t="s">
        <v>153</v>
      </c>
      <c r="B49" s="11"/>
      <c r="C49">
        <v>50</v>
      </c>
      <c r="D49">
        <v>50</v>
      </c>
      <c r="F49" s="11">
        <f t="shared" si="8"/>
        <v>100</v>
      </c>
      <c r="G49">
        <v>50</v>
      </c>
      <c r="H49">
        <v>50</v>
      </c>
      <c r="J49" s="11">
        <f t="shared" si="10"/>
        <v>100</v>
      </c>
      <c r="K49">
        <v>50</v>
      </c>
      <c r="L49">
        <v>50</v>
      </c>
      <c r="N49" s="11">
        <f t="shared" si="11"/>
        <v>100</v>
      </c>
      <c r="O49">
        <v>50</v>
      </c>
      <c r="P49">
        <v>50</v>
      </c>
      <c r="R49" s="11">
        <f t="shared" si="12"/>
        <v>100</v>
      </c>
    </row>
    <row r="50" spans="1:18" x14ac:dyDescent="0.35">
      <c r="A50" s="4" t="s">
        <v>155</v>
      </c>
      <c r="B50" s="11"/>
      <c r="C50">
        <v>50</v>
      </c>
      <c r="D50">
        <v>50</v>
      </c>
      <c r="F50" s="11">
        <f t="shared" si="8"/>
        <v>100</v>
      </c>
      <c r="G50">
        <v>50</v>
      </c>
      <c r="H50">
        <v>50</v>
      </c>
      <c r="J50" s="11">
        <f t="shared" si="10"/>
        <v>100</v>
      </c>
      <c r="K50">
        <v>50</v>
      </c>
      <c r="L50">
        <v>50</v>
      </c>
      <c r="N50" s="11">
        <f t="shared" si="11"/>
        <v>100</v>
      </c>
      <c r="O50">
        <v>50</v>
      </c>
      <c r="P50">
        <v>50</v>
      </c>
      <c r="R50" s="11">
        <f t="shared" si="12"/>
        <v>100</v>
      </c>
    </row>
    <row r="51" spans="1:18" x14ac:dyDescent="0.35">
      <c r="A51" s="4" t="s">
        <v>156</v>
      </c>
      <c r="B51" s="11"/>
      <c r="C51">
        <v>50</v>
      </c>
      <c r="D51">
        <v>50</v>
      </c>
      <c r="F51" s="11">
        <f t="shared" si="8"/>
        <v>100</v>
      </c>
      <c r="G51">
        <v>50</v>
      </c>
      <c r="H51">
        <v>50</v>
      </c>
      <c r="J51" s="11">
        <f t="shared" si="10"/>
        <v>100</v>
      </c>
      <c r="K51">
        <v>50</v>
      </c>
      <c r="L51">
        <v>50</v>
      </c>
      <c r="N51" s="11">
        <f t="shared" si="11"/>
        <v>100</v>
      </c>
      <c r="O51">
        <v>50</v>
      </c>
      <c r="P51">
        <v>50</v>
      </c>
      <c r="R51" s="11">
        <f t="shared" si="12"/>
        <v>100</v>
      </c>
    </row>
    <row r="52" spans="1:18" x14ac:dyDescent="0.35">
      <c r="A52" s="4" t="s">
        <v>159</v>
      </c>
      <c r="B52" s="11"/>
      <c r="C52">
        <v>50</v>
      </c>
      <c r="D52">
        <v>50</v>
      </c>
      <c r="F52" s="11">
        <f t="shared" si="8"/>
        <v>100</v>
      </c>
      <c r="G52">
        <v>50</v>
      </c>
      <c r="H52">
        <v>50</v>
      </c>
      <c r="J52" s="11">
        <f t="shared" si="10"/>
        <v>100</v>
      </c>
      <c r="K52">
        <v>50</v>
      </c>
      <c r="L52">
        <v>50</v>
      </c>
      <c r="N52" s="11">
        <f t="shared" si="11"/>
        <v>100</v>
      </c>
      <c r="O52">
        <v>50</v>
      </c>
      <c r="P52">
        <v>50</v>
      </c>
      <c r="R52" s="11">
        <f t="shared" si="12"/>
        <v>100</v>
      </c>
    </row>
    <row r="53" spans="1:18" x14ac:dyDescent="0.35">
      <c r="A53" s="4" t="s">
        <v>160</v>
      </c>
      <c r="B53" s="11"/>
      <c r="C53">
        <v>50</v>
      </c>
      <c r="D53">
        <v>50</v>
      </c>
      <c r="F53" s="11">
        <f t="shared" si="8"/>
        <v>100</v>
      </c>
      <c r="G53">
        <v>50</v>
      </c>
      <c r="H53">
        <v>50</v>
      </c>
      <c r="J53" s="11">
        <f t="shared" si="10"/>
        <v>100</v>
      </c>
      <c r="K53">
        <v>50</v>
      </c>
      <c r="L53">
        <v>50</v>
      </c>
      <c r="N53" s="11">
        <f t="shared" si="11"/>
        <v>100</v>
      </c>
      <c r="O53">
        <v>50</v>
      </c>
      <c r="P53">
        <v>50</v>
      </c>
      <c r="R53" s="11">
        <f t="shared" si="12"/>
        <v>100</v>
      </c>
    </row>
    <row r="54" spans="1:18" x14ac:dyDescent="0.35">
      <c r="A54" s="4" t="s">
        <v>161</v>
      </c>
      <c r="B54" s="11"/>
      <c r="C54">
        <v>50</v>
      </c>
      <c r="D54">
        <v>50</v>
      </c>
      <c r="F54" s="11">
        <f t="shared" si="8"/>
        <v>100</v>
      </c>
      <c r="G54">
        <v>50</v>
      </c>
      <c r="H54">
        <v>50</v>
      </c>
      <c r="J54" s="11">
        <f t="shared" si="10"/>
        <v>100</v>
      </c>
      <c r="K54">
        <v>50</v>
      </c>
      <c r="L54">
        <v>50</v>
      </c>
      <c r="N54" s="11">
        <f t="shared" si="11"/>
        <v>100</v>
      </c>
      <c r="O54">
        <v>50</v>
      </c>
      <c r="P54">
        <v>50</v>
      </c>
      <c r="R54" s="11">
        <f t="shared" si="12"/>
        <v>100</v>
      </c>
    </row>
    <row r="55" spans="1:18" x14ac:dyDescent="0.35">
      <c r="A55" s="4" t="s">
        <v>162</v>
      </c>
      <c r="B55" s="11"/>
      <c r="C55">
        <v>50</v>
      </c>
      <c r="D55">
        <v>50</v>
      </c>
      <c r="F55" s="11">
        <f t="shared" si="8"/>
        <v>100</v>
      </c>
      <c r="G55">
        <v>50</v>
      </c>
      <c r="H55">
        <v>50</v>
      </c>
      <c r="J55" s="11">
        <f t="shared" si="10"/>
        <v>100</v>
      </c>
      <c r="K55">
        <v>50</v>
      </c>
      <c r="L55">
        <v>50</v>
      </c>
      <c r="N55" s="11">
        <f t="shared" si="11"/>
        <v>100</v>
      </c>
      <c r="O55">
        <v>50</v>
      </c>
      <c r="P55">
        <v>50</v>
      </c>
      <c r="R55" s="11">
        <f t="shared" si="12"/>
        <v>100</v>
      </c>
    </row>
    <row r="56" spans="1:18" x14ac:dyDescent="0.35">
      <c r="A56" s="4" t="s">
        <v>163</v>
      </c>
      <c r="B56" s="11"/>
      <c r="C56">
        <v>50</v>
      </c>
      <c r="D56">
        <v>50</v>
      </c>
      <c r="F56" s="11">
        <f t="shared" si="8"/>
        <v>100</v>
      </c>
      <c r="G56">
        <v>50</v>
      </c>
      <c r="H56">
        <v>50</v>
      </c>
      <c r="J56" s="11">
        <f t="shared" si="10"/>
        <v>100</v>
      </c>
      <c r="K56">
        <v>50</v>
      </c>
      <c r="L56">
        <v>50</v>
      </c>
      <c r="N56" s="11">
        <f t="shared" si="11"/>
        <v>100</v>
      </c>
      <c r="O56">
        <v>50</v>
      </c>
      <c r="P56">
        <v>50</v>
      </c>
      <c r="R56" s="11">
        <f t="shared" si="12"/>
        <v>100</v>
      </c>
    </row>
    <row r="57" spans="1:18" x14ac:dyDescent="0.35">
      <c r="A57" s="4" t="s">
        <v>164</v>
      </c>
      <c r="B57" s="11"/>
      <c r="C57">
        <v>50</v>
      </c>
      <c r="D57">
        <v>50</v>
      </c>
      <c r="F57" s="11">
        <f t="shared" si="8"/>
        <v>100</v>
      </c>
      <c r="G57">
        <v>50</v>
      </c>
      <c r="H57">
        <v>50</v>
      </c>
      <c r="J57" s="11">
        <f t="shared" si="10"/>
        <v>100</v>
      </c>
      <c r="K57">
        <v>50</v>
      </c>
      <c r="L57">
        <v>50</v>
      </c>
      <c r="N57" s="11">
        <f t="shared" si="11"/>
        <v>100</v>
      </c>
      <c r="O57">
        <v>50</v>
      </c>
      <c r="P57">
        <v>50</v>
      </c>
      <c r="R57" s="11">
        <f t="shared" si="12"/>
        <v>100</v>
      </c>
    </row>
    <row r="58" spans="1:18" x14ac:dyDescent="0.35">
      <c r="A58" s="4" t="s">
        <v>165</v>
      </c>
      <c r="B58" s="11"/>
      <c r="C58">
        <v>50</v>
      </c>
      <c r="D58">
        <v>50</v>
      </c>
      <c r="F58" s="11">
        <f t="shared" si="8"/>
        <v>100</v>
      </c>
      <c r="G58">
        <v>50</v>
      </c>
      <c r="H58">
        <v>50</v>
      </c>
      <c r="J58" s="11">
        <f t="shared" si="10"/>
        <v>100</v>
      </c>
      <c r="K58">
        <v>50</v>
      </c>
      <c r="L58">
        <v>50</v>
      </c>
      <c r="N58" s="11">
        <f t="shared" si="11"/>
        <v>100</v>
      </c>
      <c r="O58">
        <v>50</v>
      </c>
      <c r="P58">
        <v>50</v>
      </c>
      <c r="R58" s="11">
        <f t="shared" si="12"/>
        <v>100</v>
      </c>
    </row>
    <row r="59" spans="1:18" x14ac:dyDescent="0.35">
      <c r="A59" s="4" t="s">
        <v>166</v>
      </c>
      <c r="B59" s="11"/>
      <c r="C59">
        <v>50</v>
      </c>
      <c r="D59">
        <v>50</v>
      </c>
      <c r="F59" s="11">
        <f t="shared" si="8"/>
        <v>100</v>
      </c>
      <c r="G59">
        <v>50</v>
      </c>
      <c r="H59">
        <v>50</v>
      </c>
      <c r="J59" s="11">
        <f t="shared" si="10"/>
        <v>100</v>
      </c>
      <c r="K59">
        <v>50</v>
      </c>
      <c r="L59">
        <v>50</v>
      </c>
      <c r="N59" s="11">
        <f t="shared" si="11"/>
        <v>100</v>
      </c>
      <c r="O59">
        <v>50</v>
      </c>
      <c r="P59">
        <v>50</v>
      </c>
      <c r="R59" s="11">
        <f t="shared" si="12"/>
        <v>100</v>
      </c>
    </row>
    <row r="60" spans="1:18" x14ac:dyDescent="0.35">
      <c r="A60" s="4" t="s">
        <v>167</v>
      </c>
      <c r="B60" s="11"/>
      <c r="C60">
        <v>50</v>
      </c>
      <c r="D60">
        <v>50</v>
      </c>
      <c r="F60" s="11">
        <f t="shared" si="8"/>
        <v>100</v>
      </c>
      <c r="G60">
        <v>50</v>
      </c>
      <c r="H60">
        <v>50</v>
      </c>
      <c r="J60" s="11">
        <f t="shared" si="10"/>
        <v>100</v>
      </c>
      <c r="K60">
        <v>50</v>
      </c>
      <c r="L60">
        <v>50</v>
      </c>
      <c r="N60" s="11">
        <f t="shared" si="11"/>
        <v>100</v>
      </c>
      <c r="O60">
        <v>50</v>
      </c>
      <c r="P60">
        <v>50</v>
      </c>
      <c r="R60" s="11">
        <f t="shared" si="12"/>
        <v>100</v>
      </c>
    </row>
    <row r="61" spans="1:18" x14ac:dyDescent="0.35">
      <c r="A61" s="4" t="s">
        <v>168</v>
      </c>
      <c r="B61" s="11"/>
      <c r="C61">
        <v>50</v>
      </c>
      <c r="D61">
        <v>50</v>
      </c>
      <c r="F61" s="11">
        <f t="shared" si="8"/>
        <v>100</v>
      </c>
      <c r="G61">
        <v>50</v>
      </c>
      <c r="H61">
        <v>50</v>
      </c>
      <c r="J61" s="11">
        <f t="shared" si="10"/>
        <v>100</v>
      </c>
      <c r="K61">
        <v>50</v>
      </c>
      <c r="L61">
        <v>50</v>
      </c>
      <c r="N61" s="11">
        <f t="shared" si="11"/>
        <v>100</v>
      </c>
      <c r="O61">
        <v>50</v>
      </c>
      <c r="P61">
        <v>50</v>
      </c>
      <c r="R61" s="11">
        <f t="shared" si="12"/>
        <v>100</v>
      </c>
    </row>
    <row r="62" spans="1:18" x14ac:dyDescent="0.35">
      <c r="A62" s="4" t="s">
        <v>169</v>
      </c>
      <c r="B62" s="11"/>
      <c r="C62">
        <v>50</v>
      </c>
      <c r="D62">
        <v>50</v>
      </c>
      <c r="F62" s="11">
        <f t="shared" si="8"/>
        <v>100</v>
      </c>
      <c r="G62">
        <v>50</v>
      </c>
      <c r="H62">
        <v>50</v>
      </c>
      <c r="J62" s="11">
        <f t="shared" si="10"/>
        <v>100</v>
      </c>
      <c r="K62">
        <v>50</v>
      </c>
      <c r="L62">
        <v>50</v>
      </c>
      <c r="N62" s="11">
        <f t="shared" si="11"/>
        <v>100</v>
      </c>
      <c r="O62">
        <v>50</v>
      </c>
      <c r="P62">
        <v>50</v>
      </c>
      <c r="R62" s="11">
        <f t="shared" si="12"/>
        <v>100</v>
      </c>
    </row>
    <row r="63" spans="1:18" x14ac:dyDescent="0.35">
      <c r="A63" s="4" t="s">
        <v>170</v>
      </c>
      <c r="B63" s="11"/>
      <c r="C63">
        <v>50</v>
      </c>
      <c r="D63">
        <v>50</v>
      </c>
      <c r="F63" s="11">
        <f t="shared" si="8"/>
        <v>100</v>
      </c>
      <c r="G63">
        <v>50</v>
      </c>
      <c r="H63">
        <v>50</v>
      </c>
      <c r="J63" s="11">
        <f t="shared" si="10"/>
        <v>100</v>
      </c>
      <c r="K63">
        <v>50</v>
      </c>
      <c r="L63">
        <v>50</v>
      </c>
      <c r="N63" s="11">
        <f t="shared" si="11"/>
        <v>100</v>
      </c>
      <c r="O63">
        <v>50</v>
      </c>
      <c r="P63">
        <v>50</v>
      </c>
      <c r="R63" s="11">
        <f t="shared" si="12"/>
        <v>100</v>
      </c>
    </row>
    <row r="64" spans="1:18" x14ac:dyDescent="0.35">
      <c r="A64" s="4" t="s">
        <v>171</v>
      </c>
      <c r="B64" s="11"/>
      <c r="C64">
        <v>50</v>
      </c>
      <c r="D64">
        <v>50</v>
      </c>
      <c r="F64" s="11">
        <f t="shared" si="8"/>
        <v>100</v>
      </c>
      <c r="G64">
        <v>50</v>
      </c>
      <c r="H64">
        <v>50</v>
      </c>
      <c r="J64" s="11">
        <f t="shared" si="10"/>
        <v>100</v>
      </c>
      <c r="K64">
        <v>50</v>
      </c>
      <c r="L64">
        <v>50</v>
      </c>
      <c r="N64" s="11">
        <f t="shared" si="11"/>
        <v>100</v>
      </c>
      <c r="O64">
        <v>50</v>
      </c>
      <c r="P64">
        <v>50</v>
      </c>
      <c r="R64" s="11">
        <f t="shared" si="12"/>
        <v>100</v>
      </c>
    </row>
    <row r="65" spans="1:18" x14ac:dyDescent="0.35">
      <c r="A65" s="4" t="s">
        <v>173</v>
      </c>
      <c r="B65" s="11"/>
      <c r="C65">
        <v>50</v>
      </c>
      <c r="D65">
        <v>50</v>
      </c>
      <c r="F65" s="11">
        <f t="shared" si="8"/>
        <v>100</v>
      </c>
      <c r="G65">
        <v>50</v>
      </c>
      <c r="H65">
        <v>50</v>
      </c>
      <c r="J65" s="11">
        <f t="shared" si="10"/>
        <v>100</v>
      </c>
      <c r="K65">
        <v>50</v>
      </c>
      <c r="L65">
        <v>50</v>
      </c>
      <c r="N65" s="11">
        <f t="shared" si="11"/>
        <v>100</v>
      </c>
      <c r="O65">
        <v>50</v>
      </c>
      <c r="P65">
        <v>50</v>
      </c>
      <c r="R65" s="11">
        <f t="shared" si="12"/>
        <v>100</v>
      </c>
    </row>
    <row r="66" spans="1:18" x14ac:dyDescent="0.35">
      <c r="A66" s="4" t="s">
        <v>177</v>
      </c>
      <c r="B66" s="11"/>
      <c r="C66">
        <v>50</v>
      </c>
      <c r="D66">
        <v>50</v>
      </c>
      <c r="F66" s="11">
        <f t="shared" si="8"/>
        <v>100</v>
      </c>
      <c r="G66">
        <v>50</v>
      </c>
      <c r="H66">
        <v>50</v>
      </c>
      <c r="J66" s="11">
        <f t="shared" si="10"/>
        <v>100</v>
      </c>
      <c r="K66">
        <v>50</v>
      </c>
      <c r="L66">
        <v>50</v>
      </c>
      <c r="N66" s="11">
        <f t="shared" si="11"/>
        <v>100</v>
      </c>
      <c r="O66">
        <v>50</v>
      </c>
      <c r="P66">
        <v>50</v>
      </c>
      <c r="R66" s="11">
        <f t="shared" si="12"/>
        <v>100</v>
      </c>
    </row>
    <row r="67" spans="1:18" x14ac:dyDescent="0.35">
      <c r="A67" s="4" t="s">
        <v>180</v>
      </c>
      <c r="B67" s="11"/>
      <c r="C67">
        <v>50</v>
      </c>
      <c r="D67">
        <v>50</v>
      </c>
      <c r="F67" s="11">
        <f t="shared" si="8"/>
        <v>100</v>
      </c>
      <c r="G67">
        <v>50</v>
      </c>
      <c r="H67">
        <v>50</v>
      </c>
      <c r="J67" s="11">
        <f t="shared" ref="J67:J112" si="13">SUM(G67:I67)</f>
        <v>100</v>
      </c>
      <c r="K67">
        <v>50</v>
      </c>
      <c r="L67">
        <v>50</v>
      </c>
      <c r="N67" s="11">
        <f t="shared" ref="N67:N112" si="14">SUM(K67:M67)</f>
        <v>100</v>
      </c>
      <c r="O67">
        <v>50</v>
      </c>
      <c r="P67">
        <v>50</v>
      </c>
      <c r="R67" s="11">
        <f t="shared" ref="R67:R112" si="15">SUM(O67:Q67)</f>
        <v>100</v>
      </c>
    </row>
    <row r="68" spans="1:18" x14ac:dyDescent="0.35">
      <c r="A68" s="4" t="s">
        <v>181</v>
      </c>
      <c r="B68" s="11"/>
      <c r="C68">
        <v>50</v>
      </c>
      <c r="D68">
        <v>50</v>
      </c>
      <c r="F68" s="11">
        <f t="shared" si="8"/>
        <v>100</v>
      </c>
      <c r="G68">
        <v>50</v>
      </c>
      <c r="H68">
        <v>50</v>
      </c>
      <c r="J68" s="11">
        <f t="shared" si="13"/>
        <v>100</v>
      </c>
      <c r="K68">
        <v>50</v>
      </c>
      <c r="L68">
        <v>50</v>
      </c>
      <c r="N68" s="11">
        <f t="shared" si="14"/>
        <v>100</v>
      </c>
      <c r="O68">
        <v>50</v>
      </c>
      <c r="P68">
        <v>50</v>
      </c>
      <c r="R68" s="11">
        <f t="shared" si="15"/>
        <v>100</v>
      </c>
    </row>
    <row r="69" spans="1:18" x14ac:dyDescent="0.35">
      <c r="A69" s="4" t="s">
        <v>182</v>
      </c>
      <c r="B69" s="11"/>
      <c r="C69">
        <v>50</v>
      </c>
      <c r="D69">
        <v>50</v>
      </c>
      <c r="F69" s="11">
        <f t="shared" si="8"/>
        <v>100</v>
      </c>
      <c r="G69">
        <v>50</v>
      </c>
      <c r="H69">
        <v>50</v>
      </c>
      <c r="J69" s="11">
        <f t="shared" si="13"/>
        <v>100</v>
      </c>
      <c r="K69">
        <v>50</v>
      </c>
      <c r="L69">
        <v>50</v>
      </c>
      <c r="N69" s="11">
        <f t="shared" si="14"/>
        <v>100</v>
      </c>
      <c r="O69">
        <v>50</v>
      </c>
      <c r="P69">
        <v>50</v>
      </c>
      <c r="R69" s="11">
        <f t="shared" si="15"/>
        <v>100</v>
      </c>
    </row>
    <row r="70" spans="1:18" x14ac:dyDescent="0.35">
      <c r="A70" s="4" t="s">
        <v>183</v>
      </c>
      <c r="B70" s="11"/>
      <c r="C70">
        <v>50</v>
      </c>
      <c r="D70">
        <v>50</v>
      </c>
      <c r="F70" s="11">
        <f t="shared" si="8"/>
        <v>100</v>
      </c>
      <c r="G70">
        <v>50</v>
      </c>
      <c r="H70">
        <v>50</v>
      </c>
      <c r="J70" s="11">
        <f t="shared" si="13"/>
        <v>100</v>
      </c>
      <c r="K70">
        <v>50</v>
      </c>
      <c r="L70">
        <v>50</v>
      </c>
      <c r="N70" s="11">
        <f t="shared" si="14"/>
        <v>100</v>
      </c>
      <c r="O70">
        <v>50</v>
      </c>
      <c r="P70">
        <v>50</v>
      </c>
      <c r="R70" s="11">
        <f t="shared" si="15"/>
        <v>100</v>
      </c>
    </row>
    <row r="71" spans="1:18" x14ac:dyDescent="0.35">
      <c r="A71" s="4" t="s">
        <v>86</v>
      </c>
      <c r="B71" s="11"/>
      <c r="C71">
        <v>50</v>
      </c>
      <c r="D71">
        <v>50</v>
      </c>
      <c r="F71" s="11">
        <f t="shared" si="8"/>
        <v>100</v>
      </c>
      <c r="G71">
        <v>50</v>
      </c>
      <c r="H71">
        <v>50</v>
      </c>
      <c r="J71" s="11">
        <f t="shared" si="13"/>
        <v>100</v>
      </c>
      <c r="K71">
        <v>50</v>
      </c>
      <c r="L71">
        <v>50</v>
      </c>
      <c r="N71" s="11">
        <f t="shared" si="14"/>
        <v>100</v>
      </c>
      <c r="O71">
        <v>50</v>
      </c>
      <c r="P71">
        <v>50</v>
      </c>
      <c r="R71" s="11">
        <f t="shared" si="15"/>
        <v>100</v>
      </c>
    </row>
    <row r="72" spans="1:18" x14ac:dyDescent="0.35">
      <c r="A72" s="4" t="s">
        <v>87</v>
      </c>
      <c r="B72" s="11"/>
      <c r="C72">
        <v>50</v>
      </c>
      <c r="D72">
        <v>50</v>
      </c>
      <c r="F72" s="11">
        <f t="shared" si="8"/>
        <v>100</v>
      </c>
      <c r="G72">
        <v>50</v>
      </c>
      <c r="H72">
        <v>50</v>
      </c>
      <c r="J72" s="11">
        <f t="shared" si="13"/>
        <v>100</v>
      </c>
      <c r="K72">
        <v>50</v>
      </c>
      <c r="L72">
        <v>50</v>
      </c>
      <c r="N72" s="11">
        <f t="shared" si="14"/>
        <v>100</v>
      </c>
      <c r="O72">
        <v>50</v>
      </c>
      <c r="P72">
        <v>50</v>
      </c>
      <c r="R72" s="11">
        <f t="shared" si="15"/>
        <v>100</v>
      </c>
    </row>
    <row r="73" spans="1:18" x14ac:dyDescent="0.35">
      <c r="A73" s="4" t="s">
        <v>185</v>
      </c>
      <c r="B73" s="11"/>
      <c r="C73">
        <v>50</v>
      </c>
      <c r="D73">
        <v>50</v>
      </c>
      <c r="F73" s="11">
        <f t="shared" si="8"/>
        <v>100</v>
      </c>
      <c r="G73">
        <v>50</v>
      </c>
      <c r="H73">
        <v>50</v>
      </c>
      <c r="J73" s="11">
        <f t="shared" si="13"/>
        <v>100</v>
      </c>
      <c r="K73">
        <v>50</v>
      </c>
      <c r="L73">
        <v>50</v>
      </c>
      <c r="N73" s="11">
        <f t="shared" si="14"/>
        <v>100</v>
      </c>
      <c r="O73">
        <v>50</v>
      </c>
      <c r="P73">
        <v>50</v>
      </c>
      <c r="R73" s="11">
        <f t="shared" si="15"/>
        <v>100</v>
      </c>
    </row>
    <row r="74" spans="1:18" x14ac:dyDescent="0.35">
      <c r="A74" s="4" t="s">
        <v>88</v>
      </c>
      <c r="B74" s="11"/>
      <c r="C74">
        <v>50</v>
      </c>
      <c r="D74">
        <v>50</v>
      </c>
      <c r="F74" s="11">
        <f t="shared" si="8"/>
        <v>100</v>
      </c>
      <c r="G74">
        <v>50</v>
      </c>
      <c r="H74">
        <v>50</v>
      </c>
      <c r="J74" s="11">
        <f t="shared" si="13"/>
        <v>100</v>
      </c>
      <c r="K74">
        <v>50</v>
      </c>
      <c r="L74">
        <v>50</v>
      </c>
      <c r="N74" s="11">
        <f t="shared" si="14"/>
        <v>100</v>
      </c>
      <c r="O74">
        <v>50</v>
      </c>
      <c r="P74">
        <v>50</v>
      </c>
      <c r="R74" s="11">
        <f t="shared" si="15"/>
        <v>100</v>
      </c>
    </row>
    <row r="75" spans="1:18" x14ac:dyDescent="0.35">
      <c r="A75" s="4" t="s">
        <v>89</v>
      </c>
      <c r="B75" s="11"/>
      <c r="C75">
        <v>50</v>
      </c>
      <c r="D75">
        <v>50</v>
      </c>
      <c r="F75" s="11">
        <f t="shared" si="8"/>
        <v>100</v>
      </c>
      <c r="G75">
        <v>50</v>
      </c>
      <c r="H75">
        <v>50</v>
      </c>
      <c r="J75" s="11">
        <f t="shared" si="13"/>
        <v>100</v>
      </c>
      <c r="K75">
        <v>50</v>
      </c>
      <c r="L75">
        <v>50</v>
      </c>
      <c r="N75" s="11">
        <f t="shared" si="14"/>
        <v>100</v>
      </c>
      <c r="O75">
        <v>50</v>
      </c>
      <c r="P75">
        <v>50</v>
      </c>
      <c r="R75" s="11">
        <f t="shared" si="15"/>
        <v>100</v>
      </c>
    </row>
    <row r="76" spans="1:18" x14ac:dyDescent="0.35">
      <c r="A76" s="4" t="s">
        <v>90</v>
      </c>
      <c r="B76" s="11"/>
      <c r="C76">
        <v>50</v>
      </c>
      <c r="D76">
        <v>50</v>
      </c>
      <c r="F76" s="11">
        <f t="shared" si="8"/>
        <v>100</v>
      </c>
      <c r="G76">
        <v>50</v>
      </c>
      <c r="H76">
        <v>50</v>
      </c>
      <c r="J76" s="11">
        <f t="shared" si="13"/>
        <v>100</v>
      </c>
      <c r="K76">
        <v>50</v>
      </c>
      <c r="L76">
        <v>50</v>
      </c>
      <c r="N76" s="11">
        <f t="shared" si="14"/>
        <v>100</v>
      </c>
      <c r="O76">
        <v>50</v>
      </c>
      <c r="P76">
        <v>50</v>
      </c>
      <c r="R76" s="11">
        <f t="shared" si="15"/>
        <v>100</v>
      </c>
    </row>
    <row r="77" spans="1:18" x14ac:dyDescent="0.35">
      <c r="A77" s="4" t="s">
        <v>186</v>
      </c>
      <c r="B77" s="11"/>
      <c r="C77">
        <v>50</v>
      </c>
      <c r="D77">
        <v>50</v>
      </c>
      <c r="F77" s="11">
        <f t="shared" si="8"/>
        <v>100</v>
      </c>
      <c r="G77">
        <v>50</v>
      </c>
      <c r="H77">
        <v>50</v>
      </c>
      <c r="J77" s="11">
        <f t="shared" si="13"/>
        <v>100</v>
      </c>
      <c r="K77">
        <v>50</v>
      </c>
      <c r="L77">
        <v>50</v>
      </c>
      <c r="N77" s="11">
        <f t="shared" si="14"/>
        <v>100</v>
      </c>
      <c r="O77">
        <v>50</v>
      </c>
      <c r="P77">
        <v>50</v>
      </c>
      <c r="R77" s="11">
        <f t="shared" si="15"/>
        <v>100</v>
      </c>
    </row>
    <row r="78" spans="1:18" x14ac:dyDescent="0.35">
      <c r="A78" s="4" t="s">
        <v>188</v>
      </c>
      <c r="B78" s="11"/>
      <c r="C78">
        <v>50</v>
      </c>
      <c r="D78">
        <v>50</v>
      </c>
      <c r="F78" s="11">
        <f t="shared" si="8"/>
        <v>100</v>
      </c>
      <c r="G78">
        <v>50</v>
      </c>
      <c r="H78">
        <v>50</v>
      </c>
      <c r="J78" s="11">
        <f t="shared" si="13"/>
        <v>100</v>
      </c>
      <c r="K78">
        <v>50</v>
      </c>
      <c r="L78">
        <v>50</v>
      </c>
      <c r="N78" s="11">
        <f t="shared" si="14"/>
        <v>100</v>
      </c>
      <c r="O78">
        <v>50</v>
      </c>
      <c r="P78">
        <v>50</v>
      </c>
      <c r="R78" s="11">
        <f t="shared" si="15"/>
        <v>100</v>
      </c>
    </row>
    <row r="79" spans="1:18" x14ac:dyDescent="0.35">
      <c r="A79" s="4" t="s">
        <v>250</v>
      </c>
      <c r="B79" s="11"/>
      <c r="C79">
        <v>50</v>
      </c>
      <c r="D79">
        <v>50</v>
      </c>
      <c r="F79" s="11">
        <f t="shared" si="8"/>
        <v>100</v>
      </c>
      <c r="G79">
        <v>50</v>
      </c>
      <c r="H79">
        <v>50</v>
      </c>
      <c r="J79" s="11">
        <f t="shared" si="13"/>
        <v>100</v>
      </c>
      <c r="K79">
        <v>50</v>
      </c>
      <c r="L79">
        <v>50</v>
      </c>
      <c r="N79" s="11">
        <f t="shared" si="14"/>
        <v>100</v>
      </c>
      <c r="O79">
        <v>50</v>
      </c>
      <c r="P79">
        <v>50</v>
      </c>
      <c r="R79" s="11">
        <f t="shared" si="15"/>
        <v>100</v>
      </c>
    </row>
    <row r="80" spans="1:18" x14ac:dyDescent="0.35">
      <c r="A80" s="4" t="s">
        <v>251</v>
      </c>
      <c r="B80" s="11"/>
      <c r="C80">
        <v>50</v>
      </c>
      <c r="D80">
        <v>50</v>
      </c>
      <c r="F80" s="11">
        <f t="shared" si="8"/>
        <v>100</v>
      </c>
      <c r="G80">
        <v>50</v>
      </c>
      <c r="H80">
        <v>50</v>
      </c>
      <c r="J80" s="11">
        <f t="shared" si="13"/>
        <v>100</v>
      </c>
      <c r="K80">
        <v>50</v>
      </c>
      <c r="L80">
        <v>50</v>
      </c>
      <c r="N80" s="11">
        <f t="shared" si="14"/>
        <v>100</v>
      </c>
      <c r="O80">
        <v>50</v>
      </c>
      <c r="P80">
        <v>50</v>
      </c>
      <c r="R80" s="11">
        <f t="shared" si="15"/>
        <v>100</v>
      </c>
    </row>
    <row r="81" spans="1:18" x14ac:dyDescent="0.35">
      <c r="A81" s="4" t="s">
        <v>252</v>
      </c>
      <c r="B81" s="11"/>
      <c r="C81">
        <v>50</v>
      </c>
      <c r="D81">
        <v>50</v>
      </c>
      <c r="F81" s="11">
        <f t="shared" si="8"/>
        <v>100</v>
      </c>
      <c r="G81">
        <v>50</v>
      </c>
      <c r="H81">
        <v>50</v>
      </c>
      <c r="J81" s="11">
        <f t="shared" si="13"/>
        <v>100</v>
      </c>
      <c r="K81">
        <v>50</v>
      </c>
      <c r="L81">
        <v>50</v>
      </c>
      <c r="N81" s="11">
        <f t="shared" si="14"/>
        <v>100</v>
      </c>
      <c r="O81">
        <v>50</v>
      </c>
      <c r="P81">
        <v>50</v>
      </c>
      <c r="R81" s="11">
        <f t="shared" si="15"/>
        <v>100</v>
      </c>
    </row>
    <row r="82" spans="1:18" x14ac:dyDescent="0.35">
      <c r="A82" s="4" t="s">
        <v>253</v>
      </c>
      <c r="B82" s="11"/>
      <c r="C82">
        <v>50</v>
      </c>
      <c r="D82">
        <v>50</v>
      </c>
      <c r="F82" s="11">
        <f t="shared" si="8"/>
        <v>100</v>
      </c>
      <c r="G82">
        <v>50</v>
      </c>
      <c r="H82">
        <v>50</v>
      </c>
      <c r="J82" s="11">
        <f t="shared" si="13"/>
        <v>100</v>
      </c>
      <c r="K82">
        <v>50</v>
      </c>
      <c r="L82">
        <v>50</v>
      </c>
      <c r="N82" s="11">
        <f t="shared" si="14"/>
        <v>100</v>
      </c>
      <c r="O82">
        <v>50</v>
      </c>
      <c r="P82">
        <v>50</v>
      </c>
      <c r="R82" s="11">
        <f t="shared" si="15"/>
        <v>100</v>
      </c>
    </row>
    <row r="83" spans="1:18" x14ac:dyDescent="0.35">
      <c r="A83" s="4" t="s">
        <v>254</v>
      </c>
      <c r="B83" s="11"/>
      <c r="C83">
        <v>50</v>
      </c>
      <c r="D83">
        <v>50</v>
      </c>
      <c r="F83" s="11">
        <f t="shared" si="8"/>
        <v>100</v>
      </c>
      <c r="G83">
        <v>50</v>
      </c>
      <c r="H83">
        <v>50</v>
      </c>
      <c r="J83" s="11">
        <f t="shared" si="13"/>
        <v>100</v>
      </c>
      <c r="K83">
        <v>50</v>
      </c>
      <c r="L83">
        <v>50</v>
      </c>
      <c r="N83" s="11">
        <f t="shared" si="14"/>
        <v>100</v>
      </c>
      <c r="O83">
        <v>50</v>
      </c>
      <c r="P83">
        <v>50</v>
      </c>
      <c r="R83" s="11">
        <f t="shared" si="15"/>
        <v>100</v>
      </c>
    </row>
    <row r="84" spans="1:18" x14ac:dyDescent="0.35">
      <c r="A84" s="4" t="s">
        <v>255</v>
      </c>
      <c r="B84" s="11"/>
      <c r="C84">
        <v>50</v>
      </c>
      <c r="D84">
        <v>50</v>
      </c>
      <c r="F84" s="11">
        <f t="shared" si="8"/>
        <v>100</v>
      </c>
      <c r="G84">
        <v>50</v>
      </c>
      <c r="H84">
        <v>50</v>
      </c>
      <c r="J84" s="11">
        <f t="shared" si="13"/>
        <v>100</v>
      </c>
      <c r="K84">
        <v>50</v>
      </c>
      <c r="L84">
        <v>50</v>
      </c>
      <c r="N84" s="11">
        <f t="shared" si="14"/>
        <v>100</v>
      </c>
      <c r="O84">
        <v>50</v>
      </c>
      <c r="P84">
        <v>50</v>
      </c>
      <c r="R84" s="11">
        <f t="shared" si="15"/>
        <v>100</v>
      </c>
    </row>
    <row r="85" spans="1:18" x14ac:dyDescent="0.35">
      <c r="A85" s="4" t="s">
        <v>256</v>
      </c>
      <c r="B85" s="11"/>
      <c r="C85">
        <v>50</v>
      </c>
      <c r="D85">
        <v>50</v>
      </c>
      <c r="F85" s="11">
        <f t="shared" si="8"/>
        <v>100</v>
      </c>
      <c r="G85">
        <v>50</v>
      </c>
      <c r="H85">
        <v>50</v>
      </c>
      <c r="J85" s="11">
        <f t="shared" si="13"/>
        <v>100</v>
      </c>
      <c r="K85">
        <v>50</v>
      </c>
      <c r="L85">
        <v>50</v>
      </c>
      <c r="N85" s="11">
        <f t="shared" si="14"/>
        <v>100</v>
      </c>
      <c r="O85">
        <v>50</v>
      </c>
      <c r="P85">
        <v>50</v>
      </c>
      <c r="R85" s="11">
        <f t="shared" si="15"/>
        <v>100</v>
      </c>
    </row>
    <row r="86" spans="1:18" x14ac:dyDescent="0.35">
      <c r="A86" s="4" t="s">
        <v>257</v>
      </c>
      <c r="B86" s="11"/>
      <c r="C86">
        <v>50</v>
      </c>
      <c r="D86">
        <v>50</v>
      </c>
      <c r="F86" s="11">
        <f t="shared" si="8"/>
        <v>100</v>
      </c>
      <c r="G86">
        <v>50</v>
      </c>
      <c r="H86">
        <v>50</v>
      </c>
      <c r="J86" s="11">
        <f t="shared" si="13"/>
        <v>100</v>
      </c>
      <c r="K86">
        <v>50</v>
      </c>
      <c r="L86">
        <v>50</v>
      </c>
      <c r="N86" s="11">
        <f t="shared" si="14"/>
        <v>100</v>
      </c>
      <c r="O86">
        <v>50</v>
      </c>
      <c r="P86">
        <v>50</v>
      </c>
      <c r="R86" s="11">
        <f t="shared" si="15"/>
        <v>100</v>
      </c>
    </row>
    <row r="87" spans="1:18" x14ac:dyDescent="0.35">
      <c r="A87" s="4" t="s">
        <v>258</v>
      </c>
      <c r="B87" s="11"/>
      <c r="C87">
        <v>50</v>
      </c>
      <c r="D87">
        <v>50</v>
      </c>
      <c r="F87" s="11">
        <f t="shared" si="8"/>
        <v>100</v>
      </c>
      <c r="G87">
        <v>50</v>
      </c>
      <c r="H87">
        <v>50</v>
      </c>
      <c r="J87" s="11">
        <f t="shared" si="13"/>
        <v>100</v>
      </c>
      <c r="K87">
        <v>50</v>
      </c>
      <c r="L87">
        <v>50</v>
      </c>
      <c r="N87" s="11">
        <f t="shared" si="14"/>
        <v>100</v>
      </c>
      <c r="O87">
        <v>50</v>
      </c>
      <c r="P87">
        <v>50</v>
      </c>
      <c r="R87" s="11">
        <f t="shared" si="15"/>
        <v>100</v>
      </c>
    </row>
    <row r="88" spans="1:18" x14ac:dyDescent="0.35">
      <c r="A88" s="4" t="s">
        <v>259</v>
      </c>
      <c r="B88" s="11"/>
      <c r="C88">
        <v>50</v>
      </c>
      <c r="D88">
        <v>50</v>
      </c>
      <c r="F88" s="11">
        <f t="shared" si="8"/>
        <v>100</v>
      </c>
      <c r="G88">
        <v>50</v>
      </c>
      <c r="H88">
        <v>50</v>
      </c>
      <c r="J88" s="11">
        <f t="shared" si="13"/>
        <v>100</v>
      </c>
      <c r="K88">
        <v>50</v>
      </c>
      <c r="L88">
        <v>50</v>
      </c>
      <c r="N88" s="11">
        <f t="shared" si="14"/>
        <v>100</v>
      </c>
      <c r="O88">
        <v>50</v>
      </c>
      <c r="P88">
        <v>50</v>
      </c>
      <c r="R88" s="11">
        <f t="shared" si="15"/>
        <v>100</v>
      </c>
    </row>
    <row r="89" spans="1:18" x14ac:dyDescent="0.35">
      <c r="A89" s="4" t="s">
        <v>260</v>
      </c>
      <c r="B89" s="11"/>
      <c r="C89">
        <v>50</v>
      </c>
      <c r="D89">
        <v>50</v>
      </c>
      <c r="F89" s="11">
        <f t="shared" si="8"/>
        <v>100</v>
      </c>
      <c r="G89">
        <v>50</v>
      </c>
      <c r="H89">
        <v>50</v>
      </c>
      <c r="J89" s="11">
        <f t="shared" si="13"/>
        <v>100</v>
      </c>
      <c r="K89">
        <v>50</v>
      </c>
      <c r="L89">
        <v>50</v>
      </c>
      <c r="N89" s="11">
        <f t="shared" si="14"/>
        <v>100</v>
      </c>
      <c r="O89">
        <v>50</v>
      </c>
      <c r="P89">
        <v>50</v>
      </c>
      <c r="R89" s="11">
        <f t="shared" si="15"/>
        <v>100</v>
      </c>
    </row>
    <row r="90" spans="1:18" x14ac:dyDescent="0.35">
      <c r="A90" s="4" t="s">
        <v>190</v>
      </c>
      <c r="B90" s="11"/>
      <c r="C90">
        <v>50</v>
      </c>
      <c r="D90">
        <v>50</v>
      </c>
      <c r="F90" s="11">
        <f t="shared" si="8"/>
        <v>100</v>
      </c>
      <c r="G90">
        <v>50</v>
      </c>
      <c r="H90">
        <v>50</v>
      </c>
      <c r="J90" s="11">
        <f t="shared" si="13"/>
        <v>100</v>
      </c>
      <c r="K90">
        <v>50</v>
      </c>
      <c r="L90">
        <v>50</v>
      </c>
      <c r="N90" s="11">
        <f t="shared" si="14"/>
        <v>100</v>
      </c>
      <c r="O90">
        <v>50</v>
      </c>
      <c r="P90">
        <v>50</v>
      </c>
      <c r="R90" s="11">
        <f t="shared" si="15"/>
        <v>100</v>
      </c>
    </row>
    <row r="91" spans="1:18" x14ac:dyDescent="0.35">
      <c r="A91" s="4" t="s">
        <v>192</v>
      </c>
      <c r="B91" s="11"/>
      <c r="C91">
        <v>50</v>
      </c>
      <c r="D91">
        <v>50</v>
      </c>
      <c r="F91" s="11">
        <f t="shared" ref="F91:F122" si="16">SUM(C91:E91)</f>
        <v>100</v>
      </c>
      <c r="G91">
        <v>50</v>
      </c>
      <c r="H91">
        <v>50</v>
      </c>
      <c r="J91" s="11">
        <f t="shared" si="13"/>
        <v>100</v>
      </c>
      <c r="K91">
        <v>50</v>
      </c>
      <c r="L91">
        <v>50</v>
      </c>
      <c r="N91" s="11">
        <f t="shared" si="14"/>
        <v>100</v>
      </c>
      <c r="O91">
        <v>50</v>
      </c>
      <c r="P91">
        <v>50</v>
      </c>
      <c r="R91" s="11">
        <f t="shared" si="15"/>
        <v>100</v>
      </c>
    </row>
    <row r="92" spans="1:18" x14ac:dyDescent="0.35">
      <c r="A92" s="4" t="s">
        <v>194</v>
      </c>
      <c r="B92" s="11"/>
      <c r="C92">
        <v>50</v>
      </c>
      <c r="D92">
        <v>50</v>
      </c>
      <c r="F92" s="11">
        <f t="shared" si="16"/>
        <v>100</v>
      </c>
      <c r="G92">
        <v>50</v>
      </c>
      <c r="H92">
        <v>50</v>
      </c>
      <c r="J92" s="11">
        <f t="shared" si="13"/>
        <v>100</v>
      </c>
      <c r="K92">
        <v>50</v>
      </c>
      <c r="L92">
        <v>50</v>
      </c>
      <c r="N92" s="11">
        <f t="shared" si="14"/>
        <v>100</v>
      </c>
      <c r="O92">
        <v>50</v>
      </c>
      <c r="P92">
        <v>50</v>
      </c>
      <c r="R92" s="11">
        <f t="shared" si="15"/>
        <v>100</v>
      </c>
    </row>
    <row r="93" spans="1:18" x14ac:dyDescent="0.35">
      <c r="A93" s="4" t="s">
        <v>195</v>
      </c>
      <c r="B93" s="11"/>
      <c r="C93">
        <v>50</v>
      </c>
      <c r="D93">
        <v>50</v>
      </c>
      <c r="F93" s="11">
        <f t="shared" si="16"/>
        <v>100</v>
      </c>
      <c r="G93">
        <v>50</v>
      </c>
      <c r="H93">
        <v>50</v>
      </c>
      <c r="J93" s="11">
        <f t="shared" si="13"/>
        <v>100</v>
      </c>
      <c r="K93">
        <v>50</v>
      </c>
      <c r="L93">
        <v>50</v>
      </c>
      <c r="N93" s="11">
        <f t="shared" si="14"/>
        <v>100</v>
      </c>
      <c r="O93">
        <v>50</v>
      </c>
      <c r="P93">
        <v>50</v>
      </c>
      <c r="R93" s="11">
        <f t="shared" si="15"/>
        <v>100</v>
      </c>
    </row>
    <row r="94" spans="1:18" x14ac:dyDescent="0.35">
      <c r="A94" s="4" t="s">
        <v>93</v>
      </c>
      <c r="B94" s="11"/>
      <c r="C94">
        <v>50</v>
      </c>
      <c r="D94">
        <v>50</v>
      </c>
      <c r="F94" s="11">
        <f t="shared" si="16"/>
        <v>100</v>
      </c>
      <c r="G94">
        <v>50</v>
      </c>
      <c r="H94">
        <v>50</v>
      </c>
      <c r="J94" s="11">
        <f t="shared" si="13"/>
        <v>100</v>
      </c>
      <c r="K94">
        <v>50</v>
      </c>
      <c r="L94">
        <v>50</v>
      </c>
      <c r="N94" s="11">
        <f t="shared" si="14"/>
        <v>100</v>
      </c>
      <c r="O94">
        <v>50</v>
      </c>
      <c r="P94">
        <v>50</v>
      </c>
      <c r="R94" s="11">
        <f t="shared" si="15"/>
        <v>100</v>
      </c>
    </row>
    <row r="95" spans="1:18" x14ac:dyDescent="0.35">
      <c r="A95" s="4" t="s">
        <v>94</v>
      </c>
      <c r="B95" s="11"/>
      <c r="C95">
        <v>50</v>
      </c>
      <c r="D95">
        <v>50</v>
      </c>
      <c r="F95" s="11">
        <f t="shared" si="16"/>
        <v>100</v>
      </c>
      <c r="G95">
        <v>50</v>
      </c>
      <c r="H95">
        <v>50</v>
      </c>
      <c r="J95" s="11">
        <f t="shared" si="13"/>
        <v>100</v>
      </c>
      <c r="K95">
        <v>50</v>
      </c>
      <c r="L95">
        <v>50</v>
      </c>
      <c r="N95" s="11">
        <f t="shared" si="14"/>
        <v>100</v>
      </c>
      <c r="O95">
        <v>50</v>
      </c>
      <c r="P95">
        <v>50</v>
      </c>
      <c r="R95" s="11">
        <f t="shared" si="15"/>
        <v>100</v>
      </c>
    </row>
    <row r="96" spans="1:18" x14ac:dyDescent="0.35">
      <c r="A96" s="4" t="s">
        <v>281</v>
      </c>
      <c r="B96" s="11"/>
      <c r="C96">
        <v>50</v>
      </c>
      <c r="D96">
        <v>50</v>
      </c>
      <c r="F96" s="11">
        <f t="shared" si="16"/>
        <v>100</v>
      </c>
      <c r="G96">
        <v>50</v>
      </c>
      <c r="H96">
        <v>50</v>
      </c>
      <c r="J96" s="11">
        <f t="shared" si="13"/>
        <v>100</v>
      </c>
      <c r="K96">
        <v>50</v>
      </c>
      <c r="L96">
        <v>50</v>
      </c>
      <c r="N96" s="11">
        <f t="shared" si="14"/>
        <v>100</v>
      </c>
      <c r="O96">
        <v>50</v>
      </c>
      <c r="P96">
        <v>50</v>
      </c>
      <c r="R96" s="11">
        <f t="shared" si="15"/>
        <v>100</v>
      </c>
    </row>
    <row r="97" spans="1:18" x14ac:dyDescent="0.35">
      <c r="A97" s="4" t="s">
        <v>282</v>
      </c>
      <c r="B97" s="11"/>
      <c r="C97">
        <v>50</v>
      </c>
      <c r="D97">
        <v>50</v>
      </c>
      <c r="F97" s="11">
        <f t="shared" si="16"/>
        <v>100</v>
      </c>
      <c r="G97">
        <v>50</v>
      </c>
      <c r="H97">
        <v>50</v>
      </c>
      <c r="J97" s="11">
        <f t="shared" si="13"/>
        <v>100</v>
      </c>
      <c r="K97">
        <v>50</v>
      </c>
      <c r="L97">
        <v>50</v>
      </c>
      <c r="N97" s="11">
        <f t="shared" si="14"/>
        <v>100</v>
      </c>
      <c r="O97">
        <v>50</v>
      </c>
      <c r="P97">
        <v>50</v>
      </c>
      <c r="R97" s="11">
        <f t="shared" si="15"/>
        <v>100</v>
      </c>
    </row>
    <row r="98" spans="1:18" x14ac:dyDescent="0.35">
      <c r="A98" s="4" t="s">
        <v>283</v>
      </c>
      <c r="B98" s="11"/>
      <c r="C98">
        <v>50</v>
      </c>
      <c r="D98">
        <v>50</v>
      </c>
      <c r="F98" s="11">
        <f t="shared" si="16"/>
        <v>100</v>
      </c>
      <c r="G98">
        <v>50</v>
      </c>
      <c r="H98">
        <v>50</v>
      </c>
      <c r="J98" s="11">
        <f t="shared" si="13"/>
        <v>100</v>
      </c>
      <c r="K98">
        <v>50</v>
      </c>
      <c r="L98">
        <v>50</v>
      </c>
      <c r="N98" s="11">
        <f t="shared" si="14"/>
        <v>100</v>
      </c>
      <c r="O98">
        <v>50</v>
      </c>
      <c r="P98">
        <v>50</v>
      </c>
      <c r="R98" s="11">
        <f t="shared" si="15"/>
        <v>100</v>
      </c>
    </row>
    <row r="99" spans="1:18" x14ac:dyDescent="0.35">
      <c r="A99" s="4" t="s">
        <v>284</v>
      </c>
      <c r="B99" s="11"/>
      <c r="C99">
        <v>50</v>
      </c>
      <c r="D99">
        <v>50</v>
      </c>
      <c r="F99" s="11">
        <f t="shared" si="16"/>
        <v>100</v>
      </c>
      <c r="G99">
        <v>50</v>
      </c>
      <c r="H99">
        <v>50</v>
      </c>
      <c r="J99" s="11">
        <f t="shared" si="13"/>
        <v>100</v>
      </c>
      <c r="K99">
        <v>50</v>
      </c>
      <c r="L99">
        <v>50</v>
      </c>
      <c r="N99" s="11">
        <f t="shared" si="14"/>
        <v>100</v>
      </c>
      <c r="O99">
        <v>50</v>
      </c>
      <c r="P99">
        <v>50</v>
      </c>
      <c r="R99" s="11">
        <f t="shared" si="15"/>
        <v>100</v>
      </c>
    </row>
    <row r="100" spans="1:18" x14ac:dyDescent="0.35">
      <c r="A100" s="4" t="s">
        <v>198</v>
      </c>
      <c r="B100" s="11"/>
      <c r="C100">
        <v>50</v>
      </c>
      <c r="D100">
        <v>50</v>
      </c>
      <c r="F100" s="11">
        <f t="shared" si="16"/>
        <v>100</v>
      </c>
      <c r="G100">
        <v>50</v>
      </c>
      <c r="H100">
        <v>50</v>
      </c>
      <c r="J100" s="11">
        <f t="shared" si="13"/>
        <v>100</v>
      </c>
      <c r="K100">
        <v>50</v>
      </c>
      <c r="L100">
        <v>50</v>
      </c>
      <c r="N100" s="11">
        <f t="shared" si="14"/>
        <v>100</v>
      </c>
      <c r="O100">
        <v>50</v>
      </c>
      <c r="P100">
        <v>50</v>
      </c>
      <c r="R100" s="11">
        <f t="shared" si="15"/>
        <v>100</v>
      </c>
    </row>
    <row r="101" spans="1:18" x14ac:dyDescent="0.35">
      <c r="A101" s="4" t="s">
        <v>199</v>
      </c>
      <c r="B101" s="11"/>
      <c r="C101">
        <v>50</v>
      </c>
      <c r="D101">
        <v>50</v>
      </c>
      <c r="F101" s="11">
        <f t="shared" si="16"/>
        <v>100</v>
      </c>
      <c r="G101">
        <v>50</v>
      </c>
      <c r="H101">
        <v>50</v>
      </c>
      <c r="J101" s="11">
        <f t="shared" si="13"/>
        <v>100</v>
      </c>
      <c r="K101">
        <v>50</v>
      </c>
      <c r="L101">
        <v>50</v>
      </c>
      <c r="N101" s="11">
        <f t="shared" si="14"/>
        <v>100</v>
      </c>
      <c r="O101">
        <v>50</v>
      </c>
      <c r="P101">
        <v>50</v>
      </c>
      <c r="R101" s="11">
        <f t="shared" si="15"/>
        <v>100</v>
      </c>
    </row>
    <row r="102" spans="1:18" x14ac:dyDescent="0.35">
      <c r="A102" s="4" t="s">
        <v>200</v>
      </c>
      <c r="B102" s="11"/>
      <c r="C102">
        <v>50</v>
      </c>
      <c r="D102">
        <v>50</v>
      </c>
      <c r="F102" s="11">
        <f t="shared" si="16"/>
        <v>100</v>
      </c>
      <c r="G102">
        <v>50</v>
      </c>
      <c r="H102">
        <v>50</v>
      </c>
      <c r="J102" s="11">
        <f t="shared" si="13"/>
        <v>100</v>
      </c>
      <c r="K102">
        <v>50</v>
      </c>
      <c r="L102">
        <v>50</v>
      </c>
      <c r="N102" s="11">
        <f t="shared" si="14"/>
        <v>100</v>
      </c>
      <c r="O102">
        <v>50</v>
      </c>
      <c r="P102">
        <v>50</v>
      </c>
      <c r="R102" s="11">
        <f t="shared" si="15"/>
        <v>100</v>
      </c>
    </row>
    <row r="103" spans="1:18" x14ac:dyDescent="0.35">
      <c r="A103" s="4" t="s">
        <v>201</v>
      </c>
      <c r="B103" s="11"/>
      <c r="C103">
        <v>50</v>
      </c>
      <c r="D103">
        <v>50</v>
      </c>
      <c r="F103" s="11">
        <f t="shared" si="16"/>
        <v>100</v>
      </c>
      <c r="G103">
        <v>50</v>
      </c>
      <c r="H103">
        <v>50</v>
      </c>
      <c r="J103" s="11">
        <f t="shared" si="13"/>
        <v>100</v>
      </c>
      <c r="K103">
        <v>50</v>
      </c>
      <c r="L103">
        <v>50</v>
      </c>
      <c r="N103" s="11">
        <f t="shared" si="14"/>
        <v>100</v>
      </c>
      <c r="O103">
        <v>50</v>
      </c>
      <c r="P103">
        <v>50</v>
      </c>
      <c r="R103" s="11">
        <f t="shared" si="15"/>
        <v>100</v>
      </c>
    </row>
    <row r="104" spans="1:18" x14ac:dyDescent="0.35">
      <c r="A104" s="4" t="s">
        <v>202</v>
      </c>
      <c r="B104" s="11"/>
      <c r="C104">
        <v>50</v>
      </c>
      <c r="D104">
        <v>50</v>
      </c>
      <c r="F104" s="11">
        <f t="shared" si="16"/>
        <v>100</v>
      </c>
      <c r="G104">
        <v>50</v>
      </c>
      <c r="H104">
        <v>50</v>
      </c>
      <c r="J104" s="11">
        <f t="shared" si="13"/>
        <v>100</v>
      </c>
      <c r="K104">
        <v>50</v>
      </c>
      <c r="L104">
        <v>50</v>
      </c>
      <c r="N104" s="11">
        <f t="shared" si="14"/>
        <v>100</v>
      </c>
      <c r="O104">
        <v>50</v>
      </c>
      <c r="P104">
        <v>50</v>
      </c>
      <c r="R104" s="11">
        <f t="shared" si="15"/>
        <v>100</v>
      </c>
    </row>
    <row r="105" spans="1:18" x14ac:dyDescent="0.35">
      <c r="A105" s="4" t="s">
        <v>203</v>
      </c>
      <c r="B105" s="11"/>
      <c r="C105">
        <v>50</v>
      </c>
      <c r="D105">
        <v>50</v>
      </c>
      <c r="F105" s="11">
        <f t="shared" si="16"/>
        <v>100</v>
      </c>
      <c r="G105">
        <v>50</v>
      </c>
      <c r="H105">
        <v>50</v>
      </c>
      <c r="J105" s="11">
        <f t="shared" si="13"/>
        <v>100</v>
      </c>
      <c r="K105">
        <v>50</v>
      </c>
      <c r="L105">
        <v>50</v>
      </c>
      <c r="N105" s="11">
        <f t="shared" si="14"/>
        <v>100</v>
      </c>
      <c r="O105">
        <v>50</v>
      </c>
      <c r="P105">
        <v>50</v>
      </c>
      <c r="R105" s="11">
        <f t="shared" si="15"/>
        <v>100</v>
      </c>
    </row>
    <row r="106" spans="1:18" x14ac:dyDescent="0.35">
      <c r="A106" s="4" t="s">
        <v>204</v>
      </c>
      <c r="B106" s="11"/>
      <c r="C106">
        <v>50</v>
      </c>
      <c r="D106">
        <v>50</v>
      </c>
      <c r="F106" s="11">
        <f t="shared" si="16"/>
        <v>100</v>
      </c>
      <c r="G106">
        <v>50</v>
      </c>
      <c r="H106">
        <v>50</v>
      </c>
      <c r="J106" s="11">
        <f t="shared" si="13"/>
        <v>100</v>
      </c>
      <c r="K106">
        <v>50</v>
      </c>
      <c r="L106">
        <v>50</v>
      </c>
      <c r="N106" s="11">
        <f t="shared" si="14"/>
        <v>100</v>
      </c>
      <c r="O106">
        <v>50</v>
      </c>
      <c r="P106">
        <v>50</v>
      </c>
      <c r="R106" s="11">
        <f t="shared" si="15"/>
        <v>100</v>
      </c>
    </row>
    <row r="107" spans="1:18" x14ac:dyDescent="0.35">
      <c r="A107" s="4" t="s">
        <v>207</v>
      </c>
      <c r="B107" s="11"/>
      <c r="C107">
        <v>50</v>
      </c>
      <c r="D107">
        <v>50</v>
      </c>
      <c r="F107" s="11">
        <f t="shared" si="16"/>
        <v>100</v>
      </c>
      <c r="G107">
        <v>50</v>
      </c>
      <c r="H107">
        <v>50</v>
      </c>
      <c r="J107" s="11">
        <f t="shared" si="13"/>
        <v>100</v>
      </c>
      <c r="K107">
        <v>50</v>
      </c>
      <c r="L107">
        <v>50</v>
      </c>
      <c r="N107" s="11">
        <f t="shared" si="14"/>
        <v>100</v>
      </c>
      <c r="O107">
        <v>50</v>
      </c>
      <c r="P107">
        <v>50</v>
      </c>
      <c r="R107" s="11">
        <f t="shared" si="15"/>
        <v>100</v>
      </c>
    </row>
    <row r="108" spans="1:18" x14ac:dyDescent="0.35">
      <c r="A108" s="4" t="s">
        <v>95</v>
      </c>
      <c r="B108" s="11"/>
      <c r="C108">
        <v>50</v>
      </c>
      <c r="D108">
        <v>50</v>
      </c>
      <c r="F108" s="11">
        <f t="shared" si="16"/>
        <v>100</v>
      </c>
      <c r="G108">
        <v>50</v>
      </c>
      <c r="H108">
        <v>50</v>
      </c>
      <c r="J108" s="11">
        <f t="shared" si="13"/>
        <v>100</v>
      </c>
      <c r="K108">
        <v>50</v>
      </c>
      <c r="L108">
        <v>50</v>
      </c>
      <c r="N108" s="11">
        <f t="shared" si="14"/>
        <v>100</v>
      </c>
      <c r="O108">
        <v>50</v>
      </c>
      <c r="P108">
        <v>50</v>
      </c>
      <c r="R108" s="11">
        <f t="shared" si="15"/>
        <v>100</v>
      </c>
    </row>
    <row r="109" spans="1:18" x14ac:dyDescent="0.35">
      <c r="A109" s="4" t="s">
        <v>210</v>
      </c>
      <c r="B109" s="11"/>
      <c r="C109">
        <v>50</v>
      </c>
      <c r="D109">
        <v>50</v>
      </c>
      <c r="F109" s="11">
        <f t="shared" si="16"/>
        <v>100</v>
      </c>
      <c r="G109">
        <v>50</v>
      </c>
      <c r="H109">
        <v>50</v>
      </c>
      <c r="J109" s="11">
        <f t="shared" si="13"/>
        <v>100</v>
      </c>
      <c r="K109">
        <v>50</v>
      </c>
      <c r="L109">
        <v>50</v>
      </c>
      <c r="N109" s="11">
        <f t="shared" si="14"/>
        <v>100</v>
      </c>
      <c r="O109">
        <v>50</v>
      </c>
      <c r="P109">
        <v>50</v>
      </c>
      <c r="R109" s="11">
        <f t="shared" si="15"/>
        <v>100</v>
      </c>
    </row>
    <row r="110" spans="1:18" x14ac:dyDescent="0.35">
      <c r="A110" s="4" t="s">
        <v>212</v>
      </c>
      <c r="B110" s="11"/>
      <c r="C110">
        <v>50</v>
      </c>
      <c r="D110">
        <v>50</v>
      </c>
      <c r="F110" s="11">
        <f t="shared" si="16"/>
        <v>100</v>
      </c>
      <c r="G110">
        <v>50</v>
      </c>
      <c r="H110">
        <v>50</v>
      </c>
      <c r="J110" s="11">
        <f t="shared" si="13"/>
        <v>100</v>
      </c>
      <c r="K110">
        <v>50</v>
      </c>
      <c r="L110">
        <v>50</v>
      </c>
      <c r="N110" s="11">
        <f t="shared" si="14"/>
        <v>100</v>
      </c>
      <c r="O110">
        <v>50</v>
      </c>
      <c r="P110">
        <v>50</v>
      </c>
      <c r="R110" s="11">
        <f t="shared" si="15"/>
        <v>100</v>
      </c>
    </row>
    <row r="111" spans="1:18" x14ac:dyDescent="0.35">
      <c r="A111" s="4" t="s">
        <v>213</v>
      </c>
      <c r="B111" s="11"/>
      <c r="C111">
        <v>50</v>
      </c>
      <c r="D111">
        <v>50</v>
      </c>
      <c r="F111" s="11">
        <f t="shared" si="16"/>
        <v>100</v>
      </c>
      <c r="G111">
        <v>50</v>
      </c>
      <c r="H111">
        <v>50</v>
      </c>
      <c r="J111" s="11">
        <f t="shared" si="13"/>
        <v>100</v>
      </c>
      <c r="K111">
        <v>50</v>
      </c>
      <c r="L111">
        <v>50</v>
      </c>
      <c r="N111" s="11">
        <f t="shared" si="14"/>
        <v>100</v>
      </c>
      <c r="O111">
        <v>50</v>
      </c>
      <c r="P111">
        <v>50</v>
      </c>
      <c r="R111" s="11">
        <f t="shared" si="15"/>
        <v>100</v>
      </c>
    </row>
    <row r="112" spans="1:18" x14ac:dyDescent="0.35">
      <c r="A112" s="4" t="s">
        <v>215</v>
      </c>
      <c r="B112" s="11"/>
      <c r="C112">
        <v>50</v>
      </c>
      <c r="D112">
        <v>50</v>
      </c>
      <c r="F112" s="11">
        <f t="shared" si="16"/>
        <v>100</v>
      </c>
      <c r="G112">
        <v>50</v>
      </c>
      <c r="H112">
        <v>50</v>
      </c>
      <c r="J112" s="11">
        <f t="shared" si="13"/>
        <v>100</v>
      </c>
      <c r="K112">
        <v>50</v>
      </c>
      <c r="L112">
        <v>50</v>
      </c>
      <c r="N112" s="11">
        <f t="shared" si="14"/>
        <v>100</v>
      </c>
      <c r="O112">
        <v>50</v>
      </c>
      <c r="P112">
        <v>50</v>
      </c>
      <c r="R112" s="11">
        <f t="shared" si="15"/>
        <v>100</v>
      </c>
    </row>
    <row r="113" spans="1:18" x14ac:dyDescent="0.35">
      <c r="A113" s="4" t="s">
        <v>216</v>
      </c>
      <c r="B113" s="11"/>
      <c r="C113">
        <v>50</v>
      </c>
      <c r="D113">
        <v>50</v>
      </c>
      <c r="F113" s="11">
        <f t="shared" si="16"/>
        <v>100</v>
      </c>
      <c r="G113">
        <v>50</v>
      </c>
      <c r="H113">
        <v>50</v>
      </c>
      <c r="J113" s="11">
        <f t="shared" ref="J113:J122" si="17">SUM(G113:I113)</f>
        <v>100</v>
      </c>
      <c r="K113">
        <v>50</v>
      </c>
      <c r="L113">
        <v>50</v>
      </c>
      <c r="N113" s="11">
        <f t="shared" ref="N113:N122" si="18">SUM(K113:M113)</f>
        <v>100</v>
      </c>
      <c r="O113">
        <v>50</v>
      </c>
      <c r="P113">
        <v>50</v>
      </c>
      <c r="R113" s="11">
        <f t="shared" ref="R113:R122" si="19">SUM(O113:Q113)</f>
        <v>100</v>
      </c>
    </row>
    <row r="114" spans="1:18" x14ac:dyDescent="0.35">
      <c r="A114" s="4" t="s">
        <v>217</v>
      </c>
      <c r="B114" s="11"/>
      <c r="C114">
        <v>50</v>
      </c>
      <c r="D114">
        <v>50</v>
      </c>
      <c r="F114" s="11">
        <f t="shared" si="16"/>
        <v>100</v>
      </c>
      <c r="G114">
        <v>50</v>
      </c>
      <c r="H114">
        <v>50</v>
      </c>
      <c r="J114" s="11">
        <f t="shared" si="17"/>
        <v>100</v>
      </c>
      <c r="K114">
        <v>50</v>
      </c>
      <c r="L114">
        <v>50</v>
      </c>
      <c r="N114" s="11">
        <f t="shared" si="18"/>
        <v>100</v>
      </c>
      <c r="O114">
        <v>50</v>
      </c>
      <c r="P114">
        <v>50</v>
      </c>
      <c r="R114" s="11">
        <f t="shared" si="19"/>
        <v>100</v>
      </c>
    </row>
    <row r="115" spans="1:18" x14ac:dyDescent="0.35">
      <c r="A115" s="4" t="s">
        <v>221</v>
      </c>
      <c r="B115" s="11"/>
      <c r="C115">
        <v>50</v>
      </c>
      <c r="D115">
        <v>50</v>
      </c>
      <c r="F115" s="11">
        <f t="shared" si="16"/>
        <v>100</v>
      </c>
      <c r="G115">
        <v>50</v>
      </c>
      <c r="H115">
        <v>50</v>
      </c>
      <c r="J115" s="11">
        <f t="shared" si="17"/>
        <v>100</v>
      </c>
      <c r="K115">
        <v>50</v>
      </c>
      <c r="L115">
        <v>50</v>
      </c>
      <c r="N115" s="11">
        <f t="shared" si="18"/>
        <v>100</v>
      </c>
      <c r="O115">
        <v>50</v>
      </c>
      <c r="P115">
        <v>50</v>
      </c>
      <c r="R115" s="11">
        <f t="shared" si="19"/>
        <v>100</v>
      </c>
    </row>
    <row r="116" spans="1:18" x14ac:dyDescent="0.35">
      <c r="A116" s="4" t="s">
        <v>222</v>
      </c>
      <c r="B116" s="11"/>
      <c r="C116">
        <v>50</v>
      </c>
      <c r="D116">
        <v>50</v>
      </c>
      <c r="F116" s="11">
        <f t="shared" si="16"/>
        <v>100</v>
      </c>
      <c r="G116">
        <v>50</v>
      </c>
      <c r="H116">
        <v>50</v>
      </c>
      <c r="J116" s="11">
        <f t="shared" si="17"/>
        <v>100</v>
      </c>
      <c r="K116">
        <v>50</v>
      </c>
      <c r="L116">
        <v>50</v>
      </c>
      <c r="N116" s="11">
        <f t="shared" si="18"/>
        <v>100</v>
      </c>
      <c r="O116">
        <v>50</v>
      </c>
      <c r="P116">
        <v>50</v>
      </c>
      <c r="R116" s="11">
        <f t="shared" si="19"/>
        <v>100</v>
      </c>
    </row>
    <row r="117" spans="1:18" x14ac:dyDescent="0.35">
      <c r="A117" s="4" t="s">
        <v>224</v>
      </c>
      <c r="B117" s="11"/>
      <c r="C117">
        <v>50</v>
      </c>
      <c r="D117">
        <v>50</v>
      </c>
      <c r="F117" s="11">
        <f t="shared" si="16"/>
        <v>100</v>
      </c>
      <c r="G117">
        <v>50</v>
      </c>
      <c r="H117">
        <v>50</v>
      </c>
      <c r="J117" s="11">
        <f t="shared" si="17"/>
        <v>100</v>
      </c>
      <c r="K117">
        <v>50</v>
      </c>
      <c r="L117">
        <v>50</v>
      </c>
      <c r="N117" s="11">
        <f t="shared" si="18"/>
        <v>100</v>
      </c>
      <c r="O117">
        <v>50</v>
      </c>
      <c r="P117">
        <v>50</v>
      </c>
      <c r="R117" s="11">
        <f t="shared" si="19"/>
        <v>100</v>
      </c>
    </row>
    <row r="118" spans="1:18" x14ac:dyDescent="0.35">
      <c r="A118" s="4" t="s">
        <v>225</v>
      </c>
      <c r="B118" s="11"/>
      <c r="C118">
        <v>50</v>
      </c>
      <c r="D118">
        <v>50</v>
      </c>
      <c r="F118" s="11">
        <f t="shared" si="16"/>
        <v>100</v>
      </c>
      <c r="G118">
        <v>50</v>
      </c>
      <c r="H118">
        <v>50</v>
      </c>
      <c r="J118" s="11">
        <f t="shared" si="17"/>
        <v>100</v>
      </c>
      <c r="K118">
        <v>50</v>
      </c>
      <c r="L118">
        <v>50</v>
      </c>
      <c r="N118" s="11">
        <f t="shared" si="18"/>
        <v>100</v>
      </c>
      <c r="O118">
        <v>50</v>
      </c>
      <c r="P118">
        <v>50</v>
      </c>
      <c r="R118" s="11">
        <f t="shared" si="19"/>
        <v>100</v>
      </c>
    </row>
    <row r="119" spans="1:18" x14ac:dyDescent="0.35">
      <c r="A119" s="4" t="s">
        <v>228</v>
      </c>
      <c r="B119" s="11"/>
      <c r="C119">
        <v>50</v>
      </c>
      <c r="D119">
        <v>50</v>
      </c>
      <c r="F119" s="11">
        <f t="shared" si="16"/>
        <v>100</v>
      </c>
      <c r="G119">
        <v>50</v>
      </c>
      <c r="H119">
        <v>50</v>
      </c>
      <c r="J119" s="11">
        <f t="shared" si="17"/>
        <v>100</v>
      </c>
      <c r="K119">
        <v>50</v>
      </c>
      <c r="L119">
        <v>50</v>
      </c>
      <c r="N119" s="11">
        <f t="shared" si="18"/>
        <v>100</v>
      </c>
      <c r="O119">
        <v>50</v>
      </c>
      <c r="P119">
        <v>50</v>
      </c>
      <c r="R119" s="11">
        <f t="shared" si="19"/>
        <v>100</v>
      </c>
    </row>
    <row r="120" spans="1:18" x14ac:dyDescent="0.35">
      <c r="A120" s="4" t="s">
        <v>111</v>
      </c>
      <c r="B120" s="11"/>
      <c r="C120">
        <v>50</v>
      </c>
      <c r="D120">
        <v>50</v>
      </c>
      <c r="F120" s="11">
        <f t="shared" si="16"/>
        <v>100</v>
      </c>
      <c r="G120">
        <v>50</v>
      </c>
      <c r="H120">
        <v>50</v>
      </c>
      <c r="J120" s="11">
        <f t="shared" si="17"/>
        <v>100</v>
      </c>
      <c r="K120">
        <v>50</v>
      </c>
      <c r="L120">
        <v>50</v>
      </c>
      <c r="N120" s="11">
        <f t="shared" si="18"/>
        <v>100</v>
      </c>
      <c r="O120">
        <v>50</v>
      </c>
      <c r="P120">
        <v>50</v>
      </c>
      <c r="R120" s="11">
        <f t="shared" si="19"/>
        <v>100</v>
      </c>
    </row>
    <row r="121" spans="1:18" x14ac:dyDescent="0.35">
      <c r="A121" s="4" t="s">
        <v>112</v>
      </c>
      <c r="B121" s="11"/>
      <c r="C121">
        <v>50</v>
      </c>
      <c r="D121">
        <v>50</v>
      </c>
      <c r="F121" s="11">
        <f t="shared" si="16"/>
        <v>100</v>
      </c>
      <c r="G121">
        <v>50</v>
      </c>
      <c r="H121">
        <v>50</v>
      </c>
      <c r="J121" s="11">
        <f t="shared" si="17"/>
        <v>100</v>
      </c>
      <c r="K121">
        <v>50</v>
      </c>
      <c r="L121">
        <v>50</v>
      </c>
      <c r="N121" s="11">
        <f t="shared" si="18"/>
        <v>100</v>
      </c>
      <c r="O121">
        <v>50</v>
      </c>
      <c r="P121">
        <v>50</v>
      </c>
      <c r="R121" s="11">
        <f t="shared" si="19"/>
        <v>100</v>
      </c>
    </row>
    <row r="122" spans="1:18" x14ac:dyDescent="0.35">
      <c r="A122" s="4" t="s">
        <v>40</v>
      </c>
      <c r="B122" s="11"/>
      <c r="C122">
        <v>50</v>
      </c>
      <c r="D122">
        <v>50</v>
      </c>
      <c r="F122" s="11">
        <f t="shared" si="16"/>
        <v>100</v>
      </c>
      <c r="G122">
        <v>50</v>
      </c>
      <c r="H122">
        <v>50</v>
      </c>
      <c r="J122" s="11">
        <f t="shared" si="17"/>
        <v>100</v>
      </c>
      <c r="K122">
        <v>50</v>
      </c>
      <c r="L122">
        <v>50</v>
      </c>
      <c r="N122" s="11">
        <f t="shared" si="18"/>
        <v>100</v>
      </c>
      <c r="O122">
        <v>50</v>
      </c>
      <c r="P122">
        <v>50</v>
      </c>
      <c r="R122" s="11">
        <f t="shared" si="19"/>
        <v>100</v>
      </c>
    </row>
    <row r="123" spans="1:18" x14ac:dyDescent="0.35">
      <c r="A123" t="s">
        <v>241</v>
      </c>
      <c r="B123" s="11" t="s">
        <v>243</v>
      </c>
      <c r="C123">
        <v>50</v>
      </c>
      <c r="D123">
        <v>50</v>
      </c>
      <c r="F123" s="11">
        <f t="shared" ref="F123:F124" si="20">SUM(C123:E123)</f>
        <v>100</v>
      </c>
      <c r="G123">
        <v>50</v>
      </c>
      <c r="H123">
        <v>50</v>
      </c>
      <c r="J123" s="11">
        <f t="shared" ref="J123:J124" si="21">SUM(G123:I123)</f>
        <v>100</v>
      </c>
      <c r="K123">
        <v>50</v>
      </c>
      <c r="L123">
        <v>50</v>
      </c>
      <c r="N123" s="11">
        <f t="shared" ref="N123:N124" si="22">SUM(K123:M123)</f>
        <v>100</v>
      </c>
      <c r="O123">
        <v>50</v>
      </c>
      <c r="P123">
        <v>50</v>
      </c>
      <c r="R123" s="11">
        <f t="shared" ref="R123:R124" si="23">SUM(O123:Q123)</f>
        <v>100</v>
      </c>
    </row>
    <row r="124" spans="1:18" x14ac:dyDescent="0.35">
      <c r="A124" t="s">
        <v>242</v>
      </c>
      <c r="B124" s="11" t="s">
        <v>244</v>
      </c>
      <c r="C124">
        <v>50</v>
      </c>
      <c r="D124">
        <v>50</v>
      </c>
      <c r="F124" s="11">
        <f t="shared" si="20"/>
        <v>100</v>
      </c>
      <c r="G124">
        <v>50</v>
      </c>
      <c r="H124">
        <v>50</v>
      </c>
      <c r="J124" s="11">
        <f t="shared" si="21"/>
        <v>100</v>
      </c>
      <c r="K124">
        <v>50</v>
      </c>
      <c r="L124">
        <v>50</v>
      </c>
      <c r="N124" s="11">
        <f t="shared" si="22"/>
        <v>100</v>
      </c>
      <c r="O124">
        <v>50</v>
      </c>
      <c r="P124">
        <v>50</v>
      </c>
      <c r="R124" s="11">
        <f t="shared" si="23"/>
        <v>100</v>
      </c>
    </row>
  </sheetData>
  <conditionalFormatting sqref="N3:N122 R3:R122 F3:F122 J3:J122">
    <cfRule type="cellIs" dxfId="2" priority="3" operator="notEqual">
      <formula>100</formula>
    </cfRule>
  </conditionalFormatting>
  <conditionalFormatting sqref="R123 F123 J123 N123">
    <cfRule type="cellIs" dxfId="1" priority="2" operator="notEqual">
      <formula>100</formula>
    </cfRule>
  </conditionalFormatting>
  <conditionalFormatting sqref="F124 J124 N124 R124">
    <cfRule type="cellIs" dxfId="0" priority="1" operator="notEqual">
      <formula>100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62BB65-C9E1-46D5-88BC-2C2EB2404127}">
          <x14:formula1>
            <xm:f>Lookup!$L$2:$L$10</xm:f>
          </x14:formula1>
          <xm:sqref>C2:E2 G2:I2 K2:M2 O2:Q2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rgb="FFFFFF00"/>
  </sheetPr>
  <dimension ref="A1:F19"/>
  <sheetViews>
    <sheetView tabSelected="1" zoomScale="90" zoomScaleNormal="90" workbookViewId="0">
      <selection activeCell="I10" sqref="I10"/>
    </sheetView>
  </sheetViews>
  <sheetFormatPr defaultRowHeight="14.5" x14ac:dyDescent="0.35"/>
  <cols>
    <col min="1" max="1" width="19.7265625" bestFit="1" customWidth="1"/>
    <col min="2" max="2" width="6.453125" bestFit="1" customWidth="1"/>
    <col min="3" max="3" width="30.7265625" bestFit="1" customWidth="1"/>
    <col min="4" max="4" width="22.1796875" bestFit="1" customWidth="1"/>
    <col min="5" max="5" width="8.6328125" bestFit="1" customWidth="1"/>
    <col min="6" max="6" width="7.90625" bestFit="1" customWidth="1"/>
    <col min="7" max="7" width="8.7265625" customWidth="1"/>
    <col min="9" max="9" width="29.90625" bestFit="1" customWidth="1"/>
  </cols>
  <sheetData>
    <row r="1" spans="1:6" x14ac:dyDescent="0.35">
      <c r="A1" s="16" t="s">
        <v>324</v>
      </c>
      <c r="B1" s="16" t="s">
        <v>306</v>
      </c>
      <c r="C1" s="16" t="s">
        <v>307</v>
      </c>
      <c r="D1" s="16" t="s">
        <v>305</v>
      </c>
      <c r="E1" s="16" t="s">
        <v>298</v>
      </c>
      <c r="F1" s="16" t="s">
        <v>299</v>
      </c>
    </row>
    <row r="2" spans="1:6" x14ac:dyDescent="0.35">
      <c r="A2" t="s">
        <v>300</v>
      </c>
      <c r="B2" t="s">
        <v>316</v>
      </c>
      <c r="C2" t="s">
        <v>308</v>
      </c>
      <c r="D2" s="1"/>
      <c r="E2">
        <v>2020</v>
      </c>
      <c r="F2">
        <v>2029</v>
      </c>
    </row>
    <row r="3" spans="1:6" x14ac:dyDescent="0.35">
      <c r="A3" t="str">
        <f>A2</f>
        <v>ComprehensiveModel</v>
      </c>
      <c r="B3" t="s">
        <v>317</v>
      </c>
      <c r="C3" t="s">
        <v>309</v>
      </c>
      <c r="D3" s="1"/>
      <c r="E3">
        <v>2020</v>
      </c>
      <c r="F3">
        <v>2034</v>
      </c>
    </row>
    <row r="4" spans="1:6" x14ac:dyDescent="0.35">
      <c r="A4" t="str">
        <f>A2</f>
        <v>ComprehensiveModel</v>
      </c>
      <c r="B4" t="s">
        <v>318</v>
      </c>
      <c r="C4" t="s">
        <v>310</v>
      </c>
      <c r="D4" s="1"/>
      <c r="E4">
        <v>2025</v>
      </c>
    </row>
    <row r="5" spans="1:6" x14ac:dyDescent="0.35">
      <c r="A5" t="str">
        <f>A2</f>
        <v>ComprehensiveModel</v>
      </c>
      <c r="B5" t="s">
        <v>319</v>
      </c>
      <c r="C5" t="s">
        <v>311</v>
      </c>
      <c r="D5" s="1"/>
      <c r="E5">
        <v>2025</v>
      </c>
    </row>
    <row r="6" spans="1:6" x14ac:dyDescent="0.35">
      <c r="A6" t="str">
        <f>A2</f>
        <v>ComprehensiveModel</v>
      </c>
      <c r="B6" t="s">
        <v>320</v>
      </c>
      <c r="C6" t="s">
        <v>312</v>
      </c>
      <c r="D6" s="1"/>
      <c r="E6">
        <v>2030</v>
      </c>
    </row>
    <row r="7" spans="1:6" x14ac:dyDescent="0.35">
      <c r="A7" t="str">
        <f>A2</f>
        <v>ComprehensiveModel</v>
      </c>
      <c r="B7" t="s">
        <v>321</v>
      </c>
      <c r="C7" t="s">
        <v>313</v>
      </c>
      <c r="D7" s="1"/>
      <c r="E7">
        <v>2035</v>
      </c>
    </row>
    <row r="8" spans="1:6" x14ac:dyDescent="0.35">
      <c r="A8" t="str">
        <f>A2</f>
        <v>ComprehensiveModel</v>
      </c>
      <c r="B8" t="s">
        <v>322</v>
      </c>
      <c r="C8" t="s">
        <v>314</v>
      </c>
      <c r="D8" s="1"/>
      <c r="E8">
        <v>2030</v>
      </c>
    </row>
    <row r="9" spans="1:6" x14ac:dyDescent="0.35">
      <c r="A9" t="str">
        <f>A2</f>
        <v>ComprehensiveModel</v>
      </c>
      <c r="B9" t="s">
        <v>323</v>
      </c>
      <c r="C9" t="s">
        <v>315</v>
      </c>
      <c r="D9" s="1"/>
      <c r="E9">
        <v>2030</v>
      </c>
    </row>
    <row r="10" spans="1:6" x14ac:dyDescent="0.35">
      <c r="A10" t="s">
        <v>301</v>
      </c>
      <c r="B10" t="s">
        <v>316</v>
      </c>
      <c r="C10" t="s">
        <v>308</v>
      </c>
      <c r="D10" s="1"/>
      <c r="E10">
        <v>2020</v>
      </c>
      <c r="F10">
        <v>2029</v>
      </c>
    </row>
    <row r="11" spans="1:6" x14ac:dyDescent="0.35">
      <c r="A11" t="str">
        <f>A10</f>
        <v>BasicModel</v>
      </c>
      <c r="B11" t="s">
        <v>317</v>
      </c>
      <c r="C11" t="s">
        <v>309</v>
      </c>
      <c r="D11" s="1"/>
      <c r="E11">
        <v>2020</v>
      </c>
      <c r="F11">
        <v>2034</v>
      </c>
    </row>
    <row r="12" spans="1:6" x14ac:dyDescent="0.35">
      <c r="A12" t="str">
        <f>A10</f>
        <v>BasicModel</v>
      </c>
      <c r="B12" t="s">
        <v>320</v>
      </c>
      <c r="C12" t="s">
        <v>312</v>
      </c>
      <c r="D12" s="1"/>
      <c r="E12">
        <v>2030</v>
      </c>
    </row>
    <row r="13" spans="1:6" x14ac:dyDescent="0.35">
      <c r="A13" t="str">
        <f>A10</f>
        <v>BasicModel</v>
      </c>
      <c r="B13" t="s">
        <v>321</v>
      </c>
      <c r="C13" t="s">
        <v>313</v>
      </c>
      <c r="D13" s="1"/>
      <c r="E13">
        <v>2035</v>
      </c>
    </row>
    <row r="14" spans="1:6" x14ac:dyDescent="0.35">
      <c r="A14" t="str">
        <f>A10</f>
        <v>BasicModel</v>
      </c>
      <c r="B14" t="s">
        <v>322</v>
      </c>
      <c r="C14" t="s">
        <v>314</v>
      </c>
      <c r="D14" s="1"/>
      <c r="E14">
        <v>2025</v>
      </c>
    </row>
    <row r="15" spans="1:6" x14ac:dyDescent="0.35">
      <c r="A15" t="str">
        <f>A10</f>
        <v>BasicModel</v>
      </c>
      <c r="B15" t="s">
        <v>323</v>
      </c>
      <c r="C15" t="s">
        <v>315</v>
      </c>
      <c r="D15" s="1"/>
      <c r="E15">
        <v>2030</v>
      </c>
    </row>
    <row r="16" spans="1:6" x14ac:dyDescent="0.35">
      <c r="A16" t="s">
        <v>303</v>
      </c>
      <c r="B16" t="s">
        <v>316</v>
      </c>
      <c r="C16" t="s">
        <v>308</v>
      </c>
      <c r="D16" s="1"/>
      <c r="E16">
        <v>2020</v>
      </c>
      <c r="F16">
        <v>2029</v>
      </c>
    </row>
    <row r="17" spans="1:6" x14ac:dyDescent="0.35">
      <c r="A17" t="str">
        <f>A16</f>
        <v>MergedModel</v>
      </c>
      <c r="B17" t="s">
        <v>317</v>
      </c>
      <c r="C17" t="s">
        <v>309</v>
      </c>
      <c r="D17" s="1"/>
      <c r="E17">
        <v>2020</v>
      </c>
      <c r="F17">
        <v>2034</v>
      </c>
    </row>
    <row r="18" spans="1:6" x14ac:dyDescent="0.35">
      <c r="A18" t="str">
        <f>A16</f>
        <v>MergedModel</v>
      </c>
      <c r="B18" t="s">
        <v>320</v>
      </c>
      <c r="C18" t="s">
        <v>312</v>
      </c>
      <c r="D18" s="1"/>
      <c r="E18">
        <v>2030</v>
      </c>
    </row>
    <row r="19" spans="1:6" x14ac:dyDescent="0.35">
      <c r="A19" t="str">
        <f>A16</f>
        <v>MergedModel</v>
      </c>
      <c r="B19" t="s">
        <v>326</v>
      </c>
      <c r="C19" t="s">
        <v>313</v>
      </c>
      <c r="D19" s="1"/>
      <c r="E19">
        <v>2035</v>
      </c>
    </row>
  </sheetData>
  <phoneticPr fontId="12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5BC436-0BA2-427E-BB17-1C0BCC66185E}">
          <x14:formula1>
            <xm:f>Lookup!$L$2:$L$10</xm:f>
          </x14:formula1>
          <xm:sqref>B2:B19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sheetPr>
    <tabColor theme="9"/>
  </sheetPr>
  <dimension ref="B1:L142"/>
  <sheetViews>
    <sheetView workbookViewId="0">
      <selection activeCell="L10" sqref="L10"/>
    </sheetView>
  </sheetViews>
  <sheetFormatPr defaultRowHeight="14.5" x14ac:dyDescent="0.35"/>
  <cols>
    <col min="4" max="4" width="15.81640625" customWidth="1"/>
    <col min="6" max="6" width="23" style="3" bestFit="1" customWidth="1"/>
    <col min="7" max="8" width="8.26953125" bestFit="1" customWidth="1"/>
    <col min="9" max="9" width="12.54296875" customWidth="1"/>
    <col min="10" max="10" width="12.7265625" customWidth="1"/>
    <col min="12" max="12" width="10.90625" bestFit="1" customWidth="1"/>
  </cols>
  <sheetData>
    <row r="1" spans="2:12" x14ac:dyDescent="0.35">
      <c r="B1" s="10" t="s">
        <v>47</v>
      </c>
      <c r="D1" s="10" t="s">
        <v>48</v>
      </c>
      <c r="F1" s="17" t="s">
        <v>297</v>
      </c>
      <c r="G1" s="6" t="s">
        <v>15</v>
      </c>
      <c r="H1" s="6" t="s">
        <v>16</v>
      </c>
      <c r="I1" s="6" t="s">
        <v>248</v>
      </c>
      <c r="J1" s="6" t="s">
        <v>249</v>
      </c>
      <c r="L1" s="18" t="s">
        <v>325</v>
      </c>
    </row>
    <row r="2" spans="2:12" x14ac:dyDescent="0.35">
      <c r="B2" s="3" t="s">
        <v>238</v>
      </c>
      <c r="D2" s="3" t="s">
        <v>0</v>
      </c>
      <c r="F2" s="3" t="s">
        <v>20</v>
      </c>
      <c r="G2" t="b">
        <v>1</v>
      </c>
      <c r="H2" t="b">
        <v>1</v>
      </c>
      <c r="I2">
        <v>0</v>
      </c>
      <c r="J2">
        <v>0</v>
      </c>
      <c r="L2" t="s">
        <v>316</v>
      </c>
    </row>
    <row r="3" spans="2:12" x14ac:dyDescent="0.35">
      <c r="B3" s="3" t="s">
        <v>239</v>
      </c>
      <c r="D3" s="3" t="s">
        <v>67</v>
      </c>
      <c r="F3" s="7" t="s">
        <v>21</v>
      </c>
      <c r="G3" t="b">
        <v>1</v>
      </c>
      <c r="H3" t="b">
        <v>1</v>
      </c>
      <c r="I3">
        <v>1</v>
      </c>
      <c r="J3">
        <v>4</v>
      </c>
      <c r="L3" t="s">
        <v>317</v>
      </c>
    </row>
    <row r="4" spans="2:12" x14ac:dyDescent="0.35">
      <c r="B4" s="3" t="s">
        <v>240</v>
      </c>
      <c r="D4" s="3" t="s">
        <v>2</v>
      </c>
      <c r="F4" s="7" t="s">
        <v>104</v>
      </c>
      <c r="G4" t="b">
        <v>1</v>
      </c>
      <c r="H4" t="b">
        <v>1</v>
      </c>
      <c r="I4">
        <v>0</v>
      </c>
      <c r="J4">
        <v>9</v>
      </c>
      <c r="L4" t="s">
        <v>318</v>
      </c>
    </row>
    <row r="5" spans="2:12" x14ac:dyDescent="0.35">
      <c r="B5" s="3" t="s">
        <v>28</v>
      </c>
      <c r="D5" s="3" t="s">
        <v>3</v>
      </c>
      <c r="F5" s="7" t="s">
        <v>105</v>
      </c>
      <c r="G5" t="b">
        <v>1</v>
      </c>
      <c r="H5" t="b">
        <v>1</v>
      </c>
      <c r="I5">
        <v>5</v>
      </c>
      <c r="J5">
        <v>9</v>
      </c>
      <c r="L5" t="s">
        <v>319</v>
      </c>
    </row>
    <row r="6" spans="2:12" x14ac:dyDescent="0.35">
      <c r="B6" s="3" t="s">
        <v>25</v>
      </c>
      <c r="D6" s="3" t="s">
        <v>5</v>
      </c>
      <c r="F6" s="7" t="s">
        <v>106</v>
      </c>
      <c r="G6" t="b">
        <v>1</v>
      </c>
      <c r="H6" t="b">
        <v>1</v>
      </c>
      <c r="I6">
        <v>10</v>
      </c>
      <c r="J6">
        <v>14</v>
      </c>
      <c r="L6" t="s">
        <v>326</v>
      </c>
    </row>
    <row r="7" spans="2:12" x14ac:dyDescent="0.35">
      <c r="B7" s="3"/>
      <c r="D7" s="3" t="s">
        <v>25</v>
      </c>
      <c r="F7" s="8" t="s">
        <v>96</v>
      </c>
      <c r="G7" t="b">
        <v>1</v>
      </c>
      <c r="H7" t="b">
        <v>1</v>
      </c>
      <c r="I7">
        <v>5</v>
      </c>
      <c r="J7">
        <v>18</v>
      </c>
      <c r="L7" t="s">
        <v>320</v>
      </c>
    </row>
    <row r="8" spans="2:12" x14ac:dyDescent="0.35">
      <c r="B8" s="3"/>
      <c r="D8" s="3" t="s">
        <v>26</v>
      </c>
      <c r="F8" s="8" t="s">
        <v>29</v>
      </c>
      <c r="G8" t="b">
        <v>1</v>
      </c>
      <c r="H8" t="b">
        <v>1</v>
      </c>
      <c r="I8">
        <v>1</v>
      </c>
      <c r="J8">
        <v>18</v>
      </c>
      <c r="L8" t="s">
        <v>321</v>
      </c>
    </row>
    <row r="9" spans="2:12" x14ac:dyDescent="0.35">
      <c r="B9" s="3"/>
      <c r="D9" s="3" t="s">
        <v>4</v>
      </c>
      <c r="F9" s="3" t="s">
        <v>22</v>
      </c>
      <c r="G9" t="b">
        <v>1</v>
      </c>
      <c r="H9" s="3" t="b">
        <v>1</v>
      </c>
      <c r="I9">
        <v>1</v>
      </c>
      <c r="J9">
        <v>1</v>
      </c>
      <c r="L9" t="s">
        <v>322</v>
      </c>
    </row>
    <row r="10" spans="2:12" x14ac:dyDescent="0.35">
      <c r="D10" s="3" t="s">
        <v>31</v>
      </c>
      <c r="F10" s="3" t="s">
        <v>23</v>
      </c>
      <c r="G10" t="b">
        <v>1</v>
      </c>
      <c r="H10" s="3" t="b">
        <v>1</v>
      </c>
      <c r="I10">
        <v>2</v>
      </c>
      <c r="J10">
        <v>2</v>
      </c>
      <c r="L10" t="s">
        <v>323</v>
      </c>
    </row>
    <row r="11" spans="2:12" x14ac:dyDescent="0.35">
      <c r="D11" s="3" t="s">
        <v>32</v>
      </c>
      <c r="F11" s="3" t="s">
        <v>91</v>
      </c>
      <c r="G11" t="b">
        <v>1</v>
      </c>
      <c r="H11" s="3" t="b">
        <v>1</v>
      </c>
      <c r="I11">
        <v>15</v>
      </c>
      <c r="J11">
        <v>15</v>
      </c>
    </row>
    <row r="12" spans="2:12" x14ac:dyDescent="0.35">
      <c r="D12" s="3" t="s">
        <v>34</v>
      </c>
      <c r="F12" s="3" t="s">
        <v>24</v>
      </c>
      <c r="G12" t="b">
        <v>0</v>
      </c>
      <c r="H12" s="3" t="b">
        <v>1</v>
      </c>
      <c r="I12">
        <v>15</v>
      </c>
      <c r="J12">
        <v>15</v>
      </c>
    </row>
    <row r="13" spans="2:12" x14ac:dyDescent="0.35">
      <c r="D13" s="3" t="s">
        <v>39</v>
      </c>
      <c r="F13" s="3" t="s">
        <v>107</v>
      </c>
      <c r="G13" t="b">
        <v>1</v>
      </c>
      <c r="H13" s="3" t="b">
        <v>1</v>
      </c>
      <c r="I13">
        <v>15</v>
      </c>
      <c r="J13">
        <v>19</v>
      </c>
    </row>
    <row r="14" spans="2:12" x14ac:dyDescent="0.35">
      <c r="D14" s="3" t="s">
        <v>36</v>
      </c>
      <c r="F14" s="3" t="s">
        <v>277</v>
      </c>
      <c r="G14" t="b">
        <v>1</v>
      </c>
      <c r="H14" s="3" t="b">
        <v>1</v>
      </c>
      <c r="I14">
        <v>15</v>
      </c>
      <c r="J14">
        <v>24</v>
      </c>
    </row>
    <row r="15" spans="2:12" x14ac:dyDescent="0.35">
      <c r="D15" s="3" t="s">
        <v>1</v>
      </c>
      <c r="F15" s="3" t="s">
        <v>278</v>
      </c>
      <c r="G15" t="b">
        <v>1</v>
      </c>
      <c r="H15" s="3" t="b">
        <v>1</v>
      </c>
      <c r="I15">
        <v>25</v>
      </c>
      <c r="J15">
        <v>34</v>
      </c>
    </row>
    <row r="16" spans="2:12" x14ac:dyDescent="0.35">
      <c r="F16" s="3" t="s">
        <v>267</v>
      </c>
      <c r="G16" t="b">
        <v>1</v>
      </c>
      <c r="H16" s="3" t="b">
        <v>1</v>
      </c>
      <c r="I16">
        <v>35</v>
      </c>
      <c r="J16">
        <v>44</v>
      </c>
    </row>
    <row r="17" spans="6:10" x14ac:dyDescent="0.35">
      <c r="F17" s="3" t="s">
        <v>268</v>
      </c>
      <c r="G17" t="b">
        <v>1</v>
      </c>
      <c r="H17" s="3" t="b">
        <v>1</v>
      </c>
      <c r="I17">
        <v>45</v>
      </c>
      <c r="J17">
        <v>54</v>
      </c>
    </row>
    <row r="18" spans="6:10" x14ac:dyDescent="0.35">
      <c r="F18" s="3" t="s">
        <v>269</v>
      </c>
      <c r="G18" t="b">
        <v>1</v>
      </c>
      <c r="H18" s="3" t="b">
        <v>1</v>
      </c>
      <c r="I18">
        <v>55</v>
      </c>
      <c r="J18">
        <v>64</v>
      </c>
    </row>
    <row r="19" spans="6:10" x14ac:dyDescent="0.35">
      <c r="F19" s="3" t="s">
        <v>279</v>
      </c>
      <c r="G19" t="b">
        <v>1</v>
      </c>
      <c r="H19" s="3" t="b">
        <v>1</v>
      </c>
      <c r="I19">
        <v>18</v>
      </c>
      <c r="J19">
        <v>30</v>
      </c>
    </row>
    <row r="20" spans="6:10" x14ac:dyDescent="0.35">
      <c r="F20" s="3" t="s">
        <v>280</v>
      </c>
      <c r="G20" t="b">
        <v>1</v>
      </c>
      <c r="H20" s="3" t="b">
        <v>1</v>
      </c>
      <c r="I20">
        <v>31</v>
      </c>
      <c r="J20">
        <v>44</v>
      </c>
    </row>
    <row r="21" spans="6:10" x14ac:dyDescent="0.35">
      <c r="F21" s="3" t="s">
        <v>92</v>
      </c>
      <c r="G21" t="b">
        <v>1</v>
      </c>
      <c r="H21" s="3" t="b">
        <v>1</v>
      </c>
      <c r="I21">
        <v>18</v>
      </c>
      <c r="J21">
        <v>18</v>
      </c>
    </row>
    <row r="22" spans="6:10" x14ac:dyDescent="0.35">
      <c r="F22" s="3" t="s">
        <v>37</v>
      </c>
      <c r="G22" t="b">
        <v>0</v>
      </c>
      <c r="H22" s="3" t="b">
        <v>1</v>
      </c>
      <c r="I22">
        <v>18</v>
      </c>
      <c r="J22">
        <v>18</v>
      </c>
    </row>
    <row r="23" spans="6:10" x14ac:dyDescent="0.35">
      <c r="F23" s="3" t="s">
        <v>35</v>
      </c>
      <c r="G23" t="b">
        <v>1</v>
      </c>
      <c r="H23" s="3" t="b">
        <v>1</v>
      </c>
      <c r="I23">
        <v>30</v>
      </c>
      <c r="J23">
        <v>30</v>
      </c>
    </row>
    <row r="24" spans="6:10" x14ac:dyDescent="0.35">
      <c r="F24" s="3" t="s">
        <v>33</v>
      </c>
      <c r="G24" t="b">
        <v>1</v>
      </c>
      <c r="H24" s="3" t="b">
        <v>1</v>
      </c>
      <c r="I24">
        <v>50</v>
      </c>
      <c r="J24">
        <v>50</v>
      </c>
    </row>
    <row r="25" spans="6:10" x14ac:dyDescent="0.35">
      <c r="F25" s="3" t="s">
        <v>27</v>
      </c>
      <c r="G25" t="b">
        <v>1</v>
      </c>
      <c r="H25" t="b">
        <v>1</v>
      </c>
      <c r="I25">
        <v>18</v>
      </c>
    </row>
    <row r="26" spans="6:10" x14ac:dyDescent="0.35">
      <c r="F26" s="3" t="s">
        <v>245</v>
      </c>
      <c r="G26" t="b">
        <v>1</v>
      </c>
      <c r="H26" t="b">
        <v>1</v>
      </c>
      <c r="I26">
        <v>35</v>
      </c>
    </row>
    <row r="27" spans="6:10" x14ac:dyDescent="0.35">
      <c r="F27" s="3" t="s">
        <v>285</v>
      </c>
      <c r="G27" t="b">
        <v>1</v>
      </c>
      <c r="H27" s="3" t="b">
        <v>1</v>
      </c>
      <c r="I27">
        <v>50</v>
      </c>
    </row>
    <row r="28" spans="6:10" x14ac:dyDescent="0.35">
      <c r="F28" s="3" t="s">
        <v>270</v>
      </c>
      <c r="G28" t="b">
        <v>1</v>
      </c>
      <c r="H28" s="3" t="b">
        <v>1</v>
      </c>
      <c r="I28">
        <v>65</v>
      </c>
    </row>
    <row r="29" spans="6:10" x14ac:dyDescent="0.35">
      <c r="F29" s="3" t="s">
        <v>261</v>
      </c>
      <c r="G29" t="b">
        <v>1</v>
      </c>
      <c r="H29" s="3" t="b">
        <v>1</v>
      </c>
      <c r="I29">
        <v>70</v>
      </c>
    </row>
    <row r="30" spans="6:10" x14ac:dyDescent="0.35">
      <c r="F30" s="3" t="s">
        <v>103</v>
      </c>
      <c r="G30" t="b">
        <v>1</v>
      </c>
      <c r="H30" t="b">
        <v>0</v>
      </c>
      <c r="I30">
        <v>18</v>
      </c>
    </row>
    <row r="31" spans="6:10" x14ac:dyDescent="0.35">
      <c r="F31" s="3" t="s">
        <v>38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3" t="s">
        <v>99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3" t="s">
        <v>287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3" t="s">
        <v>288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3" t="s">
        <v>289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3" t="s">
        <v>290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3" t="s">
        <v>291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3" t="s">
        <v>292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3" t="s">
        <v>293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3" t="s">
        <v>294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3" t="s">
        <v>295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3" t="s">
        <v>296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3" t="s">
        <v>102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3" t="s">
        <v>30</v>
      </c>
      <c r="G44" t="b">
        <v>1</v>
      </c>
      <c r="H44" t="b">
        <v>1</v>
      </c>
    </row>
    <row r="45" spans="6:10" x14ac:dyDescent="0.35">
      <c r="F45" s="3" t="s">
        <v>25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</vt:lpstr>
      <vt:lpstr>Cadres_Comprehensive</vt:lpstr>
      <vt:lpstr>Cadres_Basic</vt:lpstr>
      <vt:lpstr>Cadres_Merged</vt:lpstr>
      <vt:lpstr>CadreRoles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Meikang Wu</cp:lastModifiedBy>
  <cp:revision/>
  <dcterms:created xsi:type="dcterms:W3CDTF">2021-08-19T16:16:53Z</dcterms:created>
  <dcterms:modified xsi:type="dcterms:W3CDTF">2023-04-14T19:15:12Z</dcterms:modified>
  <cp:category/>
  <cp:contentStatus/>
</cp:coreProperties>
</file>