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140" yWindow="0" windowWidth="144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6" i="1"/>
  <c r="B2" i="1"/>
</calcChain>
</file>

<file path=xl/sharedStrings.xml><?xml version="1.0" encoding="utf-8"?>
<sst xmlns="http://schemas.openxmlformats.org/spreadsheetml/2006/main" count="12" uniqueCount="8">
  <si>
    <t>∆47 (CRF)</t>
  </si>
  <si>
    <t>T (ºC)</t>
  </si>
  <si>
    <t>a</t>
  </si>
  <si>
    <t>b</t>
  </si>
  <si>
    <t>c</t>
  </si>
  <si>
    <t>∆47 (ARF)</t>
  </si>
  <si>
    <t>Fit paremeters CRF</t>
  </si>
  <si>
    <t>Fit paremeters 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</si>
</sst>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Myriad Pro"/>
      <family val="2"/>
    </font>
    <font>
      <u/>
      <sz val="12"/>
      <color theme="10"/>
      <name val="Myriad Pro"/>
      <family val="2"/>
    </font>
    <font>
      <u/>
      <sz val="12"/>
      <color theme="11"/>
      <name val="Myriad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3" sqref="A3"/>
    </sheetView>
  </sheetViews>
  <sheetFormatPr baseColWidth="10" defaultRowHeight="15" x14ac:dyDescent="0"/>
  <cols>
    <col min="4" max="4" width="23.5" customWidth="1"/>
  </cols>
  <sheetData>
    <row r="1" spans="1:7">
      <c r="A1" t="s">
        <v>0</v>
      </c>
      <c r="B1" t="s">
        <v>1</v>
      </c>
      <c r="D1" t="s">
        <v>6</v>
      </c>
      <c r="E1" t="s">
        <v>2</v>
      </c>
      <c r="F1" t="s">
        <v>3</v>
      </c>
      <c r="G1" t="s">
        <v>4</v>
      </c>
    </row>
    <row r="2" spans="1:7">
      <c r="A2">
        <v>0.28000000000000003</v>
      </c>
      <c r="B2">
        <f>SQRT(1000000/((-0.03069343+SQRT(0.03069343^2-4*0.00074611*(0.20083726-A2)))/(2*0.00074611)))-273.15</f>
        <v>367.68986452578611</v>
      </c>
      <c r="E2">
        <v>7.4611471900000003E-4</v>
      </c>
      <c r="F2">
        <v>3.0693426196E-2</v>
      </c>
      <c r="G2">
        <v>0.200837260854</v>
      </c>
    </row>
    <row r="3" spans="1:7">
      <c r="A3">
        <v>0.245</v>
      </c>
      <c r="B3">
        <f>SQRT(1000000/((-0.03069343+SQRT(0.03069343^2-4*0.00074611*(0.20083726-A3)))/(2*0.00074611)))-273.15</f>
        <v>574.50580292734196</v>
      </c>
    </row>
    <row r="5" spans="1:7">
      <c r="A5" t="s">
        <v>5</v>
      </c>
      <c r="B5" t="s">
        <v>1</v>
      </c>
      <c r="D5" t="s">
        <v>7</v>
      </c>
      <c r="E5" t="s">
        <v>2</v>
      </c>
      <c r="F5" t="s">
        <v>3</v>
      </c>
      <c r="G5" t="s">
        <v>4</v>
      </c>
    </row>
    <row r="6" spans="1:7">
      <c r="A6">
        <v>0.39800000000000002</v>
      </c>
      <c r="B6">
        <f>SQRT(1000000/((-0.03176058+SQRT(0.03176058^2-4*0.000772056*(0.23611803-A6)))/(2*0.000772056)))-273.15</f>
        <v>193.82594954006851</v>
      </c>
      <c r="E6">
        <v>7.7205600000000002E-4</v>
      </c>
      <c r="F6">
        <v>3.1760579999999997E-2</v>
      </c>
      <c r="G6">
        <v>0.23611803000000001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Amherst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Lloyd</dc:creator>
  <cp:lastModifiedBy>Max Lloyd</cp:lastModifiedBy>
  <dcterms:created xsi:type="dcterms:W3CDTF">2015-05-11T17:45:02Z</dcterms:created>
  <dcterms:modified xsi:type="dcterms:W3CDTF">2015-05-18T17:00:56Z</dcterms:modified>
</cp:coreProperties>
</file>