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-kompl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<sst xmlns="http://schemas.openxmlformats.org/spreadsheetml/2006/main" count="151" uniqueCount="95">
  <si>
    <t xml:space="preserve">Týmové údaje</t>
  </si>
  <si>
    <t xml:space="preserve">1) Konec Mobile-O</t>
  </si>
  <si>
    <t xml:space="preserve">2) Místo kde byl Uran</t>
  </si>
  <si>
    <t xml:space="preserve">3) Nový uran</t>
  </si>
  <si>
    <t xml:space="preserve">4) Polárka</t>
  </si>
  <si>
    <t xml:space="preserve">5) Start koloběžek</t>
  </si>
  <si>
    <t xml:space="preserve">6) Telefonní automat (začátek)</t>
  </si>
  <si>
    <t xml:space="preserve">7) Výchozí bod k laserům</t>
  </si>
  <si>
    <t xml:space="preserve">8) Zdroj světla</t>
  </si>
  <si>
    <t xml:space="preserve">9) Zadání rádia</t>
  </si>
  <si>
    <t xml:space="preserve">10) Zadání chemické mapy</t>
  </si>
  <si>
    <t xml:space="preserve">11) Dětská mapa</t>
  </si>
  <si>
    <t xml:space="preserve">12) Nástup lodí</t>
  </si>
  <si>
    <t xml:space="preserve">13) Schéma odboček</t>
  </si>
  <si>
    <t xml:space="preserve">14) Magnetická mapa</t>
  </si>
  <si>
    <t xml:space="preserve">15) Zadání mapy na šátcích</t>
  </si>
  <si>
    <t xml:space="preserve">16) Větvení údolí pod hřebenem</t>
  </si>
  <si>
    <t xml:space="preserve">17) Vysoká lana</t>
  </si>
  <si>
    <t xml:space="preserve">18) Blednoucí orienťák</t>
  </si>
  <si>
    <t xml:space="preserve">19) Pohled do údolí</t>
  </si>
  <si>
    <t xml:space="preserve">20) Cíl</t>
  </si>
  <si>
    <t xml:space="preserve">VYHODNOCENÍ</t>
  </si>
  <si>
    <t xml:space="preserve">Tým</t>
  </si>
  <si>
    <t xml:space="preserve">Číslo čipu</t>
  </si>
  <si>
    <t xml:space="preserve">Čas startu</t>
  </si>
  <si>
    <t xml:space="preserve">Čas dosažení</t>
  </si>
  <si>
    <t xml:space="preserve">Doba postupu</t>
  </si>
  <si>
    <t xml:space="preserve">pořadí v disciplíně</t>
  </si>
  <si>
    <t xml:space="preserve">Čas v cíli</t>
  </si>
  <si>
    <t xml:space="preserve">Čas na trati do posledního oražení kontroly</t>
  </si>
  <si>
    <t xml:space="preserve">Počet oražených kontrol</t>
  </si>
  <si>
    <t xml:space="preserve">Nejvyšší reg. dosažená oražená kontrla bez nápovědy</t>
  </si>
  <si>
    <t xml:space="preserve">Start time bez uprav</t>
  </si>
  <si>
    <t xml:space="preserve">Uprava cile</t>
  </si>
  <si>
    <t xml:space="preserve">finisht time bez uprav</t>
  </si>
  <si>
    <t xml:space="preserve">korekce startu</t>
  </si>
  <si>
    <t xml:space="preserve">korekce půlnoci</t>
  </si>
  <si>
    <t xml:space="preserve">Čekačky</t>
  </si>
  <si>
    <t xml:space="preserve">Čas pro výsledkovou listinu po korekci</t>
  </si>
  <si>
    <t xml:space="preserve">CELKOVÉ POŘADÍ</t>
  </si>
  <si>
    <t xml:space="preserve">IDKFA</t>
  </si>
  <si>
    <t xml:space="preserve">Úžasní a skromní</t>
  </si>
  <si>
    <t xml:space="preserve">3J</t>
  </si>
  <si>
    <t xml:space="preserve">Krazavci</t>
  </si>
  <si>
    <t xml:space="preserve">Trosečníci</t>
  </si>
  <si>
    <t xml:space="preserve">Delta Squad</t>
  </si>
  <si>
    <t xml:space="preserve">Čmuchalové</t>
  </si>
  <si>
    <t xml:space="preserve">Zoufalí zbloudilci</t>
  </si>
  <si>
    <t xml:space="preserve">frikulín</t>
  </si>
  <si>
    <t xml:space="preserve">Latentní běžci</t>
  </si>
  <si>
    <t xml:space="preserve">Ještě nevím</t>
  </si>
  <si>
    <t xml:space="preserve">Opičáci</t>
  </si>
  <si>
    <t xml:space="preserve">KRAZ 2018</t>
  </si>
  <si>
    <t xml:space="preserve">Ještěrky</t>
  </si>
  <si>
    <t xml:space="preserve">Tři</t>
  </si>
  <si>
    <t xml:space="preserve">Krasové komando</t>
  </si>
  <si>
    <t xml:space="preserve">St-rangers</t>
  </si>
  <si>
    <t xml:space="preserve">Duhoví jezevci</t>
  </si>
  <si>
    <t xml:space="preserve">Tři čuníci</t>
  </si>
  <si>
    <t xml:space="preserve">Pufíci</t>
  </si>
  <si>
    <t xml:space="preserve">Siluvští sršni</t>
  </si>
  <si>
    <t xml:space="preserve">HRŠKPT</t>
  </si>
  <si>
    <t xml:space="preserve">Cthulhu fhtagn</t>
  </si>
  <si>
    <t xml:space="preserve">Zelíčka</t>
  </si>
  <si>
    <t xml:space="preserve">JABLHOL</t>
  </si>
  <si>
    <t xml:space="preserve">Drsní chlapi</t>
  </si>
  <si>
    <t xml:space="preserve">Špendlíkové hlavičky</t>
  </si>
  <si>
    <t xml:space="preserve">Terminátoři</t>
  </si>
  <si>
    <t xml:space="preserve">Habří je boží</t>
  </si>
  <si>
    <t xml:space="preserve">Veteráni</t>
  </si>
  <si>
    <t xml:space="preserve">Doplníme</t>
  </si>
  <si>
    <t xml:space="preserve">Zkusme</t>
  </si>
  <si>
    <t xml:space="preserve">Pondělní sporťáci</t>
  </si>
  <si>
    <t xml:space="preserve">ABB</t>
  </si>
  <si>
    <t xml:space="preserve">Kočku do kotle</t>
  </si>
  <si>
    <t xml:space="preserve">KOŽ</t>
  </si>
  <si>
    <t xml:space="preserve">Ti chodní</t>
  </si>
  <si>
    <t xml:space="preserve">Svrrrrž</t>
  </si>
  <si>
    <t xml:space="preserve">Moravský adrenalin</t>
  </si>
  <si>
    <t xml:space="preserve">Mohorita</t>
  </si>
  <si>
    <t xml:space="preserve">Codebusters</t>
  </si>
  <si>
    <t xml:space="preserve">Geronimo</t>
  </si>
  <si>
    <t xml:space="preserve">FraPeHoTo Gang</t>
  </si>
  <si>
    <t xml:space="preserve">NNDX na výletě</t>
  </si>
  <si>
    <t xml:space="preserve">Čtyři</t>
  </si>
  <si>
    <t xml:space="preserve">Žloutkové křehulky</t>
  </si>
  <si>
    <t xml:space="preserve">Naspeedování lenochodi</t>
  </si>
  <si>
    <t xml:space="preserve">Kape ti na krápník</t>
  </si>
  <si>
    <t xml:space="preserve">Lady´s legends</t>
  </si>
  <si>
    <t xml:space="preserve">Kluci z medunie</t>
  </si>
  <si>
    <t xml:space="preserve">Šáša KRAZty</t>
  </si>
  <si>
    <t xml:space="preserve">Nevyměknem</t>
  </si>
  <si>
    <t xml:space="preserve">Ten druhý tým</t>
  </si>
  <si>
    <t xml:space="preserve">Tonda a jeho ženy</t>
  </si>
  <si>
    <t xml:space="preserve">MO-HILL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</si>
</sst>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0"/>
    <numFmt numFmtId="167" formatCode="H:MM:SS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color rgb="FFFF000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9FF33"/>
        <bgColor rgb="FFCC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L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K57" activeCellId="0" sqref="DK57"/>
    </sheetView>
  </sheetViews>
  <sheetFormatPr defaultRowHeight="12.75"/>
  <cols>
    <col collapsed="false" hidden="false" max="1" min="1" style="1" width="20.7908163265306"/>
    <col collapsed="false" hidden="true" max="2" min="2" style="0" width="0"/>
    <col collapsed="false" hidden="false" max="3" min="3" style="2" width="9.58673469387755"/>
    <col collapsed="false" hidden="true" max="5" min="4" style="0" width="0"/>
    <col collapsed="false" hidden="false" max="6" min="6" style="0" width="12.1479591836735"/>
    <col collapsed="false" hidden="false" max="7" min="7" style="0" width="12.4183673469388"/>
    <col collapsed="false" hidden="false" max="8" min="8" style="3" width="10.530612244898"/>
    <col collapsed="false" hidden="true" max="10" min="9" style="0" width="0"/>
    <col collapsed="false" hidden="false" max="11" min="11" style="0" width="12.1479591836735"/>
    <col collapsed="false" hidden="false" max="12" min="12" style="0" width="12.4183673469388"/>
    <col collapsed="false" hidden="false" max="13" min="13" style="0" width="10.530612244898"/>
    <col collapsed="false" hidden="true" max="15" min="14" style="0" width="0"/>
    <col collapsed="false" hidden="false" max="16" min="16" style="0" width="12.1479591836735"/>
    <col collapsed="false" hidden="false" max="17" min="17" style="0" width="12.4183673469388"/>
    <col collapsed="false" hidden="false" max="18" min="18" style="0" width="10.530612244898"/>
    <col collapsed="false" hidden="true" max="20" min="19" style="0" width="0"/>
    <col collapsed="false" hidden="false" max="21" min="21" style="0" width="12.1479591836735"/>
    <col collapsed="false" hidden="false" max="22" min="22" style="0" width="12.4183673469388"/>
    <col collapsed="false" hidden="false" max="23" min="23" style="0" width="10.530612244898"/>
    <col collapsed="false" hidden="true" max="25" min="24" style="0" width="0"/>
    <col collapsed="false" hidden="false" max="26" min="26" style="0" width="12.1479591836735"/>
    <col collapsed="false" hidden="false" max="27" min="27" style="0" width="12.4183673469388"/>
    <col collapsed="false" hidden="false" max="28" min="28" style="0" width="10.530612244898"/>
    <col collapsed="false" hidden="true" max="30" min="29" style="0" width="0"/>
    <col collapsed="false" hidden="false" max="31" min="31" style="0" width="12.1479591836735"/>
    <col collapsed="false" hidden="false" max="32" min="32" style="0" width="12.4183673469388"/>
    <col collapsed="false" hidden="false" max="33" min="33" style="0" width="10.530612244898"/>
    <col collapsed="false" hidden="true" max="34" min="34" style="0" width="0"/>
    <col collapsed="false" hidden="true" max="35" min="35" style="4" width="0"/>
    <col collapsed="false" hidden="false" max="36" min="36" style="4" width="12.1479591836735"/>
    <col collapsed="false" hidden="false" max="37" min="37" style="4" width="12.2857142857143"/>
    <col collapsed="false" hidden="false" max="38" min="38" style="4" width="10.530612244898"/>
    <col collapsed="false" hidden="true" max="40" min="39" style="0" width="0"/>
    <col collapsed="false" hidden="false" max="41" min="41" style="0" width="12.1479591836735"/>
    <col collapsed="false" hidden="false" max="42" min="42" style="0" width="12.2857142857143"/>
    <col collapsed="false" hidden="false" max="43" min="43" style="0" width="10.530612244898"/>
    <col collapsed="false" hidden="true" max="45" min="44" style="0" width="0"/>
    <col collapsed="false" hidden="false" max="46" min="46" style="0" width="12.1479591836735"/>
    <col collapsed="false" hidden="false" max="47" min="47" style="0" width="12.2857142857143"/>
    <col collapsed="false" hidden="false" max="48" min="48" style="0" width="10.530612244898"/>
    <col collapsed="false" hidden="true" max="50" min="49" style="0" width="0"/>
    <col collapsed="false" hidden="false" max="51" min="51" style="0" width="12.1479591836735"/>
    <col collapsed="false" hidden="false" max="52" min="52" style="0" width="12.2857142857143"/>
    <col collapsed="false" hidden="false" max="53" min="53" style="0" width="10.530612244898"/>
    <col collapsed="false" hidden="true" max="55" min="54" style="0" width="0"/>
    <col collapsed="false" hidden="false" max="56" min="56" style="0" width="12.1479591836735"/>
    <col collapsed="false" hidden="false" max="57" min="57" style="0" width="12.2857142857143"/>
    <col collapsed="false" hidden="false" max="58" min="58" style="0" width="10.530612244898"/>
    <col collapsed="false" hidden="true" max="60" min="59" style="0" width="0"/>
    <col collapsed="false" hidden="false" max="61" min="61" style="0" width="12.1479591836735"/>
    <col collapsed="false" hidden="false" max="62" min="62" style="0" width="12.2857142857143"/>
    <col collapsed="false" hidden="false" max="63" min="63" style="0" width="10.530612244898"/>
    <col collapsed="false" hidden="true" max="65" min="64" style="0" width="0"/>
    <col collapsed="false" hidden="false" max="66" min="66" style="0" width="12.1479591836735"/>
    <col collapsed="false" hidden="false" max="67" min="67" style="0" width="12.2857142857143"/>
    <col collapsed="false" hidden="false" max="68" min="68" style="0" width="10.530612244898"/>
    <col collapsed="false" hidden="true" max="70" min="69" style="0" width="0"/>
    <col collapsed="false" hidden="false" max="71" min="71" style="0" width="12.1479591836735"/>
    <col collapsed="false" hidden="false" max="72" min="72" style="0" width="12.2857142857143"/>
    <col collapsed="false" hidden="false" max="73" min="73" style="0" width="10.530612244898"/>
    <col collapsed="false" hidden="true" max="74" min="74" style="0" width="0"/>
    <col collapsed="false" hidden="true" max="75" min="75" style="4" width="0"/>
    <col collapsed="false" hidden="false" max="76" min="76" style="0" width="12.1479591836735"/>
    <col collapsed="false" hidden="false" max="77" min="77" style="0" width="12.2857142857143"/>
    <col collapsed="false" hidden="false" max="78" min="78" style="0" width="10.530612244898"/>
    <col collapsed="false" hidden="true" max="80" min="79" style="0" width="0"/>
    <col collapsed="false" hidden="false" max="81" min="81" style="0" width="12.1479591836735"/>
    <col collapsed="false" hidden="false" max="82" min="82" style="0" width="12.2857142857143"/>
    <col collapsed="false" hidden="false" max="83" min="83" style="0" width="10.530612244898"/>
    <col collapsed="false" hidden="true" max="85" min="84" style="0" width="0"/>
    <col collapsed="false" hidden="false" max="86" min="86" style="0" width="12.1479591836735"/>
    <col collapsed="false" hidden="false" max="87" min="87" style="0" width="12.2857142857143"/>
    <col collapsed="false" hidden="false" max="88" min="88" style="0" width="10.530612244898"/>
    <col collapsed="false" hidden="true" max="90" min="89" style="0" width="0"/>
    <col collapsed="false" hidden="false" max="91" min="91" style="0" width="12.1479591836735"/>
    <col collapsed="false" hidden="false" max="92" min="92" style="0" width="12.2857142857143"/>
    <col collapsed="false" hidden="false" max="93" min="93" style="0" width="10.530612244898"/>
    <col collapsed="false" hidden="true" max="95" min="94" style="0" width="0"/>
    <col collapsed="false" hidden="false" max="96" min="96" style="0" width="12.1479591836735"/>
    <col collapsed="false" hidden="false" max="97" min="97" style="0" width="12.2857142857143"/>
    <col collapsed="false" hidden="false" max="98" min="98" style="0" width="10.530612244898"/>
    <col collapsed="false" hidden="false" max="99" min="99" style="0" width="8.23469387755102"/>
    <col collapsed="false" hidden="false" max="100" min="100" style="0" width="12.2857142857143"/>
    <col collapsed="false" hidden="false" max="101" min="101" style="0" width="10.2602040816327"/>
    <col collapsed="false" hidden="false" max="102" min="102" style="0" width="19.0357142857143"/>
    <col collapsed="false" hidden="true" max="103" min="103" style="5" width="0"/>
    <col collapsed="false" hidden="false" max="104" min="104" style="5" width="13.2295918367347"/>
    <col collapsed="false" hidden="true" max="111" min="105" style="0" width="0"/>
    <col collapsed="false" hidden="false" max="112" min="112" style="0" width="13.7704081632653"/>
    <col collapsed="false" hidden="false" max="113" min="113" style="6" width="16.1989795918367"/>
    <col collapsed="false" hidden="false" max="114" min="114" style="5" width="14.7142857142857"/>
    <col collapsed="false" hidden="false" max="115" min="115" style="0" width="13.7704081632653"/>
    <col collapsed="false" hidden="false" max="116" min="116" style="0" width="12.8265306122449"/>
    <col collapsed="false" hidden="false" max="117" min="117" style="0" width="14.7142857142857"/>
    <col collapsed="false" hidden="false" max="118" min="118" style="0" width="13.7704081632653"/>
    <col collapsed="false" hidden="false" max="119" min="119" style="0" width="12.8265306122449"/>
    <col collapsed="false" hidden="false" max="120" min="120" style="0" width="14.7142857142857"/>
    <col collapsed="false" hidden="false" max="121" min="121" style="0" width="13.7704081632653"/>
    <col collapsed="false" hidden="false" max="122" min="122" style="0" width="12.8265306122449"/>
    <col collapsed="false" hidden="false" max="123" min="123" style="0" width="14.7142857142857"/>
    <col collapsed="false" hidden="false" max="124" min="124" style="0" width="13.7704081632653"/>
    <col collapsed="false" hidden="false" max="125" min="125" style="0" width="12.8265306122449"/>
    <col collapsed="false" hidden="false" max="126" min="126" style="0" width="14.7142857142857"/>
    <col collapsed="false" hidden="false" max="127" min="127" style="0" width="13.7704081632653"/>
    <col collapsed="false" hidden="false" max="128" min="128" style="0" width="12.8265306122449"/>
    <col collapsed="false" hidden="false" max="129" min="129" style="0" width="14.7142857142857"/>
    <col collapsed="false" hidden="false" max="130" min="130" style="0" width="13.7704081632653"/>
    <col collapsed="false" hidden="false" max="131" min="131" style="0" width="12.8265306122449"/>
    <col collapsed="false" hidden="false" max="132" min="132" style="0" width="14.7142857142857"/>
    <col collapsed="false" hidden="false" max="133" min="133" style="0" width="13.7704081632653"/>
    <col collapsed="false" hidden="false" max="134" min="134" style="0" width="12.8265306122449"/>
    <col collapsed="false" hidden="false" max="135" min="135" style="0" width="14.7142857142857"/>
    <col collapsed="false" hidden="false" max="136" min="136" style="0" width="13.7704081632653"/>
    <col collapsed="false" hidden="false" max="137" min="137" style="0" width="12.8265306122449"/>
    <col collapsed="false" hidden="false" max="138" min="138" style="0" width="14.7142857142857"/>
    <col collapsed="false" hidden="false" max="139" min="139" style="0" width="13.7704081632653"/>
    <col collapsed="false" hidden="false" max="140" min="140" style="0" width="12.8265306122449"/>
    <col collapsed="false" hidden="false" max="141" min="141" style="0" width="14.7142857142857"/>
    <col collapsed="false" hidden="false" max="142" min="142" style="0" width="13.7704081632653"/>
    <col collapsed="false" hidden="false" max="143" min="143" style="0" width="12.8265306122449"/>
    <col collapsed="false" hidden="false" max="144" min="144" style="0" width="14.7142857142857"/>
    <col collapsed="false" hidden="false" max="145" min="145" style="0" width="13.7704081632653"/>
    <col collapsed="false" hidden="false" max="146" min="146" style="0" width="12.8265306122449"/>
    <col collapsed="false" hidden="false" max="147" min="147" style="0" width="14.7142857142857"/>
    <col collapsed="false" hidden="false" max="148" min="148" style="0" width="13.7704081632653"/>
    <col collapsed="false" hidden="false" max="149" min="149" style="0" width="12.8265306122449"/>
    <col collapsed="false" hidden="false" max="150" min="150" style="0" width="14.7142857142857"/>
    <col collapsed="false" hidden="false" max="151" min="151" style="0" width="13.7704081632653"/>
    <col collapsed="false" hidden="false" max="152" min="152" style="0" width="12.8265306122449"/>
    <col collapsed="false" hidden="false" max="153" min="153" style="0" width="14.7142857142857"/>
    <col collapsed="false" hidden="false" max="154" min="154" style="0" width="13.7704081632653"/>
    <col collapsed="false" hidden="false" max="155" min="155" style="0" width="12.8265306122449"/>
    <col collapsed="false" hidden="false" max="156" min="156" style="0" width="14.7142857142857"/>
    <col collapsed="false" hidden="false" max="157" min="157" style="0" width="13.7704081632653"/>
    <col collapsed="false" hidden="false" max="158" min="158" style="0" width="12.8265306122449"/>
    <col collapsed="false" hidden="false" max="159" min="159" style="0" width="14.7142857142857"/>
    <col collapsed="false" hidden="false" max="160" min="160" style="0" width="13.7704081632653"/>
    <col collapsed="false" hidden="false" max="161" min="161" style="0" width="12.8265306122449"/>
    <col collapsed="false" hidden="false" max="162" min="162" style="0" width="14.7142857142857"/>
    <col collapsed="false" hidden="false" max="163" min="163" style="0" width="13.7704081632653"/>
    <col collapsed="false" hidden="false" max="164" min="164" style="0" width="12.8265306122449"/>
    <col collapsed="false" hidden="false" max="165" min="165" style="0" width="14.7142857142857"/>
    <col collapsed="false" hidden="false" max="166" min="166" style="0" width="13.7704081632653"/>
    <col collapsed="false" hidden="false" max="167" min="167" style="0" width="12.8265306122449"/>
    <col collapsed="false" hidden="false" max="168" min="168" style="0" width="14.7142857142857"/>
    <col collapsed="false" hidden="false" max="169" min="169" style="0" width="13.7704081632653"/>
    <col collapsed="false" hidden="false" max="170" min="170" style="0" width="12.8265306122449"/>
    <col collapsed="false" hidden="false" max="171" min="171" style="0" width="14.7142857142857"/>
    <col collapsed="false" hidden="false" max="172" min="172" style="0" width="13.7704081632653"/>
    <col collapsed="false" hidden="false" max="173" min="173" style="0" width="12.8265306122449"/>
    <col collapsed="false" hidden="false" max="174" min="174" style="0" width="14.7142857142857"/>
    <col collapsed="false" hidden="false" max="175" min="175" style="0" width="13.7704081632653"/>
    <col collapsed="false" hidden="false" max="176" min="176" style="0" width="12.8265306122449"/>
    <col collapsed="false" hidden="false" max="177" min="177" style="0" width="14.7142857142857"/>
    <col collapsed="false" hidden="false" max="178" min="178" style="0" width="13.7704081632653"/>
    <col collapsed="false" hidden="false" max="179" min="179" style="0" width="12.8265306122449"/>
    <col collapsed="false" hidden="false" max="180" min="180" style="0" width="14.7142857142857"/>
    <col collapsed="false" hidden="false" max="181" min="181" style="0" width="13.7704081632653"/>
    <col collapsed="false" hidden="false" max="182" min="182" style="0" width="12.8265306122449"/>
    <col collapsed="false" hidden="false" max="183" min="183" style="0" width="14.7142857142857"/>
    <col collapsed="false" hidden="false" max="184" min="184" style="0" width="13.7704081632653"/>
    <col collapsed="false" hidden="false" max="185" min="185" style="0" width="12.8265306122449"/>
    <col collapsed="false" hidden="false" max="186" min="186" style="0" width="14.7142857142857"/>
    <col collapsed="false" hidden="false" max="187" min="187" style="0" width="13.7704081632653"/>
    <col collapsed="false" hidden="false" max="188" min="188" style="0" width="12.8265306122449"/>
    <col collapsed="false" hidden="false" max="189" min="189" style="0" width="14.7142857142857"/>
    <col collapsed="false" hidden="false" max="190" min="190" style="0" width="13.7704081632653"/>
    <col collapsed="false" hidden="false" max="191" min="191" style="0" width="12.8265306122449"/>
    <col collapsed="false" hidden="false" max="192" min="192" style="0" width="14.7142857142857"/>
    <col collapsed="false" hidden="false" max="193" min="193" style="0" width="13.7704081632653"/>
    <col collapsed="false" hidden="false" max="194" min="194" style="0" width="12.8265306122449"/>
    <col collapsed="false" hidden="false" max="195" min="195" style="0" width="14.7142857142857"/>
    <col collapsed="false" hidden="false" max="196" min="196" style="0" width="13.7704081632653"/>
    <col collapsed="false" hidden="false" max="197" min="197" style="0" width="12.8265306122449"/>
    <col collapsed="false" hidden="false" max="198" min="198" style="0" width="14.7142857142857"/>
    <col collapsed="false" hidden="false" max="199" min="199" style="0" width="13.7704081632653"/>
    <col collapsed="false" hidden="false" max="200" min="200" style="0" width="12.8265306122449"/>
    <col collapsed="false" hidden="false" max="201" min="201" style="0" width="14.7142857142857"/>
    <col collapsed="false" hidden="false" max="202" min="202" style="0" width="13.7704081632653"/>
    <col collapsed="false" hidden="false" max="203" min="203" style="0" width="12.8265306122449"/>
    <col collapsed="false" hidden="false" max="204" min="204" style="0" width="14.7142857142857"/>
    <col collapsed="false" hidden="false" max="205" min="205" style="0" width="13.7704081632653"/>
    <col collapsed="false" hidden="false" max="206" min="206" style="0" width="12.8265306122449"/>
    <col collapsed="false" hidden="false" max="207" min="207" style="0" width="14.7142857142857"/>
    <col collapsed="false" hidden="false" max="208" min="208" style="0" width="13.7704081632653"/>
    <col collapsed="false" hidden="false" max="209" min="209" style="0" width="12.8265306122449"/>
    <col collapsed="false" hidden="false" max="210" min="210" style="0" width="14.7142857142857"/>
    <col collapsed="false" hidden="false" max="211" min="211" style="0" width="13.7704081632653"/>
    <col collapsed="false" hidden="false" max="212" min="212" style="0" width="12.8265306122449"/>
    <col collapsed="false" hidden="false" max="213" min="213" style="0" width="14.7142857142857"/>
    <col collapsed="false" hidden="false" max="214" min="214" style="0" width="13.7704081632653"/>
    <col collapsed="false" hidden="false" max="215" min="215" style="0" width="12.8265306122449"/>
    <col collapsed="false" hidden="false" max="216" min="216" style="0" width="14.7142857142857"/>
    <col collapsed="false" hidden="false" max="217" min="217" style="0" width="13.7704081632653"/>
    <col collapsed="false" hidden="false" max="218" min="218" style="0" width="12.8265306122449"/>
    <col collapsed="false" hidden="false" max="219" min="219" style="0" width="14.7142857142857"/>
    <col collapsed="false" hidden="false" max="220" min="220" style="0" width="13.7704081632653"/>
    <col collapsed="false" hidden="false" max="221" min="221" style="0" width="12.8265306122449"/>
    <col collapsed="false" hidden="false" max="222" min="222" style="0" width="14.7142857142857"/>
    <col collapsed="false" hidden="false" max="223" min="223" style="0" width="13.7704081632653"/>
    <col collapsed="false" hidden="false" max="224" min="224" style="0" width="12.8265306122449"/>
    <col collapsed="false" hidden="false" max="225" min="225" style="0" width="14.7142857142857"/>
    <col collapsed="false" hidden="false" max="226" min="226" style="0" width="13.7704081632653"/>
    <col collapsed="false" hidden="false" max="227" min="227" style="0" width="12.8265306122449"/>
    <col collapsed="false" hidden="false" max="228" min="228" style="0" width="14.7142857142857"/>
    <col collapsed="false" hidden="false" max="229" min="229" style="0" width="13.7704081632653"/>
    <col collapsed="false" hidden="false" max="230" min="230" style="0" width="12.8265306122449"/>
    <col collapsed="false" hidden="false" max="231" min="231" style="0" width="14.7142857142857"/>
    <col collapsed="false" hidden="false" max="232" min="232" style="0" width="13.7704081632653"/>
    <col collapsed="false" hidden="false" max="233" min="233" style="0" width="12.8265306122449"/>
    <col collapsed="false" hidden="false" max="234" min="234" style="0" width="14.7142857142857"/>
    <col collapsed="false" hidden="false" max="235" min="235" style="0" width="13.7704081632653"/>
    <col collapsed="false" hidden="false" max="236" min="236" style="0" width="12.8265306122449"/>
    <col collapsed="false" hidden="false" max="237" min="237" style="0" width="14.7142857142857"/>
    <col collapsed="false" hidden="false" max="238" min="238" style="0" width="13.7704081632653"/>
    <col collapsed="false" hidden="false" max="239" min="239" style="0" width="12.8265306122449"/>
    <col collapsed="false" hidden="false" max="240" min="240" style="0" width="14.7142857142857"/>
    <col collapsed="false" hidden="false" max="241" min="241" style="0" width="13.7704081632653"/>
    <col collapsed="false" hidden="false" max="242" min="242" style="0" width="12.8265306122449"/>
    <col collapsed="false" hidden="false" max="243" min="243" style="0" width="14.7142857142857"/>
    <col collapsed="false" hidden="false" max="244" min="244" style="0" width="13.7704081632653"/>
    <col collapsed="false" hidden="false" max="245" min="245" style="0" width="12.8265306122449"/>
    <col collapsed="false" hidden="false" max="246" min="246" style="0" width="14.7142857142857"/>
    <col collapsed="false" hidden="false" max="247" min="247" style="0" width="13.7704081632653"/>
    <col collapsed="false" hidden="false" max="248" min="248" style="0" width="12.8265306122449"/>
    <col collapsed="false" hidden="false" max="249" min="249" style="0" width="14.7142857142857"/>
    <col collapsed="false" hidden="false" max="250" min="250" style="0" width="13.7704081632653"/>
    <col collapsed="false" hidden="false" max="251" min="251" style="0" width="12.8265306122449"/>
    <col collapsed="false" hidden="false" max="252" min="252" style="0" width="14.7142857142857"/>
    <col collapsed="false" hidden="false" max="253" min="253" style="0" width="13.7704081632653"/>
    <col collapsed="false" hidden="false" max="254" min="254" style="0" width="12.8265306122449"/>
    <col collapsed="false" hidden="false" max="255" min="255" style="0" width="14.7142857142857"/>
    <col collapsed="false" hidden="false" max="256" min="256" style="0" width="13.7704081632653"/>
    <col collapsed="false" hidden="false" max="257" min="257" style="0" width="12.8265306122449"/>
    <col collapsed="false" hidden="false" max="258" min="258" style="0" width="14.7142857142857"/>
    <col collapsed="false" hidden="false" max="259" min="259" style="0" width="13.7704081632653"/>
    <col collapsed="false" hidden="false" max="260" min="260" style="0" width="12.8265306122449"/>
    <col collapsed="false" hidden="false" max="261" min="261" style="0" width="14.7142857142857"/>
    <col collapsed="false" hidden="false" max="262" min="262" style="0" width="13.7704081632653"/>
    <col collapsed="false" hidden="false" max="263" min="263" style="0" width="12.8265306122449"/>
    <col collapsed="false" hidden="false" max="264" min="264" style="0" width="14.7142857142857"/>
    <col collapsed="false" hidden="false" max="265" min="265" style="0" width="13.7704081632653"/>
    <col collapsed="false" hidden="false" max="266" min="266" style="0" width="12.8265306122449"/>
    <col collapsed="false" hidden="false" max="267" min="267" style="0" width="14.7142857142857"/>
    <col collapsed="false" hidden="false" max="268" min="268" style="0" width="13.7704081632653"/>
    <col collapsed="false" hidden="false" max="269" min="269" style="0" width="12.8265306122449"/>
    <col collapsed="false" hidden="false" max="270" min="270" style="0" width="14.7142857142857"/>
    <col collapsed="false" hidden="false" max="271" min="271" style="0" width="13.7704081632653"/>
    <col collapsed="false" hidden="false" max="272" min="272" style="0" width="12.8265306122449"/>
    <col collapsed="false" hidden="false" max="273" min="273" style="0" width="14.7142857142857"/>
    <col collapsed="false" hidden="false" max="274" min="274" style="0" width="13.7704081632653"/>
    <col collapsed="false" hidden="false" max="275" min="275" style="0" width="12.8265306122449"/>
    <col collapsed="false" hidden="false" max="276" min="276" style="0" width="14.7142857142857"/>
    <col collapsed="false" hidden="false" max="277" min="277" style="0" width="13.7704081632653"/>
    <col collapsed="false" hidden="false" max="278" min="278" style="0" width="12.8265306122449"/>
    <col collapsed="false" hidden="false" max="279" min="279" style="0" width="14.7142857142857"/>
    <col collapsed="false" hidden="false" max="280" min="280" style="0" width="13.7704081632653"/>
    <col collapsed="false" hidden="false" max="281" min="281" style="0" width="12.8265306122449"/>
    <col collapsed="false" hidden="false" max="282" min="282" style="0" width="14.7142857142857"/>
    <col collapsed="false" hidden="false" max="283" min="283" style="0" width="13.7704081632653"/>
    <col collapsed="false" hidden="false" max="284" min="284" style="0" width="12.8265306122449"/>
    <col collapsed="false" hidden="false" max="285" min="285" style="0" width="14.7142857142857"/>
    <col collapsed="false" hidden="false" max="286" min="286" style="0" width="13.7704081632653"/>
    <col collapsed="false" hidden="false" max="287" min="287" style="0" width="12.8265306122449"/>
    <col collapsed="false" hidden="false" max="288" min="288" style="0" width="14.7142857142857"/>
    <col collapsed="false" hidden="false" max="289" min="289" style="0" width="13.7704081632653"/>
    <col collapsed="false" hidden="false" max="290" min="290" style="0" width="12.8265306122449"/>
    <col collapsed="false" hidden="false" max="291" min="291" style="0" width="14.7142857142857"/>
    <col collapsed="false" hidden="false" max="292" min="292" style="0" width="13.7704081632653"/>
    <col collapsed="false" hidden="false" max="293" min="293" style="0" width="12.8265306122449"/>
    <col collapsed="false" hidden="false" max="294" min="294" style="0" width="14.7142857142857"/>
    <col collapsed="false" hidden="false" max="295" min="295" style="0" width="13.7704081632653"/>
    <col collapsed="false" hidden="false" max="296" min="296" style="0" width="12.8265306122449"/>
    <col collapsed="false" hidden="false" max="297" min="297" style="0" width="14.7142857142857"/>
    <col collapsed="false" hidden="false" max="298" min="298" style="0" width="13.7704081632653"/>
    <col collapsed="false" hidden="false" max="299" min="299" style="0" width="12.8265306122449"/>
    <col collapsed="false" hidden="false" max="300" min="300" style="0" width="14.7142857142857"/>
    <col collapsed="false" hidden="false" max="301" min="301" style="0" width="13.7704081632653"/>
    <col collapsed="false" hidden="false" max="302" min="302" style="0" width="12.8265306122449"/>
    <col collapsed="false" hidden="false" max="303" min="303" style="0" width="14.7142857142857"/>
    <col collapsed="false" hidden="false" max="304" min="304" style="0" width="13.7704081632653"/>
    <col collapsed="false" hidden="false" max="305" min="305" style="0" width="12.8265306122449"/>
    <col collapsed="false" hidden="false" max="306" min="306" style="0" width="14.7142857142857"/>
    <col collapsed="false" hidden="false" max="307" min="307" style="0" width="13.7704081632653"/>
    <col collapsed="false" hidden="false" max="308" min="308" style="0" width="12.8265306122449"/>
    <col collapsed="false" hidden="false" max="309" min="309" style="0" width="14.7142857142857"/>
    <col collapsed="false" hidden="false" max="310" min="310" style="0" width="13.7704081632653"/>
    <col collapsed="false" hidden="false" max="311" min="311" style="0" width="12.8265306122449"/>
    <col collapsed="false" hidden="false" max="312" min="312" style="0" width="14.7142857142857"/>
    <col collapsed="false" hidden="false" max="313" min="313" style="0" width="13.7704081632653"/>
    <col collapsed="false" hidden="false" max="314" min="314" style="0" width="12.8265306122449"/>
    <col collapsed="false" hidden="false" max="315" min="315" style="0" width="14.7142857142857"/>
    <col collapsed="false" hidden="false" max="316" min="316" style="0" width="13.7704081632653"/>
    <col collapsed="false" hidden="false" max="317" min="317" style="0" width="12.8265306122449"/>
    <col collapsed="false" hidden="false" max="318" min="318" style="0" width="14.7142857142857"/>
    <col collapsed="false" hidden="false" max="319" min="319" style="0" width="13.7704081632653"/>
    <col collapsed="false" hidden="false" max="320" min="320" style="0" width="12.8265306122449"/>
    <col collapsed="false" hidden="false" max="321" min="321" style="0" width="14.7142857142857"/>
    <col collapsed="false" hidden="false" max="322" min="322" style="0" width="13.7704081632653"/>
    <col collapsed="false" hidden="false" max="323" min="323" style="0" width="12.8265306122449"/>
    <col collapsed="false" hidden="false" max="324" min="324" style="0" width="14.7142857142857"/>
    <col collapsed="false" hidden="false" max="325" min="325" style="0" width="13.7704081632653"/>
    <col collapsed="false" hidden="false" max="326" min="326" style="0" width="12.8265306122449"/>
    <col collapsed="false" hidden="false" max="327" min="327" style="0" width="14.7142857142857"/>
    <col collapsed="false" hidden="false" max="328" min="328" style="0" width="13.7704081632653"/>
    <col collapsed="false" hidden="false" max="329" min="329" style="0" width="12.8265306122449"/>
    <col collapsed="false" hidden="false" max="330" min="330" style="0" width="14.7142857142857"/>
    <col collapsed="false" hidden="false" max="331" min="331" style="0" width="13.7704081632653"/>
    <col collapsed="false" hidden="false" max="332" min="332" style="0" width="12.8265306122449"/>
    <col collapsed="false" hidden="false" max="333" min="333" style="0" width="14.7142857142857"/>
    <col collapsed="false" hidden="false" max="334" min="334" style="0" width="13.7704081632653"/>
    <col collapsed="false" hidden="false" max="335" min="335" style="0" width="12.8265306122449"/>
    <col collapsed="false" hidden="false" max="336" min="336" style="0" width="14.7142857142857"/>
    <col collapsed="false" hidden="false" max="337" min="337" style="0" width="13.7704081632653"/>
    <col collapsed="false" hidden="false" max="338" min="338" style="0" width="12.8265306122449"/>
    <col collapsed="false" hidden="false" max="339" min="339" style="0" width="14.7142857142857"/>
    <col collapsed="false" hidden="false" max="341" min="340" style="0" width="13.7704081632653"/>
    <col collapsed="false" hidden="false" max="342" min="342" style="0" width="15.7959183673469"/>
    <col collapsed="false" hidden="false" max="343" min="343" style="0" width="14.7142857142857"/>
    <col collapsed="false" hidden="false" max="344" min="344" style="0" width="13.7704081632653"/>
    <col collapsed="false" hidden="false" max="345" min="345" style="0" width="15.7959183673469"/>
    <col collapsed="false" hidden="false" max="346" min="346" style="0" width="14.7142857142857"/>
    <col collapsed="false" hidden="false" max="347" min="347" style="0" width="13.7704081632653"/>
    <col collapsed="false" hidden="false" max="348" min="348" style="0" width="15.7959183673469"/>
    <col collapsed="false" hidden="false" max="349" min="349" style="0" width="14.7142857142857"/>
    <col collapsed="false" hidden="false" max="350" min="350" style="0" width="13.7704081632653"/>
    <col collapsed="false" hidden="false" max="351" min="351" style="0" width="15.7959183673469"/>
    <col collapsed="false" hidden="false" max="352" min="352" style="0" width="14.7142857142857"/>
    <col collapsed="false" hidden="false" max="353" min="353" style="0" width="13.7704081632653"/>
    <col collapsed="false" hidden="false" max="354" min="354" style="0" width="15.7959183673469"/>
    <col collapsed="false" hidden="false" max="355" min="355" style="0" width="14.7142857142857"/>
    <col collapsed="false" hidden="false" max="356" min="356" style="0" width="13.7704081632653"/>
    <col collapsed="false" hidden="false" max="357" min="357" style="0" width="15.7959183673469"/>
    <col collapsed="false" hidden="false" max="358" min="358" style="0" width="14.7142857142857"/>
    <col collapsed="false" hidden="false" max="359" min="359" style="0" width="13.7704081632653"/>
    <col collapsed="false" hidden="false" max="360" min="360" style="0" width="15.7959183673469"/>
    <col collapsed="false" hidden="false" max="361" min="361" style="0" width="14.7142857142857"/>
    <col collapsed="false" hidden="false" max="362" min="362" style="0" width="13.7704081632653"/>
    <col collapsed="false" hidden="false" max="363" min="363" style="0" width="15.7959183673469"/>
    <col collapsed="false" hidden="false" max="364" min="364" style="0" width="14.7142857142857"/>
    <col collapsed="false" hidden="false" max="365" min="365" style="0" width="13.7704081632653"/>
    <col collapsed="false" hidden="false" max="366" min="366" style="0" width="15.7959183673469"/>
    <col collapsed="false" hidden="false" max="367" min="367" style="0" width="14.7142857142857"/>
    <col collapsed="false" hidden="false" max="368" min="368" style="0" width="13.7704081632653"/>
    <col collapsed="false" hidden="false" max="369" min="369" style="0" width="15.7959183673469"/>
    <col collapsed="false" hidden="false" max="370" min="370" style="0" width="14.7142857142857"/>
    <col collapsed="false" hidden="false" max="371" min="371" style="0" width="13.7704081632653"/>
    <col collapsed="false" hidden="false" max="372" min="372" style="0" width="15.7959183673469"/>
    <col collapsed="false" hidden="false" max="373" min="373" style="0" width="14.7142857142857"/>
    <col collapsed="false" hidden="false" max="374" min="374" style="0" width="13.7704081632653"/>
    <col collapsed="false" hidden="false" max="375" min="375" style="0" width="15.7959183673469"/>
    <col collapsed="false" hidden="false" max="376" min="376" style="0" width="14.7142857142857"/>
    <col collapsed="false" hidden="false" max="377" min="377" style="0" width="13.7704081632653"/>
    <col collapsed="false" hidden="false" max="378" min="378" style="0" width="15.7959183673469"/>
    <col collapsed="false" hidden="false" max="379" min="379" style="0" width="14.7142857142857"/>
    <col collapsed="false" hidden="false" max="380" min="380" style="0" width="13.7704081632653"/>
    <col collapsed="false" hidden="false" max="381" min="381" style="0" width="15.7959183673469"/>
    <col collapsed="false" hidden="false" max="382" min="382" style="0" width="14.7142857142857"/>
    <col collapsed="false" hidden="false" max="383" min="383" style="0" width="13.7704081632653"/>
    <col collapsed="false" hidden="false" max="384" min="384" style="0" width="15.7959183673469"/>
    <col collapsed="false" hidden="false" max="385" min="385" style="0" width="14.7142857142857"/>
    <col collapsed="false" hidden="false" max="386" min="386" style="0" width="13.7704081632653"/>
    <col collapsed="false" hidden="false" max="387" min="387" style="0" width="15.7959183673469"/>
    <col collapsed="false" hidden="false" max="388" min="388" style="0" width="14.7142857142857"/>
    <col collapsed="false" hidden="false" max="389" min="389" style="0" width="13.7704081632653"/>
    <col collapsed="false" hidden="false" max="390" min="390" style="0" width="15.7959183673469"/>
    <col collapsed="false" hidden="false" max="391" min="391" style="0" width="14.7142857142857"/>
    <col collapsed="false" hidden="false" max="392" min="392" style="0" width="13.7704081632653"/>
    <col collapsed="false" hidden="false" max="393" min="393" style="0" width="15.7959183673469"/>
    <col collapsed="false" hidden="false" max="394" min="394" style="0" width="14.7142857142857"/>
    <col collapsed="false" hidden="false" max="395" min="395" style="0" width="13.7704081632653"/>
    <col collapsed="false" hidden="false" max="396" min="396" style="0" width="15.7959183673469"/>
    <col collapsed="false" hidden="false" max="397" min="397" style="0" width="14.7142857142857"/>
    <col collapsed="false" hidden="false" max="398" min="398" style="0" width="13.7704081632653"/>
    <col collapsed="false" hidden="false" max="399" min="399" style="0" width="15.7959183673469"/>
    <col collapsed="false" hidden="false" max="400" min="400" style="0" width="14.7142857142857"/>
    <col collapsed="false" hidden="false" max="401" min="401" style="0" width="13.7704081632653"/>
    <col collapsed="false" hidden="false" max="402" min="402" style="0" width="15.7959183673469"/>
    <col collapsed="false" hidden="false" max="403" min="403" style="0" width="14.7142857142857"/>
    <col collapsed="false" hidden="false" max="404" min="404" style="0" width="13.7704081632653"/>
    <col collapsed="false" hidden="false" max="405" min="405" style="0" width="15.7959183673469"/>
    <col collapsed="false" hidden="false" max="406" min="406" style="0" width="14.7142857142857"/>
    <col collapsed="false" hidden="false" max="407" min="407" style="0" width="13.7704081632653"/>
    <col collapsed="false" hidden="false" max="408" min="408" style="0" width="15.7959183673469"/>
    <col collapsed="false" hidden="false" max="409" min="409" style="0" width="14.7142857142857"/>
    <col collapsed="false" hidden="false" max="410" min="410" style="0" width="13.7704081632653"/>
    <col collapsed="false" hidden="false" max="411" min="411" style="0" width="15.7959183673469"/>
    <col collapsed="false" hidden="false" max="412" min="412" style="0" width="14.7142857142857"/>
    <col collapsed="false" hidden="false" max="413" min="413" style="0" width="13.7704081632653"/>
    <col collapsed="false" hidden="false" max="414" min="414" style="0" width="15.7959183673469"/>
    <col collapsed="false" hidden="false" max="415" min="415" style="0" width="14.7142857142857"/>
    <col collapsed="false" hidden="false" max="416" min="416" style="0" width="13.7704081632653"/>
    <col collapsed="false" hidden="false" max="417" min="417" style="0" width="15.7959183673469"/>
    <col collapsed="false" hidden="false" max="418" min="418" style="0" width="14.7142857142857"/>
    <col collapsed="false" hidden="false" max="419" min="419" style="0" width="13.7704081632653"/>
    <col collapsed="false" hidden="false" max="420" min="420" style="0" width="15.7959183673469"/>
    <col collapsed="false" hidden="false" max="421" min="421" style="0" width="14.7142857142857"/>
    <col collapsed="false" hidden="false" max="422" min="422" style="0" width="13.7704081632653"/>
    <col collapsed="false" hidden="false" max="423" min="423" style="0" width="15.7959183673469"/>
    <col collapsed="false" hidden="false" max="424" min="424" style="0" width="14.7142857142857"/>
    <col collapsed="false" hidden="false" max="425" min="425" style="0" width="13.7704081632653"/>
    <col collapsed="false" hidden="false" max="426" min="426" style="0" width="15.7959183673469"/>
    <col collapsed="false" hidden="false" max="427" min="427" style="0" width="14.7142857142857"/>
    <col collapsed="false" hidden="false" max="428" min="428" style="0" width="13.7704081632653"/>
    <col collapsed="false" hidden="false" max="429" min="429" style="0" width="15.7959183673469"/>
    <col collapsed="false" hidden="false" max="430" min="430" style="0" width="14.7142857142857"/>
    <col collapsed="false" hidden="false" max="431" min="431" style="0" width="13.7704081632653"/>
    <col collapsed="false" hidden="false" max="432" min="432" style="0" width="15.7959183673469"/>
    <col collapsed="false" hidden="false" max="433" min="433" style="0" width="14.7142857142857"/>
    <col collapsed="false" hidden="false" max="434" min="434" style="0" width="13.7704081632653"/>
    <col collapsed="false" hidden="false" max="435" min="435" style="0" width="15.7959183673469"/>
    <col collapsed="false" hidden="false" max="436" min="436" style="0" width="14.7142857142857"/>
    <col collapsed="false" hidden="false" max="437" min="437" style="0" width="13.7704081632653"/>
    <col collapsed="false" hidden="false" max="438" min="438" style="0" width="15.7959183673469"/>
    <col collapsed="false" hidden="false" max="439" min="439" style="0" width="14.7142857142857"/>
    <col collapsed="false" hidden="false" max="440" min="440" style="0" width="13.7704081632653"/>
    <col collapsed="false" hidden="false" max="441" min="441" style="0" width="15.7959183673469"/>
    <col collapsed="false" hidden="false" max="442" min="442" style="0" width="14.7142857142857"/>
    <col collapsed="false" hidden="false" max="443" min="443" style="0" width="13.7704081632653"/>
    <col collapsed="false" hidden="false" max="444" min="444" style="0" width="15.7959183673469"/>
    <col collapsed="false" hidden="false" max="445" min="445" style="0" width="14.7142857142857"/>
    <col collapsed="false" hidden="false" max="446" min="446" style="0" width="13.7704081632653"/>
    <col collapsed="false" hidden="false" max="447" min="447" style="0" width="15.7959183673469"/>
    <col collapsed="false" hidden="false" max="448" min="448" style="0" width="14.7142857142857"/>
    <col collapsed="false" hidden="false" max="449" min="449" style="0" width="13.7704081632653"/>
    <col collapsed="false" hidden="false" max="450" min="450" style="0" width="15.7959183673469"/>
    <col collapsed="false" hidden="false" max="451" min="451" style="0" width="14.7142857142857"/>
    <col collapsed="false" hidden="false" max="452" min="452" style="0" width="13.7704081632653"/>
    <col collapsed="false" hidden="false" max="453" min="453" style="0" width="15.7959183673469"/>
    <col collapsed="false" hidden="false" max="454" min="454" style="0" width="14.7142857142857"/>
    <col collapsed="false" hidden="false" max="455" min="455" style="0" width="13.7704081632653"/>
    <col collapsed="false" hidden="false" max="456" min="456" style="0" width="15.7959183673469"/>
    <col collapsed="false" hidden="false" max="457" min="457" style="0" width="14.7142857142857"/>
    <col collapsed="false" hidden="false" max="458" min="458" style="0" width="13.7704081632653"/>
    <col collapsed="false" hidden="false" max="459" min="459" style="0" width="15.7959183673469"/>
    <col collapsed="false" hidden="false" max="460" min="460" style="0" width="14.7142857142857"/>
    <col collapsed="false" hidden="false" max="461" min="461" style="0" width="13.7704081632653"/>
    <col collapsed="false" hidden="false" max="462" min="462" style="0" width="15.7959183673469"/>
    <col collapsed="false" hidden="false" max="463" min="463" style="0" width="14.7142857142857"/>
    <col collapsed="false" hidden="false" max="464" min="464" style="0" width="13.7704081632653"/>
    <col collapsed="false" hidden="false" max="465" min="465" style="0" width="15.7959183673469"/>
    <col collapsed="false" hidden="false" max="466" min="466" style="0" width="14.7142857142857"/>
    <col collapsed="false" hidden="false" max="467" min="467" style="0" width="13.7704081632653"/>
    <col collapsed="false" hidden="false" max="468" min="468" style="0" width="15.7959183673469"/>
    <col collapsed="false" hidden="false" max="469" min="469" style="0" width="14.7142857142857"/>
    <col collapsed="false" hidden="false" max="470" min="470" style="0" width="13.7704081632653"/>
    <col collapsed="false" hidden="false" max="471" min="471" style="0" width="15.7959183673469"/>
    <col collapsed="false" hidden="false" max="472" min="472" style="0" width="14.7142857142857"/>
    <col collapsed="false" hidden="false" max="473" min="473" style="0" width="13.7704081632653"/>
    <col collapsed="false" hidden="false" max="474" min="474" style="0" width="15.7959183673469"/>
    <col collapsed="false" hidden="false" max="475" min="475" style="0" width="14.7142857142857"/>
    <col collapsed="false" hidden="false" max="476" min="476" style="0" width="13.7704081632653"/>
    <col collapsed="false" hidden="false" max="477" min="477" style="0" width="15.7959183673469"/>
    <col collapsed="false" hidden="false" max="478" min="478" style="0" width="14.7142857142857"/>
    <col collapsed="false" hidden="false" max="479" min="479" style="0" width="13.7704081632653"/>
    <col collapsed="false" hidden="false" max="480" min="480" style="0" width="15.7959183673469"/>
    <col collapsed="false" hidden="false" max="481" min="481" style="0" width="14.7142857142857"/>
    <col collapsed="false" hidden="false" max="482" min="482" style="0" width="13.7704081632653"/>
    <col collapsed="false" hidden="false" max="483" min="483" style="0" width="15.7959183673469"/>
    <col collapsed="false" hidden="false" max="484" min="484" style="0" width="14.7142857142857"/>
    <col collapsed="false" hidden="false" max="485" min="485" style="0" width="13.7704081632653"/>
    <col collapsed="false" hidden="false" max="486" min="486" style="0" width="15.7959183673469"/>
    <col collapsed="false" hidden="false" max="487" min="487" style="0" width="14.7142857142857"/>
    <col collapsed="false" hidden="false" max="488" min="488" style="0" width="13.7704081632653"/>
    <col collapsed="false" hidden="false" max="489" min="489" style="0" width="15.7959183673469"/>
    <col collapsed="false" hidden="false" max="490" min="490" style="0" width="14.7142857142857"/>
    <col collapsed="false" hidden="false" max="491" min="491" style="0" width="13.7704081632653"/>
    <col collapsed="false" hidden="false" max="492" min="492" style="0" width="15.7959183673469"/>
    <col collapsed="false" hidden="false" max="493" min="493" style="0" width="14.7142857142857"/>
    <col collapsed="false" hidden="false" max="494" min="494" style="0" width="13.7704081632653"/>
    <col collapsed="false" hidden="false" max="495" min="495" style="0" width="15.7959183673469"/>
    <col collapsed="false" hidden="false" max="496" min="496" style="0" width="14.7142857142857"/>
    <col collapsed="false" hidden="false" max="497" min="497" style="0" width="13.7704081632653"/>
    <col collapsed="false" hidden="false" max="498" min="498" style="0" width="15.7959183673469"/>
    <col collapsed="false" hidden="false" max="499" min="499" style="0" width="14.7142857142857"/>
    <col collapsed="false" hidden="false" max="500" min="500" style="0" width="13.7704081632653"/>
    <col collapsed="false" hidden="false" max="501" min="501" style="0" width="15.7959183673469"/>
    <col collapsed="false" hidden="false" max="502" min="502" style="0" width="14.7142857142857"/>
    <col collapsed="false" hidden="false" max="503" min="503" style="0" width="13.7704081632653"/>
    <col collapsed="false" hidden="false" max="504" min="504" style="0" width="15.7959183673469"/>
    <col collapsed="false" hidden="false" max="505" min="505" style="0" width="14.7142857142857"/>
    <col collapsed="false" hidden="false" max="506" min="506" style="0" width="13.7704081632653"/>
    <col collapsed="false" hidden="false" max="507" min="507" style="0" width="15.7959183673469"/>
    <col collapsed="false" hidden="false" max="508" min="508" style="0" width="14.7142857142857"/>
    <col collapsed="false" hidden="false" max="509" min="509" style="0" width="13.7704081632653"/>
    <col collapsed="false" hidden="false" max="510" min="510" style="0" width="15.7959183673469"/>
    <col collapsed="false" hidden="false" max="511" min="511" style="0" width="14.7142857142857"/>
    <col collapsed="false" hidden="false" max="512" min="512" style="0" width="13.7704081632653"/>
    <col collapsed="false" hidden="false" max="513" min="513" style="0" width="15.7959183673469"/>
    <col collapsed="false" hidden="false" max="514" min="514" style="0" width="14.7142857142857"/>
    <col collapsed="false" hidden="false" max="515" min="515" style="0" width="13.7704081632653"/>
    <col collapsed="false" hidden="false" max="516" min="516" style="0" width="15.7959183673469"/>
    <col collapsed="false" hidden="false" max="517" min="517" style="0" width="14.7142857142857"/>
    <col collapsed="false" hidden="false" max="518" min="518" style="0" width="13.7704081632653"/>
    <col collapsed="false" hidden="false" max="519" min="519" style="0" width="15.7959183673469"/>
    <col collapsed="false" hidden="false" max="520" min="520" style="0" width="14.7142857142857"/>
    <col collapsed="false" hidden="false" max="521" min="521" style="0" width="13.7704081632653"/>
    <col collapsed="false" hidden="false" max="522" min="522" style="0" width="15.7959183673469"/>
    <col collapsed="false" hidden="false" max="523" min="523" style="0" width="14.7142857142857"/>
    <col collapsed="false" hidden="false" max="524" min="524" style="0" width="13.7704081632653"/>
    <col collapsed="false" hidden="false" max="525" min="525" style="0" width="15.7959183673469"/>
    <col collapsed="false" hidden="false" max="526" min="526" style="0" width="14.7142857142857"/>
    <col collapsed="false" hidden="false" max="527" min="527" style="0" width="13.7704081632653"/>
    <col collapsed="false" hidden="false" max="528" min="528" style="0" width="15.7959183673469"/>
    <col collapsed="false" hidden="false" max="529" min="529" style="0" width="14.7142857142857"/>
    <col collapsed="false" hidden="false" max="530" min="530" style="0" width="13.7704081632653"/>
    <col collapsed="false" hidden="false" max="531" min="531" style="0" width="15.7959183673469"/>
    <col collapsed="false" hidden="false" max="532" min="532" style="0" width="14.7142857142857"/>
    <col collapsed="false" hidden="false" max="533" min="533" style="0" width="13.7704081632653"/>
    <col collapsed="false" hidden="false" max="534" min="534" style="0" width="15.7959183673469"/>
    <col collapsed="false" hidden="false" max="535" min="535" style="0" width="14.7142857142857"/>
    <col collapsed="false" hidden="false" max="536" min="536" style="0" width="13.7704081632653"/>
    <col collapsed="false" hidden="false" max="537" min="537" style="0" width="15.7959183673469"/>
    <col collapsed="false" hidden="false" max="538" min="538" style="0" width="14.7142857142857"/>
    <col collapsed="false" hidden="false" max="539" min="539" style="0" width="13.7704081632653"/>
    <col collapsed="false" hidden="false" max="540" min="540" style="0" width="15.7959183673469"/>
    <col collapsed="false" hidden="false" max="541" min="541" style="0" width="14.7142857142857"/>
    <col collapsed="false" hidden="false" max="542" min="542" style="0" width="13.7704081632653"/>
    <col collapsed="false" hidden="false" max="543" min="543" style="0" width="15.7959183673469"/>
    <col collapsed="false" hidden="false" max="544" min="544" style="0" width="14.7142857142857"/>
    <col collapsed="false" hidden="false" max="545" min="545" style="0" width="13.7704081632653"/>
    <col collapsed="false" hidden="false" max="546" min="546" style="0" width="15.7959183673469"/>
    <col collapsed="false" hidden="false" max="547" min="547" style="0" width="14.7142857142857"/>
    <col collapsed="false" hidden="false" max="548" min="548" style="0" width="13.7704081632653"/>
    <col collapsed="false" hidden="false" max="549" min="549" style="0" width="15.7959183673469"/>
    <col collapsed="false" hidden="false" max="550" min="550" style="0" width="14.7142857142857"/>
    <col collapsed="false" hidden="false" max="551" min="551" style="0" width="13.7704081632653"/>
    <col collapsed="false" hidden="false" max="552" min="552" style="0" width="15.7959183673469"/>
    <col collapsed="false" hidden="false" max="553" min="553" style="0" width="14.7142857142857"/>
    <col collapsed="false" hidden="false" max="554" min="554" style="0" width="13.7704081632653"/>
    <col collapsed="false" hidden="false" max="555" min="555" style="0" width="15.7959183673469"/>
    <col collapsed="false" hidden="false" max="556" min="556" style="0" width="14.7142857142857"/>
    <col collapsed="false" hidden="false" max="557" min="557" style="0" width="13.7704081632653"/>
    <col collapsed="false" hidden="false" max="558" min="558" style="0" width="15.7959183673469"/>
    <col collapsed="false" hidden="false" max="559" min="559" style="0" width="14.7142857142857"/>
    <col collapsed="false" hidden="false" max="560" min="560" style="0" width="13.7704081632653"/>
    <col collapsed="false" hidden="false" max="561" min="561" style="0" width="15.7959183673469"/>
    <col collapsed="false" hidden="false" max="562" min="562" style="0" width="14.7142857142857"/>
    <col collapsed="false" hidden="false" max="563" min="563" style="0" width="13.7704081632653"/>
    <col collapsed="false" hidden="false" max="564" min="564" style="0" width="15.7959183673469"/>
    <col collapsed="false" hidden="false" max="565" min="565" style="0" width="14.7142857142857"/>
    <col collapsed="false" hidden="false" max="566" min="566" style="0" width="13.7704081632653"/>
    <col collapsed="false" hidden="false" max="567" min="567" style="0" width="15.7959183673469"/>
    <col collapsed="false" hidden="false" max="568" min="568" style="0" width="14.7142857142857"/>
    <col collapsed="false" hidden="false" max="569" min="569" style="0" width="13.7704081632653"/>
    <col collapsed="false" hidden="false" max="570" min="570" style="0" width="15.7959183673469"/>
    <col collapsed="false" hidden="false" max="571" min="571" style="0" width="14.7142857142857"/>
    <col collapsed="false" hidden="false" max="572" min="572" style="0" width="13.7704081632653"/>
    <col collapsed="false" hidden="false" max="573" min="573" style="0" width="15.7959183673469"/>
    <col collapsed="false" hidden="false" max="574" min="574" style="0" width="14.7142857142857"/>
    <col collapsed="false" hidden="false" max="575" min="575" style="0" width="13.7704081632653"/>
    <col collapsed="false" hidden="false" max="576" min="576" style="0" width="15.7959183673469"/>
    <col collapsed="false" hidden="false" max="577" min="577" style="0" width="14.7142857142857"/>
    <col collapsed="false" hidden="false" max="578" min="578" style="0" width="13.7704081632653"/>
    <col collapsed="false" hidden="false" max="579" min="579" style="0" width="15.7959183673469"/>
    <col collapsed="false" hidden="false" max="580" min="580" style="0" width="14.7142857142857"/>
    <col collapsed="false" hidden="false" max="581" min="581" style="0" width="13.7704081632653"/>
    <col collapsed="false" hidden="false" max="582" min="582" style="0" width="15.7959183673469"/>
    <col collapsed="false" hidden="false" max="583" min="583" style="0" width="14.7142857142857"/>
    <col collapsed="false" hidden="false" max="584" min="584" style="0" width="13.7704081632653"/>
    <col collapsed="false" hidden="false" max="585" min="585" style="0" width="15.7959183673469"/>
    <col collapsed="false" hidden="false" max="586" min="586" style="0" width="14.7142857142857"/>
    <col collapsed="false" hidden="false" max="587" min="587" style="0" width="13.7704081632653"/>
    <col collapsed="false" hidden="false" max="588" min="588" style="0" width="15.7959183673469"/>
    <col collapsed="false" hidden="false" max="589" min="589" style="0" width="14.7142857142857"/>
    <col collapsed="false" hidden="false" max="590" min="590" style="0" width="13.7704081632653"/>
    <col collapsed="false" hidden="false" max="591" min="591" style="0" width="15.7959183673469"/>
    <col collapsed="false" hidden="false" max="592" min="592" style="0" width="14.7142857142857"/>
    <col collapsed="false" hidden="false" max="593" min="593" style="0" width="13.7704081632653"/>
    <col collapsed="false" hidden="false" max="594" min="594" style="0" width="15.7959183673469"/>
    <col collapsed="false" hidden="false" max="595" min="595" style="0" width="14.7142857142857"/>
    <col collapsed="false" hidden="false" max="596" min="596" style="0" width="13.7704081632653"/>
    <col collapsed="false" hidden="false" max="597" min="597" style="0" width="15.7959183673469"/>
    <col collapsed="false" hidden="false" max="598" min="598" style="0" width="14.7142857142857"/>
    <col collapsed="false" hidden="false" max="599" min="599" style="0" width="13.7704081632653"/>
    <col collapsed="false" hidden="false" max="600" min="600" style="0" width="15.7959183673469"/>
    <col collapsed="false" hidden="false" max="601" min="601" style="0" width="14.7142857142857"/>
    <col collapsed="false" hidden="false" max="602" min="602" style="0" width="13.7704081632653"/>
    <col collapsed="false" hidden="false" max="603" min="603" style="0" width="15.7959183673469"/>
    <col collapsed="false" hidden="false" max="604" min="604" style="0" width="14.7142857142857"/>
    <col collapsed="false" hidden="false" max="605" min="605" style="0" width="13.7704081632653"/>
    <col collapsed="false" hidden="false" max="606" min="606" style="0" width="15.7959183673469"/>
    <col collapsed="false" hidden="false" max="607" min="607" style="0" width="14.7142857142857"/>
    <col collapsed="false" hidden="false" max="608" min="608" style="0" width="13.7704081632653"/>
    <col collapsed="false" hidden="false" max="609" min="609" style="0" width="15.7959183673469"/>
    <col collapsed="false" hidden="false" max="610" min="610" style="0" width="14.7142857142857"/>
    <col collapsed="false" hidden="false" max="611" min="611" style="0" width="13.7704081632653"/>
    <col collapsed="false" hidden="false" max="612" min="612" style="0" width="15.7959183673469"/>
    <col collapsed="false" hidden="false" max="613" min="613" style="0" width="14.7142857142857"/>
    <col collapsed="false" hidden="false" max="614" min="614" style="0" width="13.7704081632653"/>
    <col collapsed="false" hidden="false" max="615" min="615" style="0" width="15.7959183673469"/>
    <col collapsed="false" hidden="false" max="616" min="616" style="0" width="14.7142857142857"/>
    <col collapsed="false" hidden="false" max="617" min="617" style="0" width="13.7704081632653"/>
    <col collapsed="false" hidden="false" max="618" min="618" style="0" width="15.7959183673469"/>
    <col collapsed="false" hidden="false" max="619" min="619" style="0" width="14.7142857142857"/>
    <col collapsed="false" hidden="false" max="1025" min="620" style="0" width="11.3418367346939"/>
  </cols>
  <sheetData>
    <row r="1" s="11" customFormat="true" ht="14.25" hidden="false" customHeight="false" outlineLevel="0" collapsed="false">
      <c r="A1" s="7" t="s">
        <v>0</v>
      </c>
      <c r="B1" s="7"/>
      <c r="C1" s="7"/>
      <c r="D1" s="8"/>
      <c r="E1" s="7" t="s">
        <v>1</v>
      </c>
      <c r="F1" s="7"/>
      <c r="G1" s="7"/>
      <c r="H1" s="7"/>
      <c r="I1" s="8"/>
      <c r="J1" s="9" t="s">
        <v>2</v>
      </c>
      <c r="K1" s="9"/>
      <c r="L1" s="9"/>
      <c r="M1" s="9"/>
      <c r="N1" s="8"/>
      <c r="O1" s="9" t="s">
        <v>3</v>
      </c>
      <c r="P1" s="9"/>
      <c r="Q1" s="9"/>
      <c r="R1" s="9"/>
      <c r="S1" s="8"/>
      <c r="T1" s="9" t="s">
        <v>4</v>
      </c>
      <c r="U1" s="9"/>
      <c r="V1" s="9"/>
      <c r="W1" s="9"/>
      <c r="X1" s="8"/>
      <c r="Y1" s="9" t="s">
        <v>5</v>
      </c>
      <c r="Z1" s="9"/>
      <c r="AA1" s="9"/>
      <c r="AB1" s="9"/>
      <c r="AC1" s="8"/>
      <c r="AD1" s="9" t="s">
        <v>6</v>
      </c>
      <c r="AE1" s="9"/>
      <c r="AF1" s="9"/>
      <c r="AG1" s="9"/>
      <c r="AH1" s="8"/>
      <c r="AI1" s="10" t="s">
        <v>7</v>
      </c>
      <c r="AJ1" s="10"/>
      <c r="AK1" s="10"/>
      <c r="AL1" s="10"/>
      <c r="AM1" s="8"/>
      <c r="AN1" s="9" t="s">
        <v>8</v>
      </c>
      <c r="AO1" s="9"/>
      <c r="AP1" s="9"/>
      <c r="AQ1" s="9"/>
      <c r="AR1" s="8"/>
      <c r="AS1" s="9" t="s">
        <v>9</v>
      </c>
      <c r="AT1" s="9"/>
      <c r="AU1" s="9"/>
      <c r="AV1" s="9"/>
      <c r="AW1" s="8"/>
      <c r="AX1" s="9" t="s">
        <v>10</v>
      </c>
      <c r="AY1" s="9"/>
      <c r="AZ1" s="9"/>
      <c r="BA1" s="9"/>
      <c r="BB1" s="8"/>
      <c r="BC1" s="9" t="s">
        <v>11</v>
      </c>
      <c r="BD1" s="9"/>
      <c r="BE1" s="9"/>
      <c r="BF1" s="9"/>
      <c r="BG1" s="8"/>
      <c r="BH1" s="9" t="s">
        <v>12</v>
      </c>
      <c r="BI1" s="9"/>
      <c r="BJ1" s="9"/>
      <c r="BK1" s="9"/>
      <c r="BL1" s="8"/>
      <c r="BM1" s="9" t="s">
        <v>13</v>
      </c>
      <c r="BN1" s="9"/>
      <c r="BO1" s="9"/>
      <c r="BP1" s="9"/>
      <c r="BQ1" s="8"/>
      <c r="BR1" s="9" t="s">
        <v>14</v>
      </c>
      <c r="BS1" s="9"/>
      <c r="BT1" s="9"/>
      <c r="BU1" s="9"/>
      <c r="BV1" s="8"/>
      <c r="BW1" s="9" t="s">
        <v>15</v>
      </c>
      <c r="BX1" s="9"/>
      <c r="BY1" s="9"/>
      <c r="BZ1" s="9"/>
      <c r="CA1" s="8"/>
      <c r="CB1" s="9" t="s">
        <v>16</v>
      </c>
      <c r="CC1" s="9"/>
      <c r="CD1" s="9"/>
      <c r="CE1" s="9"/>
      <c r="CF1" s="8"/>
      <c r="CG1" s="9" t="s">
        <v>17</v>
      </c>
      <c r="CH1" s="9"/>
      <c r="CI1" s="9"/>
      <c r="CJ1" s="9"/>
      <c r="CK1" s="8"/>
      <c r="CL1" s="9" t="s">
        <v>18</v>
      </c>
      <c r="CM1" s="9"/>
      <c r="CN1" s="9"/>
      <c r="CO1" s="9"/>
      <c r="CP1" s="8"/>
      <c r="CQ1" s="9" t="s">
        <v>19</v>
      </c>
      <c r="CR1" s="9"/>
      <c r="CS1" s="9"/>
      <c r="CT1" s="9"/>
      <c r="CU1" s="7" t="s">
        <v>20</v>
      </c>
      <c r="CV1" s="7"/>
      <c r="CW1" s="7"/>
      <c r="CX1" s="7" t="s">
        <v>21</v>
      </c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</row>
    <row r="2" s="19" customFormat="true" ht="65.25" hidden="false" customHeight="false" outlineLevel="0" collapsed="false">
      <c r="A2" s="12" t="s">
        <v>22</v>
      </c>
      <c r="B2" s="13" t="s">
        <v>23</v>
      </c>
      <c r="C2" s="14" t="s">
        <v>24</v>
      </c>
      <c r="D2" s="13"/>
      <c r="E2" s="12"/>
      <c r="F2" s="13" t="s">
        <v>25</v>
      </c>
      <c r="G2" s="13" t="s">
        <v>26</v>
      </c>
      <c r="H2" s="15" t="s">
        <v>27</v>
      </c>
      <c r="I2" s="13"/>
      <c r="J2" s="13"/>
      <c r="K2" s="13" t="s">
        <v>25</v>
      </c>
      <c r="L2" s="13" t="s">
        <v>26</v>
      </c>
      <c r="M2" s="15" t="s">
        <v>27</v>
      </c>
      <c r="N2" s="13"/>
      <c r="O2" s="13"/>
      <c r="P2" s="13" t="s">
        <v>25</v>
      </c>
      <c r="Q2" s="13" t="s">
        <v>26</v>
      </c>
      <c r="R2" s="15" t="s">
        <v>27</v>
      </c>
      <c r="S2" s="13"/>
      <c r="T2" s="13"/>
      <c r="U2" s="13" t="s">
        <v>25</v>
      </c>
      <c r="V2" s="13" t="s">
        <v>26</v>
      </c>
      <c r="W2" s="15" t="s">
        <v>27</v>
      </c>
      <c r="X2" s="13"/>
      <c r="Y2" s="13"/>
      <c r="Z2" s="13" t="s">
        <v>25</v>
      </c>
      <c r="AA2" s="13" t="s">
        <v>26</v>
      </c>
      <c r="AB2" s="15" t="s">
        <v>27</v>
      </c>
      <c r="AC2" s="13"/>
      <c r="AD2" s="13"/>
      <c r="AE2" s="13" t="s">
        <v>25</v>
      </c>
      <c r="AF2" s="13" t="s">
        <v>26</v>
      </c>
      <c r="AG2" s="15" t="s">
        <v>27</v>
      </c>
      <c r="AH2" s="13"/>
      <c r="AI2" s="16"/>
      <c r="AJ2" s="16" t="s">
        <v>25</v>
      </c>
      <c r="AK2" s="16" t="s">
        <v>26</v>
      </c>
      <c r="AL2" s="17" t="s">
        <v>27</v>
      </c>
      <c r="AM2" s="13"/>
      <c r="AN2" s="13"/>
      <c r="AO2" s="13" t="s">
        <v>25</v>
      </c>
      <c r="AP2" s="13" t="s">
        <v>26</v>
      </c>
      <c r="AQ2" s="15" t="s">
        <v>27</v>
      </c>
      <c r="AR2" s="13"/>
      <c r="AS2" s="13"/>
      <c r="AT2" s="13" t="s">
        <v>25</v>
      </c>
      <c r="AU2" s="13" t="s">
        <v>26</v>
      </c>
      <c r="AV2" s="15" t="s">
        <v>27</v>
      </c>
      <c r="AW2" s="13"/>
      <c r="AX2" s="13"/>
      <c r="AY2" s="13" t="s">
        <v>25</v>
      </c>
      <c r="AZ2" s="13" t="s">
        <v>26</v>
      </c>
      <c r="BA2" s="15" t="s">
        <v>27</v>
      </c>
      <c r="BB2" s="13"/>
      <c r="BC2" s="13"/>
      <c r="BD2" s="13" t="s">
        <v>25</v>
      </c>
      <c r="BE2" s="13" t="s">
        <v>26</v>
      </c>
      <c r="BF2" s="15" t="s">
        <v>27</v>
      </c>
      <c r="BG2" s="13"/>
      <c r="BH2" s="13"/>
      <c r="BI2" s="13" t="s">
        <v>25</v>
      </c>
      <c r="BJ2" s="13" t="s">
        <v>26</v>
      </c>
      <c r="BK2" s="15" t="s">
        <v>27</v>
      </c>
      <c r="BL2" s="13"/>
      <c r="BM2" s="13"/>
      <c r="BN2" s="13" t="s">
        <v>25</v>
      </c>
      <c r="BO2" s="13" t="s">
        <v>26</v>
      </c>
      <c r="BP2" s="15" t="s">
        <v>27</v>
      </c>
      <c r="BQ2" s="13"/>
      <c r="BR2" s="13"/>
      <c r="BS2" s="13" t="s">
        <v>25</v>
      </c>
      <c r="BT2" s="13" t="s">
        <v>26</v>
      </c>
      <c r="BU2" s="15" t="s">
        <v>27</v>
      </c>
      <c r="BV2" s="13"/>
      <c r="BW2" s="16"/>
      <c r="BX2" s="16" t="s">
        <v>25</v>
      </c>
      <c r="BY2" s="16" t="s">
        <v>26</v>
      </c>
      <c r="BZ2" s="15" t="s">
        <v>27</v>
      </c>
      <c r="CA2" s="13"/>
      <c r="CB2" s="13"/>
      <c r="CC2" s="13" t="s">
        <v>25</v>
      </c>
      <c r="CD2" s="13" t="s">
        <v>26</v>
      </c>
      <c r="CE2" s="15" t="s">
        <v>27</v>
      </c>
      <c r="CF2" s="13"/>
      <c r="CG2" s="13"/>
      <c r="CH2" s="13" t="s">
        <v>25</v>
      </c>
      <c r="CI2" s="13" t="s">
        <v>26</v>
      </c>
      <c r="CJ2" s="15" t="s">
        <v>27</v>
      </c>
      <c r="CK2" s="13"/>
      <c r="CL2" s="13"/>
      <c r="CM2" s="13" t="s">
        <v>25</v>
      </c>
      <c r="CN2" s="13" t="s">
        <v>26</v>
      </c>
      <c r="CO2" s="15" t="s">
        <v>27</v>
      </c>
      <c r="CP2" s="13"/>
      <c r="CQ2" s="13"/>
      <c r="CR2" s="13" t="s">
        <v>25</v>
      </c>
      <c r="CS2" s="13" t="s">
        <v>26</v>
      </c>
      <c r="CT2" s="15" t="s">
        <v>27</v>
      </c>
      <c r="CU2" s="12" t="s">
        <v>28</v>
      </c>
      <c r="CV2" s="13" t="s">
        <v>26</v>
      </c>
      <c r="CW2" s="15" t="s">
        <v>27</v>
      </c>
      <c r="CX2" s="12" t="s">
        <v>29</v>
      </c>
      <c r="CY2" s="13" t="s">
        <v>30</v>
      </c>
      <c r="CZ2" s="13" t="s">
        <v>31</v>
      </c>
      <c r="DA2" s="13" t="s">
        <v>32</v>
      </c>
      <c r="DB2" s="13" t="s">
        <v>33</v>
      </c>
      <c r="DC2" s="13" t="s">
        <v>34</v>
      </c>
      <c r="DD2" s="13"/>
      <c r="DE2" s="13"/>
      <c r="DF2" s="13" t="s">
        <v>35</v>
      </c>
      <c r="DG2" s="13" t="s">
        <v>36</v>
      </c>
      <c r="DH2" s="13" t="s">
        <v>37</v>
      </c>
      <c r="DI2" s="18" t="s">
        <v>38</v>
      </c>
      <c r="DJ2" s="15" t="s">
        <v>39</v>
      </c>
    </row>
    <row r="3" customFormat="false" ht="12.8" hidden="false" customHeight="false" outlineLevel="0" collapsed="false">
      <c r="A3" s="20" t="s">
        <v>40</v>
      </c>
      <c r="B3" s="21" t="n">
        <v>232068</v>
      </c>
      <c r="C3" s="22" t="n">
        <f aca="false">DA3+$DF$50</f>
        <v>0.643530092592593</v>
      </c>
      <c r="D3" s="5" t="n">
        <v>31</v>
      </c>
      <c r="E3" s="23" t="n">
        <v>0.215173611111111</v>
      </c>
      <c r="F3" s="24" t="n">
        <f aca="false">E3+$DG$50</f>
        <v>0.715173611111111</v>
      </c>
      <c r="G3" s="24" t="n">
        <f aca="false">F3-C3</f>
        <v>0.0716435185185185</v>
      </c>
      <c r="H3" s="25" t="n">
        <v>13</v>
      </c>
      <c r="I3" s="5" t="n">
        <v>32</v>
      </c>
      <c r="J3" s="24" t="n">
        <v>0.247858796296296</v>
      </c>
      <c r="K3" s="24" t="n">
        <f aca="false">J3+$DG$50</f>
        <v>0.747858796296296</v>
      </c>
      <c r="L3" s="24" t="n">
        <f aca="false">K3-F3</f>
        <v>0.0326851851851853</v>
      </c>
      <c r="M3" s="25" t="n">
        <v>40</v>
      </c>
      <c r="N3" s="5" t="n">
        <v>33</v>
      </c>
      <c r="O3" s="24" t="n">
        <v>0.265266203703704</v>
      </c>
      <c r="P3" s="26" t="n">
        <f aca="false">O3+$DG$50</f>
        <v>0.765266203703704</v>
      </c>
      <c r="Q3" s="26" t="n">
        <f aca="false">P3-K3</f>
        <v>0.0174074074074073</v>
      </c>
      <c r="R3" s="27" t="n">
        <v>2</v>
      </c>
      <c r="S3" s="5" t="n">
        <v>34</v>
      </c>
      <c r="T3" s="24" t="n">
        <v>0.309976851851852</v>
      </c>
      <c r="U3" s="24" t="n">
        <f aca="false">T3+$DG$50</f>
        <v>0.809976851851852</v>
      </c>
      <c r="V3" s="24" t="n">
        <f aca="false">U3-P3</f>
        <v>0.0447106481481482</v>
      </c>
      <c r="W3" s="28" t="n">
        <v>19</v>
      </c>
      <c r="X3" s="5" t="n">
        <v>35</v>
      </c>
      <c r="Y3" s="24" t="n">
        <v>0.332592592592593</v>
      </c>
      <c r="Z3" s="24" t="n">
        <f aca="false">Y3+$DG$50</f>
        <v>0.832592592592593</v>
      </c>
      <c r="AA3" s="24" t="n">
        <f aca="false">Z3-U3</f>
        <v>0.0226157407407408</v>
      </c>
      <c r="AB3" s="28" t="n">
        <v>14</v>
      </c>
      <c r="AC3" s="5" t="n">
        <v>36</v>
      </c>
      <c r="AD3" s="24" t="n">
        <v>0.351666666666667</v>
      </c>
      <c r="AE3" s="24" t="n">
        <f aca="false">AD3+$DG$50</f>
        <v>0.851666666666667</v>
      </c>
      <c r="AF3" s="24" t="n">
        <f aca="false">AE3-Z3</f>
        <v>0.0190740740740739</v>
      </c>
      <c r="AG3" s="28" t="n">
        <v>16</v>
      </c>
      <c r="AH3" s="5" t="n">
        <v>37</v>
      </c>
      <c r="AI3" s="29" t="n">
        <v>0.43255787037037</v>
      </c>
      <c r="AJ3" s="29" t="n">
        <f aca="false">AI3+$DG$50</f>
        <v>0.93255787037037</v>
      </c>
      <c r="AK3" s="29" t="n">
        <f aca="false">AJ3-AE3</f>
        <v>0.0808912037037038</v>
      </c>
      <c r="AL3" s="30" t="n">
        <v>28</v>
      </c>
      <c r="AM3" s="5" t="n">
        <v>38</v>
      </c>
      <c r="AN3" s="24" t="n">
        <v>0.455509259259259</v>
      </c>
      <c r="AO3" s="24" t="n">
        <f aca="false">AN3+$DG$50</f>
        <v>0.955509259259259</v>
      </c>
      <c r="AP3" s="24" t="n">
        <f aca="false">AO3-AJ3</f>
        <v>0.0229513888888889</v>
      </c>
      <c r="AQ3" s="31" t="n">
        <v>8</v>
      </c>
      <c r="AR3" s="5" t="n">
        <v>39</v>
      </c>
      <c r="AS3" s="24" t="n">
        <v>0.475891203703704</v>
      </c>
      <c r="AT3" s="24" t="n">
        <f aca="false">AS3+$DG$50</f>
        <v>0.975891203703704</v>
      </c>
      <c r="AU3" s="24" t="n">
        <f aca="false">AT3-AO3</f>
        <v>0.0203819444444444</v>
      </c>
      <c r="AV3" s="28" t="n">
        <v>4</v>
      </c>
      <c r="AW3" s="5" t="n">
        <v>40</v>
      </c>
      <c r="AX3" s="24" t="n">
        <v>0.0168865740740741</v>
      </c>
      <c r="AY3" s="24" t="n">
        <f aca="false">AX3</f>
        <v>0.0168865740740741</v>
      </c>
      <c r="AZ3" s="24" t="n">
        <f aca="false">AY3-AT3+$DG$50+$DG$50</f>
        <v>0.0409953703703704</v>
      </c>
      <c r="BA3" s="28" t="n">
        <v>11</v>
      </c>
      <c r="BB3" s="5" t="n">
        <v>41</v>
      </c>
      <c r="BC3" s="24" t="n">
        <v>0.0478703703703704</v>
      </c>
      <c r="BD3" s="24" t="n">
        <f aca="false">BC3</f>
        <v>0.0478703703703704</v>
      </c>
      <c r="BE3" s="24" t="n">
        <f aca="false">BD3-AY3</f>
        <v>0.0309837962962963</v>
      </c>
      <c r="BF3" s="28" t="n">
        <v>22</v>
      </c>
      <c r="BG3" s="5" t="n">
        <v>42</v>
      </c>
      <c r="BH3" s="24" t="n">
        <v>0.0537384259259259</v>
      </c>
      <c r="BI3" s="26" t="n">
        <f aca="false">BH3</f>
        <v>0.0537384259259259</v>
      </c>
      <c r="BJ3" s="26" t="n">
        <f aca="false">BI3-BD3</f>
        <v>0.00586805555555556</v>
      </c>
      <c r="BK3" s="27" t="n">
        <v>2</v>
      </c>
      <c r="BL3" s="5" t="n">
        <v>43</v>
      </c>
      <c r="BM3" s="24" t="n">
        <v>0.0826736111111111</v>
      </c>
      <c r="BN3" s="24" t="n">
        <f aca="false">BM3</f>
        <v>0.0826736111111111</v>
      </c>
      <c r="BO3" s="24" t="n">
        <f aca="false">BN3-BI3</f>
        <v>0.0289351851851852</v>
      </c>
      <c r="BP3" s="28" t="n">
        <v>21</v>
      </c>
      <c r="BQ3" s="5" t="n">
        <v>44</v>
      </c>
      <c r="BR3" s="24" t="n">
        <v>0.10275462962963</v>
      </c>
      <c r="BS3" s="24" t="n">
        <f aca="false">BR3</f>
        <v>0.10275462962963</v>
      </c>
      <c r="BT3" s="24" t="n">
        <f aca="false">BS3-BN3</f>
        <v>0.0200810185185185</v>
      </c>
      <c r="BU3" s="31" t="n">
        <v>4</v>
      </c>
      <c r="BV3" s="5" t="n">
        <v>46</v>
      </c>
      <c r="BW3" s="29" t="n">
        <v>0.206319444444444</v>
      </c>
      <c r="BX3" s="29" t="n">
        <f aca="false">BW3</f>
        <v>0.206319444444444</v>
      </c>
      <c r="BY3" s="29" t="n">
        <f aca="false">BX3-BS3</f>
        <v>0.103564814814815</v>
      </c>
      <c r="BZ3" s="32" t="n">
        <v>26</v>
      </c>
      <c r="CA3" s="5" t="n">
        <v>47</v>
      </c>
      <c r="CB3" s="24" t="n">
        <v>0.235046296296296</v>
      </c>
      <c r="CC3" s="24" t="n">
        <f aca="false">CB3</f>
        <v>0.235046296296296</v>
      </c>
      <c r="CD3" s="24" t="n">
        <f aca="false">CC3-BX3</f>
        <v>0.0287268518518519</v>
      </c>
      <c r="CE3" s="28" t="n">
        <v>10</v>
      </c>
      <c r="CF3" s="5" t="n">
        <v>48</v>
      </c>
      <c r="CG3" s="24" t="n">
        <v>0.248298611111111</v>
      </c>
      <c r="CH3" s="24" t="n">
        <f aca="false">CG3</f>
        <v>0.248298611111111</v>
      </c>
      <c r="CI3" s="24" t="n">
        <f aca="false">CH3-CC3</f>
        <v>0.0132523148148148</v>
      </c>
      <c r="CJ3" s="28" t="n">
        <v>11</v>
      </c>
      <c r="CK3" s="5" t="n">
        <v>49</v>
      </c>
      <c r="CL3" s="24" t="n">
        <v>0.296122685185185</v>
      </c>
      <c r="CM3" s="26" t="n">
        <f aca="false">CL3</f>
        <v>0.296122685185185</v>
      </c>
      <c r="CN3" s="26" t="n">
        <f aca="false">CM3-CH3</f>
        <v>0.0478240740740741</v>
      </c>
      <c r="CO3" s="27" t="n">
        <v>3</v>
      </c>
      <c r="CP3" s="5" t="n">
        <v>50</v>
      </c>
      <c r="CQ3" s="24" t="n">
        <v>0.334027777777778</v>
      </c>
      <c r="CR3" s="24" t="n">
        <f aca="false">CQ3</f>
        <v>0.334027777777778</v>
      </c>
      <c r="CS3" s="24" t="n">
        <f aca="false">CR3-CM3</f>
        <v>0.0379050925925926</v>
      </c>
      <c r="CT3" s="28" t="n">
        <v>19</v>
      </c>
      <c r="CU3" s="33" t="n">
        <f aca="false">DB3+DC3</f>
        <v>0.343553240740741</v>
      </c>
      <c r="CV3" s="34" t="n">
        <f aca="false">CU3-CR3</f>
        <v>0.00952546296296296</v>
      </c>
      <c r="CW3" s="35" t="n">
        <v>1</v>
      </c>
      <c r="CX3" s="23" t="n">
        <f aca="false">CV3+CS3+CN3+CI3+CD3+BY3+BT3+BO3+BJ3+BE3+AZ3+AU3+AP3+AK3+AF3+AA3+V3+Q3+L3+G3</f>
        <v>0.700023148148148</v>
      </c>
      <c r="CY3" s="21" t="n">
        <v>19</v>
      </c>
      <c r="CZ3" s="21" t="n">
        <v>20</v>
      </c>
      <c r="DA3" s="36" t="n">
        <v>0.119224537037037</v>
      </c>
      <c r="DB3" s="36"/>
      <c r="DC3" s="36" t="n">
        <v>0.343553240740741</v>
      </c>
      <c r="DD3" s="37"/>
      <c r="DE3" s="37"/>
      <c r="DF3" s="36" t="n">
        <v>0.524305555555556</v>
      </c>
      <c r="DG3" s="36" t="n">
        <v>0.5</v>
      </c>
      <c r="DH3" s="38" t="n">
        <v>0.0298611111111111</v>
      </c>
      <c r="DI3" s="39" t="n">
        <f aca="false">CX3-AK3-BY3-DH3</f>
        <v>0.485706018518518</v>
      </c>
      <c r="DJ3" s="28" t="n">
        <v>1</v>
      </c>
    </row>
    <row r="4" customFormat="false" ht="12.8" hidden="false" customHeight="false" outlineLevel="0" collapsed="false">
      <c r="A4" s="20" t="s">
        <v>41</v>
      </c>
      <c r="B4" s="21" t="n">
        <v>232072</v>
      </c>
      <c r="C4" s="22" t="n">
        <f aca="false">DA4+$DF$50</f>
        <v>0.641041666666667</v>
      </c>
      <c r="D4" s="5" t="n">
        <v>31</v>
      </c>
      <c r="E4" s="23" t="n">
        <v>0.200601851851852</v>
      </c>
      <c r="F4" s="26" t="n">
        <f aca="false">E4+$DG$50</f>
        <v>0.700601851851852</v>
      </c>
      <c r="G4" s="26" t="n">
        <f aca="false">F4-C4</f>
        <v>0.0595601851851851</v>
      </c>
      <c r="H4" s="40" t="n">
        <v>2</v>
      </c>
      <c r="I4" s="5" t="n">
        <v>32</v>
      </c>
      <c r="J4" s="24" t="n">
        <v>0.212696759259259</v>
      </c>
      <c r="K4" s="24" t="n">
        <f aca="false">J4+$DG$50</f>
        <v>0.712696759259259</v>
      </c>
      <c r="L4" s="24" t="n">
        <f aca="false">K4-F4</f>
        <v>0.0120949074074074</v>
      </c>
      <c r="M4" s="25" t="n">
        <v>8</v>
      </c>
      <c r="N4" s="5" t="n">
        <v>33</v>
      </c>
      <c r="O4" s="24" t="n">
        <v>0.232743055555556</v>
      </c>
      <c r="P4" s="24" t="n">
        <f aca="false">O4+$DG$50</f>
        <v>0.732743055555556</v>
      </c>
      <c r="Q4" s="24" t="n">
        <f aca="false">P4-K4</f>
        <v>0.0200462962962963</v>
      </c>
      <c r="R4" s="28" t="n">
        <v>6</v>
      </c>
      <c r="S4" s="5" t="n">
        <v>34</v>
      </c>
      <c r="T4" s="24" t="n">
        <v>0.283032407407407</v>
      </c>
      <c r="U4" s="24" t="n">
        <f aca="false">T4+$DG$50</f>
        <v>0.783032407407407</v>
      </c>
      <c r="V4" s="24" t="n">
        <f aca="false">U4-P4</f>
        <v>0.0502893518518519</v>
      </c>
      <c r="W4" s="28" t="n">
        <v>23</v>
      </c>
      <c r="X4" s="5" t="n">
        <v>35</v>
      </c>
      <c r="Y4" s="24" t="n">
        <v>0.306990740740741</v>
      </c>
      <c r="Z4" s="24" t="n">
        <f aca="false">Y4+$DG$50</f>
        <v>0.806990740740741</v>
      </c>
      <c r="AA4" s="24" t="n">
        <f aca="false">Z4-U4</f>
        <v>0.0239583333333334</v>
      </c>
      <c r="AB4" s="28" t="n">
        <v>15</v>
      </c>
      <c r="AC4" s="5" t="n">
        <v>36</v>
      </c>
      <c r="AD4" s="24" t="n">
        <v>0.321018518518518</v>
      </c>
      <c r="AE4" s="24" t="n">
        <f aca="false">AD4+$DG$50</f>
        <v>0.821018518518519</v>
      </c>
      <c r="AF4" s="24" t="n">
        <f aca="false">AE4-Z4</f>
        <v>0.0140277777777778</v>
      </c>
      <c r="AG4" s="28" t="n">
        <v>5</v>
      </c>
      <c r="AH4" s="5" t="n">
        <v>37</v>
      </c>
      <c r="AI4" s="29" t="n">
        <v>0.410925925925926</v>
      </c>
      <c r="AJ4" s="29" t="n">
        <f aca="false">AI4+$DG$50</f>
        <v>0.910925925925926</v>
      </c>
      <c r="AK4" s="29" t="n">
        <f aca="false">AJ4-AE4</f>
        <v>0.0899074074074073</v>
      </c>
      <c r="AL4" s="30" t="n">
        <v>31</v>
      </c>
      <c r="AM4" s="5" t="n">
        <v>38</v>
      </c>
      <c r="AN4" s="24" t="n">
        <v>0.460150462962963</v>
      </c>
      <c r="AO4" s="24" t="n">
        <f aca="false">AN4+$DG$50</f>
        <v>0.960150462962963</v>
      </c>
      <c r="AP4" s="24" t="n">
        <f aca="false">AO4-AJ4</f>
        <v>0.049224537037037</v>
      </c>
      <c r="AQ4" s="28" t="n">
        <v>37</v>
      </c>
      <c r="AR4" s="5" t="n">
        <v>39</v>
      </c>
      <c r="AS4" s="24" t="n">
        <v>0.482071759259259</v>
      </c>
      <c r="AT4" s="24" t="n">
        <f aca="false">AS4+$DG$50</f>
        <v>0.982071759259259</v>
      </c>
      <c r="AU4" s="24" t="n">
        <f aca="false">AT4-AO4</f>
        <v>0.0219212962962962</v>
      </c>
      <c r="AV4" s="28" t="n">
        <v>8</v>
      </c>
      <c r="AW4" s="5" t="n">
        <v>40</v>
      </c>
      <c r="AX4" s="24" t="n">
        <v>0.0240972222222222</v>
      </c>
      <c r="AY4" s="24" t="n">
        <f aca="false">AX4</f>
        <v>0.0240972222222222</v>
      </c>
      <c r="AZ4" s="24" t="n">
        <f aca="false">AY4-AT4+$DG$50+$DG$50</f>
        <v>0.0420254629629631</v>
      </c>
      <c r="BA4" s="28" t="n">
        <v>16</v>
      </c>
      <c r="BB4" s="5" t="n">
        <v>41</v>
      </c>
      <c r="BC4" s="24" t="n">
        <v>0.0502083333333333</v>
      </c>
      <c r="BD4" s="24" t="n">
        <f aca="false">BC4</f>
        <v>0.0502083333333333</v>
      </c>
      <c r="BE4" s="24" t="n">
        <f aca="false">BD4-AY4</f>
        <v>0.0261111111111111</v>
      </c>
      <c r="BF4" s="28" t="n">
        <v>16</v>
      </c>
      <c r="BG4" s="5" t="n">
        <v>42</v>
      </c>
      <c r="BH4" s="24" t="n">
        <v>0.0582986111111111</v>
      </c>
      <c r="BI4" s="24" t="n">
        <f aca="false">BH4</f>
        <v>0.0582986111111111</v>
      </c>
      <c r="BJ4" s="24" t="n">
        <f aca="false">BI4-BD4</f>
        <v>0.00809027777777778</v>
      </c>
      <c r="BK4" s="28" t="n">
        <v>12</v>
      </c>
      <c r="BL4" s="5" t="n">
        <v>43</v>
      </c>
      <c r="BM4" s="24" t="n">
        <v>0.0958217592592593</v>
      </c>
      <c r="BN4" s="24" t="n">
        <f aca="false">BM4</f>
        <v>0.0958217592592593</v>
      </c>
      <c r="BO4" s="24" t="n">
        <f aca="false">BN4-BI4</f>
        <v>0.0375231481481481</v>
      </c>
      <c r="BP4" s="28" t="n">
        <v>33</v>
      </c>
      <c r="BQ4" s="5" t="n">
        <v>44</v>
      </c>
      <c r="BR4" s="24" t="n">
        <v>0.133425925925926</v>
      </c>
      <c r="BS4" s="24" t="n">
        <f aca="false">BR4</f>
        <v>0.133425925925926</v>
      </c>
      <c r="BT4" s="24" t="n">
        <f aca="false">BS4-BN4</f>
        <v>0.0376041666666667</v>
      </c>
      <c r="BU4" s="31" t="n">
        <v>19</v>
      </c>
      <c r="BV4" s="5" t="n">
        <v>46</v>
      </c>
      <c r="BW4" s="29" t="n">
        <v>0.241527777777778</v>
      </c>
      <c r="BX4" s="29" t="n">
        <f aca="false">BW4</f>
        <v>0.241527777777778</v>
      </c>
      <c r="BY4" s="29" t="n">
        <f aca="false">BX4-BS4</f>
        <v>0.108101851851852</v>
      </c>
      <c r="BZ4" s="30" t="n">
        <v>27</v>
      </c>
      <c r="CA4" s="5" t="n">
        <v>47</v>
      </c>
      <c r="CB4" s="24" t="n">
        <v>0.27837962962963</v>
      </c>
      <c r="CC4" s="24" t="n">
        <f aca="false">CB4</f>
        <v>0.27837962962963</v>
      </c>
      <c r="CD4" s="24" t="n">
        <f aca="false">CC4-BX4</f>
        <v>0.0368518518518519</v>
      </c>
      <c r="CE4" s="28" t="n">
        <v>14</v>
      </c>
      <c r="CF4" s="5" t="n">
        <v>48</v>
      </c>
      <c r="CG4" s="24" t="n">
        <v>0.287708333333333</v>
      </c>
      <c r="CH4" s="26" t="n">
        <f aca="false">CG4</f>
        <v>0.287708333333333</v>
      </c>
      <c r="CI4" s="26" t="n">
        <f aca="false">CH4-CC4</f>
        <v>0.0093287037037037</v>
      </c>
      <c r="CJ4" s="27" t="n">
        <v>1</v>
      </c>
      <c r="CK4" s="5" t="n">
        <v>49</v>
      </c>
      <c r="CL4" s="24" t="n">
        <v>0.347604166666667</v>
      </c>
      <c r="CM4" s="24" t="n">
        <f aca="false">CL4</f>
        <v>0.347604166666667</v>
      </c>
      <c r="CN4" s="24" t="n">
        <f aca="false">CM4-CH4</f>
        <v>0.0598958333333333</v>
      </c>
      <c r="CO4" s="31" t="n">
        <v>10</v>
      </c>
      <c r="CP4" s="5" t="n">
        <v>50</v>
      </c>
      <c r="CQ4" s="24" t="n">
        <v>0.371863425925926</v>
      </c>
      <c r="CR4" s="24" t="n">
        <f aca="false">CQ4</f>
        <v>0.371863425925926</v>
      </c>
      <c r="CS4" s="24" t="n">
        <f aca="false">CR4-CM4</f>
        <v>0.0242592592592593</v>
      </c>
      <c r="CT4" s="28" t="n">
        <v>8</v>
      </c>
      <c r="CU4" s="33" t="n">
        <f aca="false">DB4+DC4</f>
        <v>0.382777777777778</v>
      </c>
      <c r="CV4" s="34" t="n">
        <f aca="false">CU4-CR4</f>
        <v>0.0109143518518519</v>
      </c>
      <c r="CW4" s="35" t="n">
        <v>2</v>
      </c>
      <c r="CX4" s="23" t="n">
        <f aca="false">CV4+CS4+CN4+CI4+CD4+BY4+BT4+BO4+BJ4+BE4+AZ4+AU4+AP4+AK4+AF4+AA4+V4+Q4+L4+G4</f>
        <v>0.741736111111111</v>
      </c>
      <c r="CY4" s="21" t="n">
        <v>19</v>
      </c>
      <c r="CZ4" s="21" t="n">
        <v>20</v>
      </c>
      <c r="DA4" s="36" t="n">
        <v>0.116736111111111</v>
      </c>
      <c r="DB4" s="36"/>
      <c r="DC4" s="36" t="n">
        <v>0.382777777777778</v>
      </c>
      <c r="DD4" s="37"/>
      <c r="DE4" s="37"/>
      <c r="DF4" s="36" t="n">
        <v>0.524305555555556</v>
      </c>
      <c r="DG4" s="36" t="n">
        <v>0.5</v>
      </c>
      <c r="DH4" s="38" t="n">
        <v>0.0541666666666667</v>
      </c>
      <c r="DI4" s="39" t="n">
        <f aca="false">CX4-AK4-BY4-DH4</f>
        <v>0.489560185185185</v>
      </c>
      <c r="DJ4" s="28" t="n">
        <v>2</v>
      </c>
    </row>
    <row r="5" s="1" customFormat="true" ht="12.8" hidden="false" customHeight="false" outlineLevel="0" collapsed="false">
      <c r="A5" s="20" t="s">
        <v>42</v>
      </c>
      <c r="B5" s="41" t="n">
        <v>2067933</v>
      </c>
      <c r="C5" s="22" t="n">
        <f aca="false">DA5+$DF$50</f>
        <v>0.655902777777778</v>
      </c>
      <c r="D5" s="42" t="n">
        <v>31</v>
      </c>
      <c r="E5" s="43" t="n">
        <v>0.716481481481481</v>
      </c>
      <c r="F5" s="44" t="n">
        <f aca="false">E5</f>
        <v>0.716481481481481</v>
      </c>
      <c r="G5" s="26" t="n">
        <f aca="false">F5-C5</f>
        <v>0.0605787037037037</v>
      </c>
      <c r="H5" s="40" t="n">
        <v>3</v>
      </c>
      <c r="I5" s="42" t="n">
        <v>32</v>
      </c>
      <c r="J5" s="45" t="n">
        <v>0.732881944444445</v>
      </c>
      <c r="K5" s="45" t="n">
        <f aca="false">J5</f>
        <v>0.732881944444445</v>
      </c>
      <c r="L5" s="24" t="n">
        <f aca="false">K5-F5</f>
        <v>0.016400462962963</v>
      </c>
      <c r="M5" s="25" t="n">
        <v>14</v>
      </c>
      <c r="N5" s="42" t="n">
        <v>33</v>
      </c>
      <c r="O5" s="45" t="n">
        <v>0.828194444444444</v>
      </c>
      <c r="P5" s="45" t="n">
        <f aca="false">O5</f>
        <v>0.828194444444444</v>
      </c>
      <c r="Q5" s="24" t="n">
        <f aca="false">P5-K5</f>
        <v>0.0953125</v>
      </c>
      <c r="R5" s="28" t="n">
        <v>48</v>
      </c>
      <c r="S5" s="42" t="n">
        <v>34</v>
      </c>
      <c r="T5" s="45" t="n">
        <v>0.881689814814815</v>
      </c>
      <c r="U5" s="45" t="n">
        <f aca="false">T5</f>
        <v>0.881689814814815</v>
      </c>
      <c r="V5" s="24" t="n">
        <f aca="false">U5-P5</f>
        <v>0.0534953703703704</v>
      </c>
      <c r="W5" s="28" t="n">
        <v>28</v>
      </c>
      <c r="X5" s="42" t="n">
        <v>35</v>
      </c>
      <c r="Y5" s="45" t="n">
        <v>0.90130787037037</v>
      </c>
      <c r="Z5" s="45" t="n">
        <f aca="false">Y5</f>
        <v>0.90130787037037</v>
      </c>
      <c r="AA5" s="24" t="n">
        <f aca="false">Z5-U5</f>
        <v>0.0196180555555556</v>
      </c>
      <c r="AB5" s="28" t="n">
        <v>4</v>
      </c>
      <c r="AC5" s="42" t="n">
        <v>36</v>
      </c>
      <c r="AD5" s="45" t="n">
        <v>0.935671296296296</v>
      </c>
      <c r="AE5" s="45" t="n">
        <f aca="false">AD5</f>
        <v>0.935671296296296</v>
      </c>
      <c r="AF5" s="24" t="n">
        <f aca="false">AE5-Z5</f>
        <v>0.0343634259259259</v>
      </c>
      <c r="AG5" s="28" t="n">
        <v>36</v>
      </c>
      <c r="AH5" s="42" t="n">
        <v>37</v>
      </c>
      <c r="AI5" s="46" t="n">
        <v>0.949293981481481</v>
      </c>
      <c r="AJ5" s="46" t="n">
        <f aca="false">AI5</f>
        <v>0.949293981481481</v>
      </c>
      <c r="AK5" s="29" t="n">
        <f aca="false">AJ5-AE5</f>
        <v>0.0136226851851852</v>
      </c>
      <c r="AL5" s="32" t="n">
        <v>9</v>
      </c>
      <c r="AM5" s="42" t="n">
        <v>38</v>
      </c>
      <c r="AN5" s="45" t="n">
        <v>0.975405092592593</v>
      </c>
      <c r="AO5" s="26" t="n">
        <f aca="false">AN5</f>
        <v>0.975405092592593</v>
      </c>
      <c r="AP5" s="26" t="n">
        <f aca="false">AO5-AJ5</f>
        <v>0.0261111111111111</v>
      </c>
      <c r="AQ5" s="27" t="n">
        <v>2</v>
      </c>
      <c r="AR5" s="42" t="n">
        <v>39</v>
      </c>
      <c r="AS5" s="45" t="n">
        <v>0.00334490740740741</v>
      </c>
      <c r="AT5" s="45" t="n">
        <f aca="false">AS5</f>
        <v>0.00334490740740741</v>
      </c>
      <c r="AU5" s="24" t="n">
        <f aca="false">AT5-AO5+$DG$50+$DG$50</f>
        <v>0.0279398148148148</v>
      </c>
      <c r="AV5" s="31" t="n">
        <v>15</v>
      </c>
      <c r="AW5" s="42" t="n">
        <v>40</v>
      </c>
      <c r="AX5" s="45" t="n">
        <v>0.0488310185185185</v>
      </c>
      <c r="AY5" s="45" t="n">
        <f aca="false">AX5</f>
        <v>0.0488310185185185</v>
      </c>
      <c r="AZ5" s="24" t="n">
        <f aca="false">AY5-AT5</f>
        <v>0.0454861111111111</v>
      </c>
      <c r="BA5" s="28" t="n">
        <v>20</v>
      </c>
      <c r="BB5" s="42" t="n">
        <v>41</v>
      </c>
      <c r="BC5" s="45" t="n">
        <v>0.0659953703703704</v>
      </c>
      <c r="BD5" s="26" t="n">
        <f aca="false">BC5</f>
        <v>0.0659953703703704</v>
      </c>
      <c r="BE5" s="26" t="n">
        <f aca="false">BD5-AY5</f>
        <v>0.0171643518518519</v>
      </c>
      <c r="BF5" s="27" t="n">
        <v>3</v>
      </c>
      <c r="BG5" s="42" t="n">
        <v>42</v>
      </c>
      <c r="BH5" s="45" t="n">
        <v>0.0751388888888889</v>
      </c>
      <c r="BI5" s="45" t="n">
        <f aca="false">BH5</f>
        <v>0.0751388888888889</v>
      </c>
      <c r="BJ5" s="24" t="n">
        <f aca="false">BI5-BD5</f>
        <v>0.00914351851851852</v>
      </c>
      <c r="BK5" s="28" t="n">
        <v>22</v>
      </c>
      <c r="BL5" s="42" t="n">
        <v>43</v>
      </c>
      <c r="BM5" s="45" t="n">
        <v>0.109976851851852</v>
      </c>
      <c r="BN5" s="45" t="n">
        <f aca="false">BM5</f>
        <v>0.109976851851852</v>
      </c>
      <c r="BO5" s="24" t="n">
        <f aca="false">BN5-BI5</f>
        <v>0.034837962962963</v>
      </c>
      <c r="BP5" s="28" t="n">
        <v>30</v>
      </c>
      <c r="BQ5" s="42" t="n">
        <v>44</v>
      </c>
      <c r="BR5" s="45" t="n">
        <v>0.12693287037037</v>
      </c>
      <c r="BS5" s="26" t="n">
        <f aca="false">BR5</f>
        <v>0.12693287037037</v>
      </c>
      <c r="BT5" s="26" t="n">
        <f aca="false">BS5-BN5</f>
        <v>0.0169560185185185</v>
      </c>
      <c r="BU5" s="27" t="n">
        <v>1</v>
      </c>
      <c r="BV5" s="42" t="n">
        <v>46</v>
      </c>
      <c r="BW5" s="46" t="n">
        <v>0.220578703703704</v>
      </c>
      <c r="BX5" s="46" t="n">
        <f aca="false">BW5</f>
        <v>0.220578703703704</v>
      </c>
      <c r="BY5" s="29" t="n">
        <f aca="false">BX5-BS5</f>
        <v>0.0936458333333333</v>
      </c>
      <c r="BZ5" s="32" t="n">
        <v>24</v>
      </c>
      <c r="CA5" s="42" t="n">
        <v>47</v>
      </c>
      <c r="CB5" s="45" t="n">
        <v>0.245891203703704</v>
      </c>
      <c r="CC5" s="45" t="n">
        <f aca="false">CB5</f>
        <v>0.245891203703704</v>
      </c>
      <c r="CD5" s="24" t="n">
        <f aca="false">CC5-BX5</f>
        <v>0.0253125</v>
      </c>
      <c r="CE5" s="28" t="n">
        <v>6</v>
      </c>
      <c r="CF5" s="42" t="n">
        <v>48</v>
      </c>
      <c r="CG5" s="45" t="n">
        <v>0.264560185185185</v>
      </c>
      <c r="CH5" s="45" t="n">
        <f aca="false">CG5</f>
        <v>0.264560185185185</v>
      </c>
      <c r="CI5" s="24" t="n">
        <f aca="false">CH5-CC5</f>
        <v>0.0186689814814815</v>
      </c>
      <c r="CJ5" s="31" t="n">
        <v>16</v>
      </c>
      <c r="CK5" s="42" t="n">
        <v>49</v>
      </c>
      <c r="CL5" s="45" t="n">
        <v>0.309895833333333</v>
      </c>
      <c r="CM5" s="26" t="n">
        <f aca="false">CL5</f>
        <v>0.309895833333333</v>
      </c>
      <c r="CN5" s="26" t="n">
        <f aca="false">CM5-CH5</f>
        <v>0.0453356481481482</v>
      </c>
      <c r="CO5" s="27" t="n">
        <v>2</v>
      </c>
      <c r="CP5" s="42" t="n">
        <v>50</v>
      </c>
      <c r="CQ5" s="45" t="n">
        <v>0.327337962962963</v>
      </c>
      <c r="CR5" s="26" t="n">
        <f aca="false">CQ5</f>
        <v>0.327337962962963</v>
      </c>
      <c r="CS5" s="26" t="n">
        <f aca="false">CR5-CM5</f>
        <v>0.0174421296296296</v>
      </c>
      <c r="CT5" s="27" t="n">
        <v>3</v>
      </c>
      <c r="CU5" s="33" t="n">
        <f aca="false">DB5+DC5</f>
        <v>0.339305555555556</v>
      </c>
      <c r="CV5" s="34" t="n">
        <f aca="false">CU5-CR5</f>
        <v>0.0119675925925926</v>
      </c>
      <c r="CW5" s="35" t="n">
        <v>3</v>
      </c>
      <c r="CX5" s="23" t="n">
        <f aca="false">CV5+CS5+CN5+CI5+CD5+BY5+BT5+BO5+BJ5+BE5+AZ5+AU5+AP5+AK5+AF5+AA5+V5+Q5+L5+G5</f>
        <v>0.683402777777778</v>
      </c>
      <c r="CY5" s="41" t="n">
        <v>19</v>
      </c>
      <c r="CZ5" s="41" t="n">
        <v>20</v>
      </c>
      <c r="DA5" s="36" t="n">
        <v>0.131597222222222</v>
      </c>
      <c r="DB5" s="36"/>
      <c r="DC5" s="36" t="n">
        <v>0.339305555555556</v>
      </c>
      <c r="DD5" s="37"/>
      <c r="DE5" s="37"/>
      <c r="DF5" s="36" t="n">
        <v>0.524305555555556</v>
      </c>
      <c r="DG5" s="36" t="n">
        <v>0.5</v>
      </c>
      <c r="DH5" s="38" t="n">
        <v>0.0375</v>
      </c>
      <c r="DI5" s="39" t="n">
        <f aca="false">CX5-AK5-BY5-DH5</f>
        <v>0.538634259259259</v>
      </c>
      <c r="DJ5" s="28" t="n">
        <v>3</v>
      </c>
    </row>
    <row r="6" customFormat="false" ht="12.8" hidden="false" customHeight="false" outlineLevel="0" collapsed="false">
      <c r="A6" s="20" t="s">
        <v>43</v>
      </c>
      <c r="B6" s="21" t="n">
        <v>232094</v>
      </c>
      <c r="C6" s="22" t="n">
        <f aca="false">DA6+$DF$50</f>
        <v>0.574398148148148</v>
      </c>
      <c r="D6" s="5" t="n">
        <v>31</v>
      </c>
      <c r="E6" s="23" t="n">
        <v>0.145740740740741</v>
      </c>
      <c r="F6" s="24" t="n">
        <f aca="false">E6+$DG$50</f>
        <v>0.645740740740741</v>
      </c>
      <c r="G6" s="24" t="n">
        <f aca="false">F6-C6</f>
        <v>0.0713425925925926</v>
      </c>
      <c r="H6" s="25" t="n">
        <v>12</v>
      </c>
      <c r="I6" s="5" t="n">
        <v>32</v>
      </c>
      <c r="J6" s="24" t="n">
        <v>0.166458333333333</v>
      </c>
      <c r="K6" s="24" t="n">
        <f aca="false">J6+$DG$50</f>
        <v>0.666458333333333</v>
      </c>
      <c r="L6" s="24" t="n">
        <f aca="false">K6-F6</f>
        <v>0.0207175925925926</v>
      </c>
      <c r="M6" s="25" t="n">
        <v>23</v>
      </c>
      <c r="N6" s="5" t="n">
        <v>33</v>
      </c>
      <c r="O6" s="24" t="n">
        <v>0.215613425925926</v>
      </c>
      <c r="P6" s="24" t="n">
        <f aca="false">O6+$DG$50</f>
        <v>0.715613425925926</v>
      </c>
      <c r="Q6" s="24" t="n">
        <f aca="false">P6-K6</f>
        <v>0.0491550925925925</v>
      </c>
      <c r="R6" s="28" t="n">
        <v>31</v>
      </c>
      <c r="S6" s="5" t="n">
        <v>34</v>
      </c>
      <c r="T6" s="24" t="n">
        <v>0.240520833333333</v>
      </c>
      <c r="U6" s="24" t="n">
        <f aca="false">T6+$DG$50</f>
        <v>0.740520833333333</v>
      </c>
      <c r="V6" s="24" t="n">
        <f aca="false">U6-P6</f>
        <v>0.0249074074074074</v>
      </c>
      <c r="W6" s="28" t="n">
        <v>7</v>
      </c>
      <c r="X6" s="5" t="n">
        <v>35</v>
      </c>
      <c r="Y6" s="24" t="n">
        <v>0.267291666666667</v>
      </c>
      <c r="Z6" s="24" t="n">
        <f aca="false">Y6+$DG$50</f>
        <v>0.767291666666667</v>
      </c>
      <c r="AA6" s="24" t="n">
        <f aca="false">Z6-U6</f>
        <v>0.0267708333333334</v>
      </c>
      <c r="AB6" s="28" t="n">
        <v>21</v>
      </c>
      <c r="AC6" s="5" t="n">
        <v>36</v>
      </c>
      <c r="AD6" s="24" t="n">
        <v>0.283842592592593</v>
      </c>
      <c r="AE6" s="24" t="n">
        <f aca="false">AD6+$DG$50</f>
        <v>0.783842592592593</v>
      </c>
      <c r="AF6" s="24" t="n">
        <f aca="false">AE6-Z6</f>
        <v>0.0165509259259259</v>
      </c>
      <c r="AG6" s="28" t="n">
        <v>9</v>
      </c>
      <c r="AH6" s="5" t="n">
        <v>37</v>
      </c>
      <c r="AI6" s="29" t="n">
        <v>0.38994212962963</v>
      </c>
      <c r="AJ6" s="29" t="n">
        <f aca="false">AI6+$DG$50</f>
        <v>0.88994212962963</v>
      </c>
      <c r="AK6" s="29" t="n">
        <f aca="false">AJ6-AE6</f>
        <v>0.106099537037037</v>
      </c>
      <c r="AL6" s="30" t="n">
        <v>40</v>
      </c>
      <c r="AM6" s="5" t="n">
        <v>38</v>
      </c>
      <c r="AN6" s="24" t="n">
        <v>0.420601851851852</v>
      </c>
      <c r="AO6" s="24" t="n">
        <f aca="false">AN6+$DG$50</f>
        <v>0.920601851851852</v>
      </c>
      <c r="AP6" s="24" t="n">
        <f aca="false">AO6-AJ6</f>
        <v>0.0306597222222221</v>
      </c>
      <c r="AQ6" s="31" t="n">
        <v>12</v>
      </c>
      <c r="AR6" s="5" t="n">
        <v>39</v>
      </c>
      <c r="AS6" s="24" t="n">
        <v>0.453275462962963</v>
      </c>
      <c r="AT6" s="24" t="n">
        <f aca="false">AS6+$DG$50</f>
        <v>0.953275462962963</v>
      </c>
      <c r="AU6" s="24" t="n">
        <f aca="false">AT6-AO6</f>
        <v>0.0326736111111111</v>
      </c>
      <c r="AV6" s="28" t="n">
        <v>28</v>
      </c>
      <c r="AW6" s="5" t="n">
        <v>40</v>
      </c>
      <c r="AX6" s="24" t="n">
        <v>0.0243055555555556</v>
      </c>
      <c r="AY6" s="24" t="n">
        <f aca="false">AX6</f>
        <v>0.0243055555555556</v>
      </c>
      <c r="AZ6" s="24" t="n">
        <f aca="false">AY6-AT6+$DG$50+$DG$50</f>
        <v>0.0710300925925926</v>
      </c>
      <c r="BA6" s="28" t="n">
        <v>33</v>
      </c>
      <c r="BB6" s="5" t="n">
        <v>41</v>
      </c>
      <c r="BC6" s="24" t="n">
        <v>0.0475347222222222</v>
      </c>
      <c r="BD6" s="24" t="n">
        <f aca="false">BC6</f>
        <v>0.0475347222222222</v>
      </c>
      <c r="BE6" s="24" t="n">
        <f aca="false">BD6-AY6</f>
        <v>0.0232291666666667</v>
      </c>
      <c r="BF6" s="28" t="n">
        <v>12</v>
      </c>
      <c r="BG6" s="5" t="n">
        <v>42</v>
      </c>
      <c r="BH6" s="24" t="n">
        <v>0.0546412037037037</v>
      </c>
      <c r="BI6" s="24" t="n">
        <f aca="false">BH6</f>
        <v>0.0546412037037037</v>
      </c>
      <c r="BJ6" s="24" t="n">
        <f aca="false">BI6-BD6</f>
        <v>0.00710648148148148</v>
      </c>
      <c r="BK6" s="28" t="n">
        <v>5</v>
      </c>
      <c r="BL6" s="5" t="n">
        <v>43</v>
      </c>
      <c r="BM6" s="24" t="n">
        <v>0.0859375</v>
      </c>
      <c r="BN6" s="24" t="n">
        <f aca="false">BM6</f>
        <v>0.0859375</v>
      </c>
      <c r="BO6" s="24" t="n">
        <f aca="false">BN6-BI6</f>
        <v>0.0312962962962963</v>
      </c>
      <c r="BP6" s="28" t="n">
        <v>25</v>
      </c>
      <c r="BQ6" s="5" t="n">
        <v>44</v>
      </c>
      <c r="BR6" s="24" t="n">
        <v>0.110821759259259</v>
      </c>
      <c r="BS6" s="24" t="n">
        <f aca="false">BR6</f>
        <v>0.110821759259259</v>
      </c>
      <c r="BT6" s="24" t="n">
        <f aca="false">BS6-BN6</f>
        <v>0.0248842592592593</v>
      </c>
      <c r="BU6" s="31" t="n">
        <v>10</v>
      </c>
      <c r="BV6" s="5" t="n">
        <v>46</v>
      </c>
      <c r="BW6" s="29" t="n">
        <v>0.235856481481481</v>
      </c>
      <c r="BX6" s="29" t="n">
        <f aca="false">BW6</f>
        <v>0.235856481481481</v>
      </c>
      <c r="BY6" s="29" t="n">
        <f aca="false">BX6-BS6</f>
        <v>0.125034722222222</v>
      </c>
      <c r="BZ6" s="32" t="n">
        <v>30</v>
      </c>
      <c r="CA6" s="5" t="n">
        <v>47</v>
      </c>
      <c r="CB6" s="24" t="n">
        <v>0.260914351851852</v>
      </c>
      <c r="CC6" s="24" t="n">
        <f aca="false">CB6</f>
        <v>0.260914351851852</v>
      </c>
      <c r="CD6" s="24" t="n">
        <f aca="false">CC6-BX6</f>
        <v>0.0250578703703704</v>
      </c>
      <c r="CE6" s="28" t="n">
        <v>5</v>
      </c>
      <c r="CF6" s="5" t="n">
        <v>48</v>
      </c>
      <c r="CG6" s="24" t="n">
        <v>0.279976851851852</v>
      </c>
      <c r="CH6" s="24" t="n">
        <f aca="false">CG6</f>
        <v>0.279976851851852</v>
      </c>
      <c r="CI6" s="24" t="n">
        <f aca="false">CH6-CC6</f>
        <v>0.0190625</v>
      </c>
      <c r="CJ6" s="28" t="n">
        <v>17</v>
      </c>
      <c r="CK6" s="5" t="n">
        <v>49</v>
      </c>
      <c r="CL6" s="24" t="n">
        <v>0.330671296296296</v>
      </c>
      <c r="CM6" s="24" t="n">
        <f aca="false">CL6</f>
        <v>0.330671296296296</v>
      </c>
      <c r="CN6" s="24" t="n">
        <f aca="false">CM6-CH6</f>
        <v>0.0506944444444444</v>
      </c>
      <c r="CO6" s="31" t="n">
        <v>4</v>
      </c>
      <c r="CP6" s="5" t="n">
        <v>50</v>
      </c>
      <c r="CQ6" s="24" t="n">
        <v>0.362974537037037</v>
      </c>
      <c r="CR6" s="24" t="n">
        <f aca="false">CQ6</f>
        <v>0.362974537037037</v>
      </c>
      <c r="CS6" s="24" t="n">
        <f aca="false">CR6-CM6</f>
        <v>0.0323032407407407</v>
      </c>
      <c r="CT6" s="28" t="n">
        <v>17</v>
      </c>
      <c r="CU6" s="47" t="n">
        <f aca="false">DB6+DC6</f>
        <v>0.380023148148148</v>
      </c>
      <c r="CV6" s="48" t="n">
        <f aca="false">CU6-CR6</f>
        <v>0.0170486111111111</v>
      </c>
      <c r="CW6" s="49" t="n">
        <v>17</v>
      </c>
      <c r="CX6" s="23" t="n">
        <f aca="false">CV6+CS6+CN6+CI6+CD6+BY6+BT6+BO6+BJ6+BE6+AZ6+AU6+AP6+AK6+AF6+AA6+V6+Q6+L6+G6</f>
        <v>0.805625</v>
      </c>
      <c r="CY6" s="21" t="n">
        <v>19</v>
      </c>
      <c r="CZ6" s="21" t="n">
        <v>20</v>
      </c>
      <c r="DA6" s="36" t="n">
        <v>0.0500925925925926</v>
      </c>
      <c r="DB6" s="36"/>
      <c r="DC6" s="36" t="n">
        <v>0.380023148148148</v>
      </c>
      <c r="DD6" s="37"/>
      <c r="DE6" s="37"/>
      <c r="DF6" s="36" t="n">
        <v>0.524305555555556</v>
      </c>
      <c r="DG6" s="36" t="n">
        <v>0.5</v>
      </c>
      <c r="DH6" s="38" t="n">
        <v>0.0159722222222222</v>
      </c>
      <c r="DI6" s="39" t="n">
        <f aca="false">CX6-AK6-BY6-DH6</f>
        <v>0.558518518518518</v>
      </c>
      <c r="DJ6" s="28" t="n">
        <v>4</v>
      </c>
    </row>
    <row r="7" s="1" customFormat="true" ht="12.8" hidden="false" customHeight="false" outlineLevel="0" collapsed="false">
      <c r="A7" s="20" t="s">
        <v>44</v>
      </c>
      <c r="B7" s="21" t="n">
        <v>232065</v>
      </c>
      <c r="C7" s="22" t="n">
        <f aca="false">DA7+$DF$50</f>
        <v>0.628472222222222</v>
      </c>
      <c r="D7" s="5" t="n">
        <v>31</v>
      </c>
      <c r="E7" s="23" t="n">
        <v>0.215763888888889</v>
      </c>
      <c r="F7" s="24" t="n">
        <f aca="false">E7+$DG$50</f>
        <v>0.715763888888889</v>
      </c>
      <c r="G7" s="24" t="n">
        <f aca="false">F7-C7</f>
        <v>0.0872916666666667</v>
      </c>
      <c r="H7" s="25" t="n">
        <v>27</v>
      </c>
      <c r="I7" s="5" t="n">
        <v>32</v>
      </c>
      <c r="J7" s="24" t="n">
        <v>0.219930555555556</v>
      </c>
      <c r="K7" s="26" t="n">
        <f aca="false">J7+$DG$50</f>
        <v>0.719930555555556</v>
      </c>
      <c r="L7" s="26" t="n">
        <f aca="false">K7-F7</f>
        <v>0.00416666666666665</v>
      </c>
      <c r="M7" s="40" t="n">
        <v>1</v>
      </c>
      <c r="N7" s="5" t="n">
        <v>33</v>
      </c>
      <c r="O7" s="24" t="n">
        <v>0.239710648148148</v>
      </c>
      <c r="P7" s="24" t="n">
        <f aca="false">O7+$DG$50</f>
        <v>0.739710648148148</v>
      </c>
      <c r="Q7" s="24" t="n">
        <f aca="false">P7-K7</f>
        <v>0.0197800925925926</v>
      </c>
      <c r="R7" s="28" t="n">
        <v>5</v>
      </c>
      <c r="S7" s="5" t="n">
        <v>34</v>
      </c>
      <c r="T7" s="24" t="n">
        <v>0.256678240740741</v>
      </c>
      <c r="U7" s="26" t="n">
        <f aca="false">T7+$DG$50</f>
        <v>0.756678240740741</v>
      </c>
      <c r="V7" s="26" t="n">
        <f aca="false">U7-P7</f>
        <v>0.0169675925925925</v>
      </c>
      <c r="W7" s="27" t="n">
        <v>1</v>
      </c>
      <c r="X7" s="5" t="n">
        <v>35</v>
      </c>
      <c r="Y7" s="24" t="n">
        <v>0.278854166666667</v>
      </c>
      <c r="Z7" s="24" t="n">
        <f aca="false">Y7+$DG$50</f>
        <v>0.778854166666667</v>
      </c>
      <c r="AA7" s="24" t="n">
        <f aca="false">Z7-U7</f>
        <v>0.022175925925926</v>
      </c>
      <c r="AB7" s="28" t="n">
        <v>12</v>
      </c>
      <c r="AC7" s="5" t="n">
        <v>36</v>
      </c>
      <c r="AD7" s="24" t="n">
        <v>0.291840277777778</v>
      </c>
      <c r="AE7" s="24" t="n">
        <f aca="false">AD7+$DG$50</f>
        <v>0.791840277777778</v>
      </c>
      <c r="AF7" s="24" t="n">
        <f aca="false">AE7-Z7</f>
        <v>0.0129861111111111</v>
      </c>
      <c r="AG7" s="28" t="n">
        <v>4</v>
      </c>
      <c r="AH7" s="5" t="n">
        <v>37</v>
      </c>
      <c r="AI7" s="29" t="n">
        <v>0.374074074074074</v>
      </c>
      <c r="AJ7" s="29" t="n">
        <f aca="false">AI7+$DG$50</f>
        <v>0.874074074074074</v>
      </c>
      <c r="AK7" s="29" t="n">
        <f aca="false">AJ7-AE7</f>
        <v>0.0822337962962962</v>
      </c>
      <c r="AL7" s="30" t="n">
        <v>29</v>
      </c>
      <c r="AM7" s="5" t="n">
        <v>38</v>
      </c>
      <c r="AN7" s="24" t="n">
        <v>0.406944444444444</v>
      </c>
      <c r="AO7" s="24" t="n">
        <f aca="false">AN7+$DG$50</f>
        <v>0.906944444444444</v>
      </c>
      <c r="AP7" s="24" t="n">
        <f aca="false">AO7-AJ7</f>
        <v>0.0328703703703704</v>
      </c>
      <c r="AQ7" s="31" t="n">
        <v>16</v>
      </c>
      <c r="AR7" s="5" t="n">
        <v>39</v>
      </c>
      <c r="AS7" s="24" t="n">
        <v>0.426273148148148</v>
      </c>
      <c r="AT7" s="26" t="n">
        <f aca="false">AS7+$DG$50</f>
        <v>0.926273148148148</v>
      </c>
      <c r="AU7" s="26" t="n">
        <f aca="false">AT7-AO7</f>
        <v>0.0193287037037038</v>
      </c>
      <c r="AV7" s="27" t="n">
        <v>2</v>
      </c>
      <c r="AW7" s="5" t="n">
        <v>40</v>
      </c>
      <c r="AX7" s="24" t="n">
        <v>0.496099537037037</v>
      </c>
      <c r="AY7" s="24" t="n">
        <f aca="false">AX7+$DG$50</f>
        <v>0.996099537037037</v>
      </c>
      <c r="AZ7" s="24" t="n">
        <f aca="false">AY7-AT7</f>
        <v>0.0698263888888888</v>
      </c>
      <c r="BA7" s="28" t="n">
        <v>32</v>
      </c>
      <c r="BB7" s="5" t="n">
        <v>41</v>
      </c>
      <c r="BC7" s="24" t="n">
        <v>0.0304398148148148</v>
      </c>
      <c r="BD7" s="24" t="n">
        <f aca="false">BC7</f>
        <v>0.0304398148148148</v>
      </c>
      <c r="BE7" s="24" t="n">
        <f aca="false">BD7-AY7+$DG$50+$DG$50</f>
        <v>0.0343402777777778</v>
      </c>
      <c r="BF7" s="28" t="n">
        <v>27</v>
      </c>
      <c r="BG7" s="5" t="n">
        <v>42</v>
      </c>
      <c r="BH7" s="24" t="n">
        <v>0.0411921296296296</v>
      </c>
      <c r="BI7" s="24" t="n">
        <f aca="false">BH7</f>
        <v>0.0411921296296296</v>
      </c>
      <c r="BJ7" s="24" t="n">
        <f aca="false">BI7-BD7</f>
        <v>0.0107523148148148</v>
      </c>
      <c r="BK7" s="28" t="n">
        <v>29</v>
      </c>
      <c r="BL7" s="5" t="n">
        <v>43</v>
      </c>
      <c r="BM7" s="24" t="n">
        <v>0.0597685185185185</v>
      </c>
      <c r="BN7" s="24" t="n">
        <f aca="false">BM7</f>
        <v>0.0597685185185185</v>
      </c>
      <c r="BO7" s="24" t="n">
        <f aca="false">BN7-BI7</f>
        <v>0.0185763888888889</v>
      </c>
      <c r="BP7" s="28" t="n">
        <v>10</v>
      </c>
      <c r="BQ7" s="5" t="n">
        <v>44</v>
      </c>
      <c r="BR7" s="24" t="n">
        <v>0.0839236111111111</v>
      </c>
      <c r="BS7" s="24" t="n">
        <f aca="false">BR7</f>
        <v>0.0839236111111111</v>
      </c>
      <c r="BT7" s="24" t="n">
        <f aca="false">BS7-BN7</f>
        <v>0.0241550925925926</v>
      </c>
      <c r="BU7" s="31" t="n">
        <v>9</v>
      </c>
      <c r="BV7" s="5" t="n">
        <v>46</v>
      </c>
      <c r="BW7" s="29" t="n">
        <v>0.182777777777778</v>
      </c>
      <c r="BX7" s="29" t="n">
        <f aca="false">BW7</f>
        <v>0.182777777777778</v>
      </c>
      <c r="BY7" s="29" t="n">
        <f aca="false">BX7-BS7</f>
        <v>0.0988541666666667</v>
      </c>
      <c r="BZ7" s="30" t="n">
        <v>25</v>
      </c>
      <c r="CA7" s="5" t="n">
        <v>47</v>
      </c>
      <c r="CB7" s="24" t="n">
        <v>0.211168981481481</v>
      </c>
      <c r="CC7" s="24" t="n">
        <f aca="false">CB7</f>
        <v>0.211168981481481</v>
      </c>
      <c r="CD7" s="24" t="n">
        <f aca="false">CC7-BX7</f>
        <v>0.0283912037037037</v>
      </c>
      <c r="CE7" s="28" t="n">
        <v>9</v>
      </c>
      <c r="CF7" s="5" t="n">
        <v>48</v>
      </c>
      <c r="CG7" s="24" t="n">
        <v>0.283136574074074</v>
      </c>
      <c r="CH7" s="24" t="n">
        <f aca="false">CG7</f>
        <v>0.283136574074074</v>
      </c>
      <c r="CI7" s="24" t="n">
        <f aca="false">CH7-CC7</f>
        <v>0.0719675925925926</v>
      </c>
      <c r="CJ7" s="28" t="n">
        <v>23</v>
      </c>
      <c r="CK7" s="5" t="n">
        <v>49</v>
      </c>
      <c r="CL7" s="24" t="n">
        <v>0.35025462962963</v>
      </c>
      <c r="CM7" s="24" t="n">
        <f aca="false">CL7</f>
        <v>0.35025462962963</v>
      </c>
      <c r="CN7" s="24" t="n">
        <f aca="false">CM7-CH7</f>
        <v>0.0671180555555556</v>
      </c>
      <c r="CO7" s="31" t="n">
        <v>19</v>
      </c>
      <c r="CP7" s="5" t="n">
        <v>50</v>
      </c>
      <c r="CQ7" s="24" t="n">
        <v>0.380983796296296</v>
      </c>
      <c r="CR7" s="24" t="n">
        <f aca="false">CQ7</f>
        <v>0.380983796296296</v>
      </c>
      <c r="CS7" s="24" t="n">
        <f aca="false">CR7-CM7</f>
        <v>0.0307291666666667</v>
      </c>
      <c r="CT7" s="28" t="n">
        <v>15</v>
      </c>
      <c r="CU7" s="47" t="n">
        <f aca="false">DB7+DC7</f>
        <v>0.395</v>
      </c>
      <c r="CV7" s="48" t="n">
        <f aca="false">CU7-CR7</f>
        <v>0.0140162037037037</v>
      </c>
      <c r="CW7" s="49" t="n">
        <v>10</v>
      </c>
      <c r="CX7" s="23" t="n">
        <f aca="false">CV7+CS7+CN7+CI7+CD7+BY7+BT7+BO7+BJ7+BE7+AZ7+AU7+AP7+AK7+AF7+AA7+V7+Q7+L7+G7</f>
        <v>0.766527777777778</v>
      </c>
      <c r="CY7" s="21" t="n">
        <v>19</v>
      </c>
      <c r="CZ7" s="21" t="n">
        <v>20</v>
      </c>
      <c r="DA7" s="36" t="n">
        <v>0.104166666666667</v>
      </c>
      <c r="DB7" s="36"/>
      <c r="DC7" s="36" t="n">
        <v>0.395</v>
      </c>
      <c r="DD7" s="37"/>
      <c r="DE7" s="37"/>
      <c r="DF7" s="36" t="n">
        <v>0.524305555555556</v>
      </c>
      <c r="DG7" s="36" t="n">
        <v>0.5</v>
      </c>
      <c r="DH7" s="38" t="n">
        <v>0.0201388888888889</v>
      </c>
      <c r="DI7" s="39" t="n">
        <f aca="false">CX7-AK7-BY7-DH7</f>
        <v>0.565300925925926</v>
      </c>
      <c r="DJ7" s="28" t="n">
        <v>5</v>
      </c>
    </row>
    <row r="8" customFormat="false" ht="12.8" hidden="false" customHeight="false" outlineLevel="0" collapsed="false">
      <c r="A8" s="20" t="s">
        <v>45</v>
      </c>
      <c r="B8" s="21" t="n">
        <v>232054</v>
      </c>
      <c r="C8" s="22" t="n">
        <f aca="false">DA8+$DF$50</f>
        <v>0.622199074074074</v>
      </c>
      <c r="D8" s="5" t="n">
        <v>31</v>
      </c>
      <c r="E8" s="23" t="n">
        <v>0.208981481481481</v>
      </c>
      <c r="F8" s="24" t="n">
        <f aca="false">E8+$DG$50</f>
        <v>0.708981481481481</v>
      </c>
      <c r="G8" s="24" t="n">
        <f aca="false">F8-C8</f>
        <v>0.0867824074074074</v>
      </c>
      <c r="H8" s="25" t="n">
        <v>26</v>
      </c>
      <c r="I8" s="5" t="n">
        <v>32</v>
      </c>
      <c r="J8" s="24" t="n">
        <v>0.225983796296296</v>
      </c>
      <c r="K8" s="24" t="n">
        <f aca="false">J8+$DG$50</f>
        <v>0.725983796296296</v>
      </c>
      <c r="L8" s="24" t="n">
        <f aca="false">K8-F8</f>
        <v>0.0170023148148148</v>
      </c>
      <c r="M8" s="25" t="n">
        <v>16</v>
      </c>
      <c r="N8" s="5" t="n">
        <v>33</v>
      </c>
      <c r="O8" s="24" t="n">
        <v>0.288472222222222</v>
      </c>
      <c r="P8" s="24" t="n">
        <f aca="false">O8+$DG$50</f>
        <v>0.788472222222222</v>
      </c>
      <c r="Q8" s="24" t="n">
        <f aca="false">P8-K8</f>
        <v>0.062488425925926</v>
      </c>
      <c r="R8" s="28" t="n">
        <v>41</v>
      </c>
      <c r="S8" s="5" t="n">
        <v>34</v>
      </c>
      <c r="T8" s="24" t="n">
        <v>0.316400462962963</v>
      </c>
      <c r="U8" s="24" t="n">
        <f aca="false">T8+$DG$50</f>
        <v>0.816400462962963</v>
      </c>
      <c r="V8" s="24" t="n">
        <f aca="false">U8-P8</f>
        <v>0.0279282407407407</v>
      </c>
      <c r="W8" s="28" t="n">
        <v>9</v>
      </c>
      <c r="X8" s="5" t="n">
        <v>35</v>
      </c>
      <c r="Y8" s="24" t="n">
        <v>0.338449074074074</v>
      </c>
      <c r="Z8" s="24" t="n">
        <f aca="false">Y8+$DG$50</f>
        <v>0.838449074074074</v>
      </c>
      <c r="AA8" s="24" t="n">
        <f aca="false">Z8-U8</f>
        <v>0.022048611111111</v>
      </c>
      <c r="AB8" s="28" t="n">
        <v>11</v>
      </c>
      <c r="AC8" s="5" t="n">
        <v>36</v>
      </c>
      <c r="AD8" s="24" t="n">
        <v>0.37869212962963</v>
      </c>
      <c r="AE8" s="24" t="n">
        <f aca="false">AD8+$DG$50</f>
        <v>0.87869212962963</v>
      </c>
      <c r="AF8" s="24" t="n">
        <f aca="false">AE8-Z8</f>
        <v>0.0402430555555556</v>
      </c>
      <c r="AG8" s="28" t="n">
        <v>42</v>
      </c>
      <c r="AH8" s="5" t="n">
        <v>37</v>
      </c>
      <c r="AI8" s="29" t="n">
        <v>0.470173611111111</v>
      </c>
      <c r="AJ8" s="29" t="n">
        <f aca="false">AI8+$DG$50</f>
        <v>0.970173611111111</v>
      </c>
      <c r="AK8" s="29" t="n">
        <f aca="false">AJ8-AE8</f>
        <v>0.0914814814814815</v>
      </c>
      <c r="AL8" s="30" t="n">
        <v>32</v>
      </c>
      <c r="AM8" s="5" t="n">
        <v>38</v>
      </c>
      <c r="AN8" s="24" t="n">
        <v>0.498078703703704</v>
      </c>
      <c r="AO8" s="24" t="n">
        <f aca="false">AN8+$DG$50</f>
        <v>0.998078703703704</v>
      </c>
      <c r="AP8" s="24" t="n">
        <f aca="false">AO8-AJ8</f>
        <v>0.0279050925925927</v>
      </c>
      <c r="AQ8" s="31" t="n">
        <v>6</v>
      </c>
      <c r="AR8" s="5" t="n">
        <v>39</v>
      </c>
      <c r="AS8" s="24" t="n">
        <v>0.0246643518518519</v>
      </c>
      <c r="AT8" s="24" t="n">
        <f aca="false">AS8</f>
        <v>0.0246643518518519</v>
      </c>
      <c r="AU8" s="24" t="n">
        <f aca="false">AT8-AO8+$DG$50+$DG$50</f>
        <v>0.0265856481481481</v>
      </c>
      <c r="AV8" s="28" t="n">
        <v>12</v>
      </c>
      <c r="AW8" s="5" t="n">
        <v>40</v>
      </c>
      <c r="AX8" s="24" t="n">
        <v>0.0698726851851852</v>
      </c>
      <c r="AY8" s="24" t="n">
        <f aca="false">AX8</f>
        <v>0.0698726851851852</v>
      </c>
      <c r="AZ8" s="24" t="n">
        <f aca="false">AY8-AT8</f>
        <v>0.0452083333333333</v>
      </c>
      <c r="BA8" s="28" t="n">
        <v>19</v>
      </c>
      <c r="BB8" s="5" t="n">
        <v>41</v>
      </c>
      <c r="BC8" s="24" t="n">
        <v>0.0917361111111111</v>
      </c>
      <c r="BD8" s="24" t="n">
        <f aca="false">BC8</f>
        <v>0.0917361111111111</v>
      </c>
      <c r="BE8" s="24" t="n">
        <f aca="false">BD8-AY8</f>
        <v>0.0218634259259259</v>
      </c>
      <c r="BF8" s="28" t="n">
        <v>11</v>
      </c>
      <c r="BG8" s="5" t="n">
        <v>42</v>
      </c>
      <c r="BH8" s="24" t="n">
        <v>0.0997106481481482</v>
      </c>
      <c r="BI8" s="24" t="n">
        <f aca="false">BH8</f>
        <v>0.0997106481481482</v>
      </c>
      <c r="BJ8" s="24" t="n">
        <f aca="false">BI8-BD8</f>
        <v>0.00797453703703704</v>
      </c>
      <c r="BK8" s="28" t="n">
        <v>8</v>
      </c>
      <c r="BL8" s="5" t="n">
        <v>43</v>
      </c>
      <c r="BM8" s="24" t="n">
        <v>0.131469907407407</v>
      </c>
      <c r="BN8" s="24" t="n">
        <f aca="false">BM8</f>
        <v>0.131469907407407</v>
      </c>
      <c r="BO8" s="24" t="n">
        <f aca="false">BN8-BI8</f>
        <v>0.0317592592592593</v>
      </c>
      <c r="BP8" s="28" t="n">
        <v>27</v>
      </c>
      <c r="BQ8" s="5" t="n">
        <v>44</v>
      </c>
      <c r="BR8" s="24" t="n">
        <v>0.170914351851852</v>
      </c>
      <c r="BS8" s="24" t="n">
        <f aca="false">BR8</f>
        <v>0.170914351851852</v>
      </c>
      <c r="BT8" s="24" t="n">
        <f aca="false">BS8-BN8</f>
        <v>0.0394444444444444</v>
      </c>
      <c r="BU8" s="31" t="n">
        <v>22</v>
      </c>
      <c r="BV8" s="5" t="n">
        <v>46</v>
      </c>
      <c r="BW8" s="29" t="n">
        <v>0.220613425925926</v>
      </c>
      <c r="BX8" s="29" t="n">
        <f aca="false">BW8</f>
        <v>0.220613425925926</v>
      </c>
      <c r="BY8" s="29" t="n">
        <f aca="false">BX8-BS8</f>
        <v>0.0496990740740741</v>
      </c>
      <c r="BZ8" s="30" t="n">
        <v>9</v>
      </c>
      <c r="CA8" s="5" t="n">
        <v>47</v>
      </c>
      <c r="CB8" s="24" t="n">
        <v>0.299456018518518</v>
      </c>
      <c r="CC8" s="24" t="n">
        <f aca="false">CB8</f>
        <v>0.299456018518518</v>
      </c>
      <c r="CD8" s="24" t="n">
        <f aca="false">CC8-BX8</f>
        <v>0.0788425925925926</v>
      </c>
      <c r="CE8" s="28" t="n">
        <v>25</v>
      </c>
      <c r="CF8" s="5" t="n">
        <v>48</v>
      </c>
      <c r="CG8" s="24" t="n">
        <v>0.311585648148148</v>
      </c>
      <c r="CH8" s="24" t="n">
        <f aca="false">CG8</f>
        <v>0.311585648148148</v>
      </c>
      <c r="CI8" s="24" t="n">
        <f aca="false">CH8-CC8</f>
        <v>0.0121296296296296</v>
      </c>
      <c r="CJ8" s="28" t="n">
        <v>5</v>
      </c>
      <c r="CK8" s="5" t="n">
        <v>49</v>
      </c>
      <c r="CL8" s="24" t="n">
        <v>0.383356481481481</v>
      </c>
      <c r="CM8" s="24" t="n">
        <f aca="false">CL8</f>
        <v>0.383356481481481</v>
      </c>
      <c r="CN8" s="24" t="n">
        <f aca="false">CM8-CH8</f>
        <v>0.0717708333333333</v>
      </c>
      <c r="CO8" s="31" t="n">
        <v>21</v>
      </c>
      <c r="CP8" s="5" t="n">
        <v>50</v>
      </c>
      <c r="CQ8" s="24" t="n">
        <v>0.408935185185185</v>
      </c>
      <c r="CR8" s="24" t="n">
        <f aca="false">CQ8</f>
        <v>0.408935185185185</v>
      </c>
      <c r="CS8" s="24" t="n">
        <f aca="false">CR8-CM8</f>
        <v>0.0255787037037037</v>
      </c>
      <c r="CT8" s="28" t="n">
        <v>12</v>
      </c>
      <c r="CU8" s="47" t="n">
        <f aca="false">DB8+DC8</f>
        <v>0.422071759259259</v>
      </c>
      <c r="CV8" s="48" t="n">
        <f aca="false">CU8-CR8</f>
        <v>0.0131365740740741</v>
      </c>
      <c r="CW8" s="49" t="n">
        <v>5</v>
      </c>
      <c r="CX8" s="23" t="n">
        <f aca="false">CV8+CS8+CN8+CI8+CD8+BY8+BT8+BO8+BJ8+BE8+AZ8+AU8+AP8+AK8+AF8+AA8+V8+Q8+L8+G8</f>
        <v>0.799872685185185</v>
      </c>
      <c r="CY8" s="21" t="n">
        <v>19</v>
      </c>
      <c r="CZ8" s="21" t="n">
        <v>20</v>
      </c>
      <c r="DA8" s="50" t="n">
        <v>0.0978935185185185</v>
      </c>
      <c r="DB8" s="36"/>
      <c r="DC8" s="36" t="n">
        <v>0.422071759259259</v>
      </c>
      <c r="DD8" s="37"/>
      <c r="DE8" s="37"/>
      <c r="DF8" s="36" t="n">
        <v>0.524305555555556</v>
      </c>
      <c r="DG8" s="36" t="n">
        <v>0.5</v>
      </c>
      <c r="DH8" s="38" t="n">
        <v>0.0631944444444444</v>
      </c>
      <c r="DI8" s="39" t="n">
        <f aca="false">CX8-AK8-BY8-DH8</f>
        <v>0.595497685185185</v>
      </c>
      <c r="DJ8" s="28" t="n">
        <v>6</v>
      </c>
    </row>
    <row r="9" customFormat="false" ht="12.8" hidden="false" customHeight="false" outlineLevel="0" collapsed="false">
      <c r="A9" s="20" t="s">
        <v>46</v>
      </c>
      <c r="B9" s="21" t="n">
        <v>232073</v>
      </c>
      <c r="C9" s="22" t="n">
        <f aca="false">DA9+$DF$50</f>
        <v>0.545138888888889</v>
      </c>
      <c r="D9" s="5" t="n">
        <v>31</v>
      </c>
      <c r="E9" s="23" t="n">
        <v>0.121898148148148</v>
      </c>
      <c r="F9" s="24" t="n">
        <f aca="false">E9+$DG$50</f>
        <v>0.621898148148148</v>
      </c>
      <c r="G9" s="24" t="n">
        <f aca="false">F9-C9</f>
        <v>0.0767592592592592</v>
      </c>
      <c r="H9" s="25" t="n">
        <v>17</v>
      </c>
      <c r="I9" s="5" t="n">
        <v>32</v>
      </c>
      <c r="J9" s="24" t="n">
        <v>0.167650462962963</v>
      </c>
      <c r="K9" s="24" t="n">
        <f aca="false">J9+$DG$50</f>
        <v>0.667650462962963</v>
      </c>
      <c r="L9" s="24" t="n">
        <f aca="false">K9-F9</f>
        <v>0.0457523148148148</v>
      </c>
      <c r="M9" s="25" t="n">
        <v>45</v>
      </c>
      <c r="N9" s="5" t="n">
        <v>33</v>
      </c>
      <c r="O9" s="24" t="n">
        <v>0.189247685185185</v>
      </c>
      <c r="P9" s="24" t="n">
        <f aca="false">O9+$DG$50</f>
        <v>0.689247685185185</v>
      </c>
      <c r="Q9" s="24" t="n">
        <f aca="false">P9-K9</f>
        <v>0.0215972222222223</v>
      </c>
      <c r="R9" s="28" t="n">
        <v>8</v>
      </c>
      <c r="S9" s="5" t="n">
        <v>34</v>
      </c>
      <c r="T9" s="24" t="n">
        <v>0.212361111111111</v>
      </c>
      <c r="U9" s="24" t="n">
        <f aca="false">T9+$DG$50</f>
        <v>0.712361111111111</v>
      </c>
      <c r="V9" s="24" t="n">
        <f aca="false">U9-P9</f>
        <v>0.0231134259259259</v>
      </c>
      <c r="W9" s="28" t="n">
        <v>6</v>
      </c>
      <c r="X9" s="5" t="n">
        <v>35</v>
      </c>
      <c r="Y9" s="24" t="n">
        <v>0.234305555555556</v>
      </c>
      <c r="Z9" s="24" t="n">
        <f aca="false">Y9+$DG$50</f>
        <v>0.734305555555556</v>
      </c>
      <c r="AA9" s="24" t="n">
        <f aca="false">Z9-U9</f>
        <v>0.0219444444444444</v>
      </c>
      <c r="AB9" s="28" t="n">
        <v>10</v>
      </c>
      <c r="AC9" s="5" t="n">
        <v>36</v>
      </c>
      <c r="AD9" s="24" t="n">
        <v>0.250462962962963</v>
      </c>
      <c r="AE9" s="24" t="n">
        <f aca="false">AD9+$DG$50</f>
        <v>0.750462962962963</v>
      </c>
      <c r="AF9" s="24" t="n">
        <f aca="false">AE9-Z9</f>
        <v>0.0161574074074073</v>
      </c>
      <c r="AG9" s="28" t="n">
        <v>8</v>
      </c>
      <c r="AH9" s="5" t="n">
        <v>37</v>
      </c>
      <c r="AI9" s="29" t="n">
        <v>0.352638888888889</v>
      </c>
      <c r="AJ9" s="29" t="n">
        <f aca="false">AI9+$DG$50</f>
        <v>0.852638888888889</v>
      </c>
      <c r="AK9" s="29" t="n">
        <f aca="false">AJ9-AE9</f>
        <v>0.102175925925926</v>
      </c>
      <c r="AL9" s="30" t="n">
        <v>37</v>
      </c>
      <c r="AM9" s="5" t="n">
        <v>38</v>
      </c>
      <c r="AN9" s="24" t="n">
        <v>0.392256944444444</v>
      </c>
      <c r="AO9" s="24" t="n">
        <f aca="false">AN9+$DG$50</f>
        <v>0.892256944444444</v>
      </c>
      <c r="AP9" s="24" t="n">
        <f aca="false">AO9-AJ9</f>
        <v>0.0396180555555555</v>
      </c>
      <c r="AQ9" s="28" t="n">
        <v>31</v>
      </c>
      <c r="AR9" s="5" t="n">
        <v>39</v>
      </c>
      <c r="AS9" s="24" t="n">
        <v>0.431365740740741</v>
      </c>
      <c r="AT9" s="24" t="n">
        <f aca="false">AS9+$DG$50</f>
        <v>0.931365740740741</v>
      </c>
      <c r="AU9" s="24" t="n">
        <f aca="false">AT9-AO9</f>
        <v>0.0391087962962964</v>
      </c>
      <c r="AV9" s="31" t="n">
        <v>43</v>
      </c>
      <c r="AW9" s="5" t="n">
        <v>40</v>
      </c>
      <c r="AX9" s="24" t="n">
        <v>0.491365740740741</v>
      </c>
      <c r="AY9" s="24" t="n">
        <f aca="false">AX9+$DG$50</f>
        <v>0.991365740740741</v>
      </c>
      <c r="AZ9" s="24" t="n">
        <f aca="false">AY9-AT9</f>
        <v>0.0600000000000001</v>
      </c>
      <c r="BA9" s="28" t="n">
        <v>30</v>
      </c>
      <c r="BB9" s="5" t="n">
        <v>41</v>
      </c>
      <c r="BC9" s="24" t="n">
        <v>0.0317939814814815</v>
      </c>
      <c r="BD9" s="24" t="n">
        <f aca="false">BC9</f>
        <v>0.0317939814814815</v>
      </c>
      <c r="BE9" s="24" t="n">
        <f aca="false">BD9-AY9+$DG$50+$DG$50</f>
        <v>0.0404282407407407</v>
      </c>
      <c r="BF9" s="28" t="n">
        <v>30</v>
      </c>
      <c r="BG9" s="5" t="n">
        <v>42</v>
      </c>
      <c r="BH9" s="24" t="n">
        <v>0.0432523148148148</v>
      </c>
      <c r="BI9" s="24" t="n">
        <f aca="false">BH9</f>
        <v>0.0432523148148148</v>
      </c>
      <c r="BJ9" s="24" t="n">
        <f aca="false">BI9-BD9</f>
        <v>0.0114583333333333</v>
      </c>
      <c r="BK9" s="28" t="n">
        <v>33</v>
      </c>
      <c r="BL9" s="5" t="n">
        <v>43</v>
      </c>
      <c r="BM9" s="24" t="n">
        <v>0.0729282407407407</v>
      </c>
      <c r="BN9" s="24" t="n">
        <f aca="false">BM9</f>
        <v>0.0729282407407407</v>
      </c>
      <c r="BO9" s="24" t="n">
        <f aca="false">BN9-BI9</f>
        <v>0.0296759259259259</v>
      </c>
      <c r="BP9" s="28" t="n">
        <v>23</v>
      </c>
      <c r="BQ9" s="5" t="n">
        <v>44</v>
      </c>
      <c r="BR9" s="24" t="n">
        <v>0.100671296296296</v>
      </c>
      <c r="BS9" s="24" t="n">
        <f aca="false">BR9</f>
        <v>0.100671296296296</v>
      </c>
      <c r="BT9" s="24" t="n">
        <f aca="false">BS9-BN9</f>
        <v>0.0277430555555556</v>
      </c>
      <c r="BU9" s="31" t="n">
        <v>15</v>
      </c>
      <c r="BV9" s="5" t="n">
        <v>46</v>
      </c>
      <c r="BW9" s="29" t="n">
        <v>0.247719907407407</v>
      </c>
      <c r="BX9" s="29" t="n">
        <f aca="false">BW9</f>
        <v>0.247719907407407</v>
      </c>
      <c r="BY9" s="29" t="n">
        <f aca="false">BX9-BS9</f>
        <v>0.147048611111111</v>
      </c>
      <c r="BZ9" s="30" t="n">
        <v>33</v>
      </c>
      <c r="CA9" s="5" t="n">
        <v>47</v>
      </c>
      <c r="CB9" s="24" t="n">
        <v>0.305173611111111</v>
      </c>
      <c r="CC9" s="24" t="n">
        <f aca="false">CB9</f>
        <v>0.305173611111111</v>
      </c>
      <c r="CD9" s="24" t="n">
        <f aca="false">CC9-BX9</f>
        <v>0.0574537037037037</v>
      </c>
      <c r="CE9" s="28" t="n">
        <v>22</v>
      </c>
      <c r="CF9" s="5" t="n">
        <v>48</v>
      </c>
      <c r="CG9" s="24" t="n">
        <v>0.322928240740741</v>
      </c>
      <c r="CH9" s="24" t="n">
        <f aca="false">CG9</f>
        <v>0.322928240740741</v>
      </c>
      <c r="CI9" s="24" t="n">
        <f aca="false">CH9-CC9</f>
        <v>0.0177546296296296</v>
      </c>
      <c r="CJ9" s="28" t="n">
        <v>15</v>
      </c>
      <c r="CK9" s="5" t="n">
        <v>49</v>
      </c>
      <c r="CL9" s="24" t="n">
        <v>0.385</v>
      </c>
      <c r="CM9" s="24" t="n">
        <f aca="false">CL9</f>
        <v>0.385</v>
      </c>
      <c r="CN9" s="24" t="n">
        <f aca="false">CM9-CH9</f>
        <v>0.0620717592592593</v>
      </c>
      <c r="CO9" s="31" t="n">
        <v>13</v>
      </c>
      <c r="CP9" s="5" t="n">
        <v>50</v>
      </c>
      <c r="CQ9" s="24" t="n">
        <v>0.401747685185185</v>
      </c>
      <c r="CR9" s="26" t="n">
        <f aca="false">CQ9</f>
        <v>0.401747685185185</v>
      </c>
      <c r="CS9" s="26" t="n">
        <f aca="false">CR9-CM9</f>
        <v>0.0167476851851852</v>
      </c>
      <c r="CT9" s="27" t="n">
        <v>2</v>
      </c>
      <c r="CU9" s="47" t="n">
        <f aca="false">DB9+DC9</f>
        <v>0.420717592592593</v>
      </c>
      <c r="CV9" s="48" t="n">
        <f aca="false">CU9-CR9</f>
        <v>0.0189699074074074</v>
      </c>
      <c r="CW9" s="49" t="n">
        <v>21</v>
      </c>
      <c r="CX9" s="23" t="n">
        <f aca="false">CV9+CS9+CN9+CI9+CD9+BY9+BT9+BO9+BJ9+BE9+AZ9+AU9+AP9+AK9+AF9+AA9+V9+Q9+L9+G9</f>
        <v>0.875578703703704</v>
      </c>
      <c r="CY9" s="21" t="n">
        <v>19</v>
      </c>
      <c r="CZ9" s="21" t="n">
        <v>20</v>
      </c>
      <c r="DA9" s="36" t="n">
        <v>0.0208333333333333</v>
      </c>
      <c r="DB9" s="36"/>
      <c r="DC9" s="36" t="n">
        <v>0.420717592592593</v>
      </c>
      <c r="DD9" s="37"/>
      <c r="DE9" s="37"/>
      <c r="DF9" s="36" t="n">
        <v>0.524305555555556</v>
      </c>
      <c r="DG9" s="36" t="n">
        <v>0.5</v>
      </c>
      <c r="DH9" s="38" t="n">
        <v>0.0277777777777778</v>
      </c>
      <c r="DI9" s="39" t="n">
        <f aca="false">CX9-AK9-BY9-DH9</f>
        <v>0.598576388888889</v>
      </c>
      <c r="DJ9" s="28" t="n">
        <v>7</v>
      </c>
    </row>
    <row r="10" customFormat="false" ht="12.8" hidden="false" customHeight="false" outlineLevel="0" collapsed="false">
      <c r="A10" s="20" t="s">
        <v>47</v>
      </c>
      <c r="B10" s="41" t="n">
        <v>2067943</v>
      </c>
      <c r="C10" s="22" t="n">
        <f aca="false">DA10+$DF$50</f>
        <v>0.658043981481481</v>
      </c>
      <c r="D10" s="42" t="n">
        <v>31</v>
      </c>
      <c r="E10" s="43" t="n">
        <v>0.727430555555556</v>
      </c>
      <c r="F10" s="45" t="n">
        <f aca="false">E10</f>
        <v>0.727430555555556</v>
      </c>
      <c r="G10" s="24" t="n">
        <f aca="false">F10-C10</f>
        <v>0.0693865740740742</v>
      </c>
      <c r="H10" s="25" t="n">
        <v>8</v>
      </c>
      <c r="I10" s="42" t="n">
        <v>32</v>
      </c>
      <c r="J10" s="45" t="n">
        <v>0.737766203703704</v>
      </c>
      <c r="K10" s="45" t="n">
        <f aca="false">J10</f>
        <v>0.737766203703704</v>
      </c>
      <c r="L10" s="24" t="n">
        <f aca="false">K10-F10</f>
        <v>0.0103356481481481</v>
      </c>
      <c r="M10" s="25" t="n">
        <v>5</v>
      </c>
      <c r="N10" s="42" t="n">
        <v>33</v>
      </c>
      <c r="O10" s="45" t="n">
        <v>0.808773148148148</v>
      </c>
      <c r="P10" s="45" t="n">
        <f aca="false">O10</f>
        <v>0.808773148148148</v>
      </c>
      <c r="Q10" s="24" t="n">
        <f aca="false">P10-K10</f>
        <v>0.0710069444444444</v>
      </c>
      <c r="R10" s="28" t="n">
        <v>44</v>
      </c>
      <c r="S10" s="42" t="n">
        <v>34</v>
      </c>
      <c r="T10" s="45" t="n">
        <v>0.864525462962963</v>
      </c>
      <c r="U10" s="45" t="n">
        <f aca="false">T10</f>
        <v>0.864525462962963</v>
      </c>
      <c r="V10" s="24" t="n">
        <f aca="false">U10-P10</f>
        <v>0.0557523148148148</v>
      </c>
      <c r="W10" s="28" t="n">
        <v>30</v>
      </c>
      <c r="X10" s="42" t="n">
        <v>35</v>
      </c>
      <c r="Y10" s="45" t="n">
        <v>0.901238425925926</v>
      </c>
      <c r="Z10" s="45" t="n">
        <f aca="false">Y10</f>
        <v>0.901238425925926</v>
      </c>
      <c r="AA10" s="24" t="n">
        <f aca="false">Z10-U10</f>
        <v>0.036712962962963</v>
      </c>
      <c r="AB10" s="28" t="n">
        <v>37</v>
      </c>
      <c r="AC10" s="42" t="n">
        <v>36</v>
      </c>
      <c r="AD10" s="45" t="n">
        <v>0.944351851851852</v>
      </c>
      <c r="AE10" s="45" t="n">
        <f aca="false">AD10</f>
        <v>0.944351851851852</v>
      </c>
      <c r="AF10" s="24" t="n">
        <f aca="false">AE10-Z10</f>
        <v>0.0431134259259259</v>
      </c>
      <c r="AG10" s="28" t="n">
        <v>44</v>
      </c>
      <c r="AH10" s="42" t="n">
        <v>37</v>
      </c>
      <c r="AI10" s="46" t="n">
        <v>0.961944444444444</v>
      </c>
      <c r="AJ10" s="46" t="n">
        <f aca="false">AI10</f>
        <v>0.961944444444444</v>
      </c>
      <c r="AK10" s="29" t="n">
        <f aca="false">AJ10-AE10</f>
        <v>0.0175925925925926</v>
      </c>
      <c r="AL10" s="30" t="n">
        <v>14</v>
      </c>
      <c r="AM10" s="42" t="n">
        <v>38</v>
      </c>
      <c r="AN10" s="45" t="n">
        <v>0.996886574074074</v>
      </c>
      <c r="AO10" s="45" t="n">
        <f aca="false">AN10</f>
        <v>0.996886574074074</v>
      </c>
      <c r="AP10" s="24" t="n">
        <f aca="false">AO10-AJ10</f>
        <v>0.0349421296296296</v>
      </c>
      <c r="AQ10" s="28" t="n">
        <v>19</v>
      </c>
      <c r="AR10" s="42" t="n">
        <v>39</v>
      </c>
      <c r="AS10" s="45" t="n">
        <v>0.0372106481481482</v>
      </c>
      <c r="AT10" s="45" t="n">
        <f aca="false">AS10</f>
        <v>0.0372106481481482</v>
      </c>
      <c r="AU10" s="24" t="n">
        <f aca="false">AT10-AO10+$DG$50+$DG$50</f>
        <v>0.040324074074074</v>
      </c>
      <c r="AV10" s="31" t="n">
        <v>45</v>
      </c>
      <c r="AW10" s="42" t="n">
        <v>40</v>
      </c>
      <c r="AX10" s="45" t="n">
        <v>0.0783101851851852</v>
      </c>
      <c r="AY10" s="45" t="n">
        <f aca="false">AX10</f>
        <v>0.0783101851851852</v>
      </c>
      <c r="AZ10" s="24" t="n">
        <f aca="false">AY10-AT10</f>
        <v>0.041099537037037</v>
      </c>
      <c r="BA10" s="28" t="n">
        <v>12</v>
      </c>
      <c r="BB10" s="42" t="n">
        <v>41</v>
      </c>
      <c r="BC10" s="45" t="n">
        <v>0.115532407407407</v>
      </c>
      <c r="BD10" s="45" t="n">
        <f aca="false">BC10</f>
        <v>0.115532407407407</v>
      </c>
      <c r="BE10" s="24" t="n">
        <f aca="false">BD10-AY10</f>
        <v>0.0372222222222222</v>
      </c>
      <c r="BF10" s="28" t="n">
        <v>28</v>
      </c>
      <c r="BG10" s="42" t="n">
        <v>42</v>
      </c>
      <c r="BH10" s="45" t="n">
        <v>0.124479166666667</v>
      </c>
      <c r="BI10" s="45" t="n">
        <f aca="false">BH10</f>
        <v>0.124479166666667</v>
      </c>
      <c r="BJ10" s="24" t="n">
        <f aca="false">BI10-BD10</f>
        <v>0.00894675925925926</v>
      </c>
      <c r="BK10" s="28" t="n">
        <v>17</v>
      </c>
      <c r="BL10" s="42" t="n">
        <v>43</v>
      </c>
      <c r="BM10" s="45" t="n">
        <v>0.151539351851852</v>
      </c>
      <c r="BN10" s="45" t="n">
        <f aca="false">BM10</f>
        <v>0.151539351851852</v>
      </c>
      <c r="BO10" s="24" t="n">
        <f aca="false">BN10-BI10</f>
        <v>0.0270601851851852</v>
      </c>
      <c r="BP10" s="28" t="n">
        <v>20</v>
      </c>
      <c r="BQ10" s="42" t="n">
        <v>44</v>
      </c>
      <c r="BR10" s="45" t="n">
        <v>0.173888888888889</v>
      </c>
      <c r="BS10" s="45" t="n">
        <f aca="false">BR10</f>
        <v>0.173888888888889</v>
      </c>
      <c r="BT10" s="24" t="n">
        <f aca="false">BS10-BN10</f>
        <v>0.022349537037037</v>
      </c>
      <c r="BU10" s="31" t="n">
        <v>7</v>
      </c>
      <c r="BV10" s="42" t="n">
        <v>46</v>
      </c>
      <c r="BW10" s="46" t="n">
        <v>0.230810185185185</v>
      </c>
      <c r="BX10" s="46" t="n">
        <f aca="false">BW10</f>
        <v>0.230810185185185</v>
      </c>
      <c r="BY10" s="29" t="n">
        <f aca="false">BX10-BS10</f>
        <v>0.0569212962962963</v>
      </c>
      <c r="BZ10" s="30" t="n">
        <v>15</v>
      </c>
      <c r="CA10" s="42" t="n">
        <v>47</v>
      </c>
      <c r="CB10" s="45" t="n">
        <v>0.281180555555556</v>
      </c>
      <c r="CC10" s="45" t="n">
        <f aca="false">CB10</f>
        <v>0.281180555555556</v>
      </c>
      <c r="CD10" s="24" t="n">
        <f aca="false">CC10-BX10</f>
        <v>0.0503703703703704</v>
      </c>
      <c r="CE10" s="28" t="n">
        <v>18</v>
      </c>
      <c r="CF10" s="42" t="n">
        <v>48</v>
      </c>
      <c r="CG10" s="45" t="n">
        <v>0.293761574074074</v>
      </c>
      <c r="CH10" s="45" t="n">
        <f aca="false">CG10</f>
        <v>0.293761574074074</v>
      </c>
      <c r="CI10" s="24" t="n">
        <f aca="false">CH10-CC10</f>
        <v>0.0125810185185185</v>
      </c>
      <c r="CJ10" s="31" t="n">
        <v>6</v>
      </c>
      <c r="CK10" s="42" t="n">
        <v>49</v>
      </c>
      <c r="CL10" s="45" t="n">
        <v>0.362175925925926</v>
      </c>
      <c r="CM10" s="45" t="n">
        <f aca="false">CL10</f>
        <v>0.362175925925926</v>
      </c>
      <c r="CN10" s="24" t="n">
        <f aca="false">CM10-CH10</f>
        <v>0.0684143518518519</v>
      </c>
      <c r="CO10" s="31" t="n">
        <v>20</v>
      </c>
      <c r="CP10" s="42" t="n">
        <v>50</v>
      </c>
      <c r="CQ10" s="45" t="n">
        <v>0.391886574074074</v>
      </c>
      <c r="CR10" s="45" t="n">
        <f aca="false">CQ10</f>
        <v>0.391886574074074</v>
      </c>
      <c r="CS10" s="24" t="n">
        <f aca="false">CR10-CM10</f>
        <v>0.0297106481481481</v>
      </c>
      <c r="CT10" s="28" t="n">
        <v>14</v>
      </c>
      <c r="CU10" s="47" t="n">
        <f aca="false">DB10+DC10</f>
        <v>0.407037037037037</v>
      </c>
      <c r="CV10" s="48" t="n">
        <f aca="false">CU10-CR10</f>
        <v>0.015150462962963</v>
      </c>
      <c r="CW10" s="49" t="n">
        <v>12</v>
      </c>
      <c r="CX10" s="23" t="n">
        <f aca="false">CV10+CS10+CN10+CI10+CD10+BY10+BT10+BO10+BJ10+BE10+AZ10+AU10+AP10+AK10+AF10+AA10+V10+Q10+L10+G10</f>
        <v>0.748993055555556</v>
      </c>
      <c r="CY10" s="41" t="n">
        <v>19</v>
      </c>
      <c r="CZ10" s="41" t="n">
        <v>20</v>
      </c>
      <c r="DA10" s="50" t="n">
        <v>0.133738425925926</v>
      </c>
      <c r="DB10" s="36"/>
      <c r="DC10" s="36" t="n">
        <v>0.407037037037037</v>
      </c>
      <c r="DD10" s="51"/>
      <c r="DE10" s="51"/>
      <c r="DF10" s="36" t="n">
        <v>0.524305555555556</v>
      </c>
      <c r="DG10" s="36" t="n">
        <v>0.5</v>
      </c>
      <c r="DH10" s="38" t="n">
        <v>0.0597222222222222</v>
      </c>
      <c r="DI10" s="39" t="n">
        <f aca="false">CX10-AK10-BY10-DH10</f>
        <v>0.614756944444444</v>
      </c>
      <c r="DJ10" s="28" t="n">
        <v>8</v>
      </c>
    </row>
    <row r="11" s="1" customFormat="true" ht="12.8" hidden="false" customHeight="false" outlineLevel="0" collapsed="false">
      <c r="A11" s="20" t="s">
        <v>48</v>
      </c>
      <c r="B11" s="21" t="n">
        <v>232080</v>
      </c>
      <c r="C11" s="22" t="n">
        <f aca="false">DA11+$DF$50</f>
        <v>0.553425925925926</v>
      </c>
      <c r="D11" s="5" t="n">
        <v>31</v>
      </c>
      <c r="E11" s="23" t="n">
        <v>0.115104166666667</v>
      </c>
      <c r="F11" s="24" t="n">
        <f aca="false">E11+$DG$50</f>
        <v>0.615104166666667</v>
      </c>
      <c r="G11" s="24" t="n">
        <f aca="false">F11-C11</f>
        <v>0.0616782407407407</v>
      </c>
      <c r="H11" s="25" t="n">
        <v>4</v>
      </c>
      <c r="I11" s="5" t="n">
        <v>32</v>
      </c>
      <c r="J11" s="24" t="n">
        <v>0.166886574074074</v>
      </c>
      <c r="K11" s="24" t="n">
        <f aca="false">J11+$DG$50</f>
        <v>0.666886574074074</v>
      </c>
      <c r="L11" s="24" t="n">
        <f aca="false">K11-F11</f>
        <v>0.0517824074074074</v>
      </c>
      <c r="M11" s="25" t="n">
        <v>49</v>
      </c>
      <c r="N11" s="5" t="n">
        <v>33</v>
      </c>
      <c r="O11" s="24" t="n">
        <v>0.195729166666667</v>
      </c>
      <c r="P11" s="24" t="n">
        <f aca="false">O11+$DG$50</f>
        <v>0.695729166666667</v>
      </c>
      <c r="Q11" s="24" t="n">
        <f aca="false">P11-K11</f>
        <v>0.0288425925925927</v>
      </c>
      <c r="R11" s="28" t="n">
        <v>23</v>
      </c>
      <c r="S11" s="5" t="n">
        <v>34</v>
      </c>
      <c r="T11" s="24" t="n">
        <v>0.216296296296296</v>
      </c>
      <c r="U11" s="26" t="n">
        <f aca="false">T11+$DG$50</f>
        <v>0.716296296296296</v>
      </c>
      <c r="V11" s="26" t="n">
        <f aca="false">U11-P11</f>
        <v>0.0205671296296296</v>
      </c>
      <c r="W11" s="27" t="n">
        <v>2</v>
      </c>
      <c r="X11" s="5" t="n">
        <v>35</v>
      </c>
      <c r="Y11" s="24" t="n">
        <v>0.242997685185185</v>
      </c>
      <c r="Z11" s="24" t="n">
        <f aca="false">Y11+$DG$50</f>
        <v>0.742997685185185</v>
      </c>
      <c r="AA11" s="24" t="n">
        <f aca="false">Z11-U11</f>
        <v>0.0267013888888888</v>
      </c>
      <c r="AB11" s="28" t="n">
        <v>20</v>
      </c>
      <c r="AC11" s="5" t="n">
        <v>36</v>
      </c>
      <c r="AD11" s="24" t="n">
        <v>0.261284722222222</v>
      </c>
      <c r="AE11" s="24" t="n">
        <f aca="false">AD11+$DG$50</f>
        <v>0.761284722222222</v>
      </c>
      <c r="AF11" s="24" t="n">
        <f aca="false">AE11-Z11</f>
        <v>0.0182870370370372</v>
      </c>
      <c r="AG11" s="28" t="n">
        <v>14</v>
      </c>
      <c r="AH11" s="5" t="n">
        <v>37</v>
      </c>
      <c r="AI11" s="29" t="n">
        <v>0.399236111111111</v>
      </c>
      <c r="AJ11" s="29" t="n">
        <f aca="false">AI11+$DG$50</f>
        <v>0.899236111111111</v>
      </c>
      <c r="AK11" s="29" t="n">
        <f aca="false">AJ11-AE11</f>
        <v>0.137951388888889</v>
      </c>
      <c r="AL11" s="32" t="n">
        <v>45</v>
      </c>
      <c r="AM11" s="5" t="n">
        <v>38</v>
      </c>
      <c r="AN11" s="24" t="n">
        <v>0.445856481481482</v>
      </c>
      <c r="AO11" s="24" t="n">
        <f aca="false">AN11+$DG$50</f>
        <v>0.945856481481481</v>
      </c>
      <c r="AP11" s="24" t="n">
        <f aca="false">AO11-AJ11</f>
        <v>0.0466203703703704</v>
      </c>
      <c r="AQ11" s="28" t="n">
        <v>35</v>
      </c>
      <c r="AR11" s="5" t="n">
        <v>39</v>
      </c>
      <c r="AS11" s="24" t="n">
        <v>0.478680555555555</v>
      </c>
      <c r="AT11" s="24" t="n">
        <f aca="false">AS11+$DG$50</f>
        <v>0.978680555555555</v>
      </c>
      <c r="AU11" s="24" t="n">
        <f aca="false">AT11-AO11</f>
        <v>0.0328240740740741</v>
      </c>
      <c r="AV11" s="31" t="n">
        <v>31</v>
      </c>
      <c r="AW11" s="5" t="n">
        <v>40</v>
      </c>
      <c r="AX11" s="24" t="n">
        <v>0.0202893518518519</v>
      </c>
      <c r="AY11" s="24" t="n">
        <f aca="false">AX11</f>
        <v>0.0202893518518519</v>
      </c>
      <c r="AZ11" s="24" t="n">
        <f aca="false">AY11-AT11+$DG$50+$DG$50</f>
        <v>0.0416087962962963</v>
      </c>
      <c r="BA11" s="28" t="n">
        <v>14</v>
      </c>
      <c r="BB11" s="5" t="n">
        <v>41</v>
      </c>
      <c r="BC11" s="24" t="n">
        <v>0.0419444444444444</v>
      </c>
      <c r="BD11" s="24" t="n">
        <f aca="false">BC11</f>
        <v>0.0419444444444444</v>
      </c>
      <c r="BE11" s="24" t="n">
        <f aca="false">BD11-AY11</f>
        <v>0.0216550925925926</v>
      </c>
      <c r="BF11" s="28" t="n">
        <v>10</v>
      </c>
      <c r="BG11" s="5" t="n">
        <v>42</v>
      </c>
      <c r="BH11" s="24" t="n">
        <v>0.0519791666666667</v>
      </c>
      <c r="BI11" s="24" t="n">
        <f aca="false">BH11</f>
        <v>0.0519791666666667</v>
      </c>
      <c r="BJ11" s="24" t="n">
        <f aca="false">BI11-BD11</f>
        <v>0.0100347222222222</v>
      </c>
      <c r="BK11" s="28" t="n">
        <v>24</v>
      </c>
      <c r="BL11" s="5" t="n">
        <v>43</v>
      </c>
      <c r="BM11" s="24" t="n">
        <v>0.0883912037037037</v>
      </c>
      <c r="BN11" s="24" t="n">
        <f aca="false">BM11</f>
        <v>0.0883912037037037</v>
      </c>
      <c r="BO11" s="24" t="n">
        <f aca="false">BN11-BI11</f>
        <v>0.036412037037037</v>
      </c>
      <c r="BP11" s="28" t="n">
        <v>32</v>
      </c>
      <c r="BQ11" s="5" t="n">
        <v>44</v>
      </c>
      <c r="BR11" s="24" t="n">
        <v>0.113472222222222</v>
      </c>
      <c r="BS11" s="24" t="n">
        <f aca="false">BR11</f>
        <v>0.113472222222222</v>
      </c>
      <c r="BT11" s="24" t="n">
        <f aca="false">BS11-BN11</f>
        <v>0.0250810185185185</v>
      </c>
      <c r="BU11" s="31" t="n">
        <v>11</v>
      </c>
      <c r="BV11" s="5" t="n">
        <v>46</v>
      </c>
      <c r="BW11" s="29" t="n">
        <v>0.231076388888889</v>
      </c>
      <c r="BX11" s="29" t="n">
        <f aca="false">BW11</f>
        <v>0.231076388888889</v>
      </c>
      <c r="BY11" s="29" t="n">
        <f aca="false">BX11-BS11</f>
        <v>0.117604166666667</v>
      </c>
      <c r="BZ11" s="30" t="n">
        <v>29</v>
      </c>
      <c r="CA11" s="5" t="n">
        <v>47</v>
      </c>
      <c r="CB11" s="24" t="n">
        <v>0.263622685185185</v>
      </c>
      <c r="CC11" s="24" t="n">
        <f aca="false">CB11</f>
        <v>0.263622685185185</v>
      </c>
      <c r="CD11" s="24" t="n">
        <f aca="false">CC11-BX11</f>
        <v>0.0325462962962963</v>
      </c>
      <c r="CE11" s="28" t="n">
        <v>11</v>
      </c>
      <c r="CF11" s="5" t="n">
        <v>48</v>
      </c>
      <c r="CG11" s="24" t="n">
        <v>0.311145833333333</v>
      </c>
      <c r="CH11" s="24" t="n">
        <f aca="false">CG11</f>
        <v>0.311145833333333</v>
      </c>
      <c r="CI11" s="24" t="n">
        <f aca="false">CH11-CC11</f>
        <v>0.0475231481481482</v>
      </c>
      <c r="CJ11" s="28" t="n">
        <v>21</v>
      </c>
      <c r="CK11" s="5" t="n">
        <v>49</v>
      </c>
      <c r="CL11" s="24" t="n">
        <v>0.408194444444444</v>
      </c>
      <c r="CM11" s="24" t="n">
        <f aca="false">CL11</f>
        <v>0.408194444444444</v>
      </c>
      <c r="CN11" s="24" t="n">
        <f aca="false">CM11-CH11</f>
        <v>0.0970486111111111</v>
      </c>
      <c r="CO11" s="31" t="n">
        <v>26</v>
      </c>
      <c r="CP11" s="5" t="n">
        <v>50</v>
      </c>
      <c r="CQ11" s="24" t="n">
        <v>0.432546296296296</v>
      </c>
      <c r="CR11" s="24" t="n">
        <f aca="false">CQ11</f>
        <v>0.432546296296296</v>
      </c>
      <c r="CS11" s="24" t="n">
        <f aca="false">CR11-CM11</f>
        <v>0.0243518518518519</v>
      </c>
      <c r="CT11" s="28" t="n">
        <v>9</v>
      </c>
      <c r="CU11" s="47" t="n">
        <f aca="false">DB11+DC11</f>
        <v>0.449884259259259</v>
      </c>
      <c r="CV11" s="48" t="n">
        <f aca="false">CU11-CR11</f>
        <v>0.017337962962963</v>
      </c>
      <c r="CW11" s="49" t="n">
        <v>19</v>
      </c>
      <c r="CX11" s="23" t="n">
        <f aca="false">CV11+CS11+CN11+CI11+CD11+BY11+BT11+BO11+BJ11+BE11+AZ11+AU11+AP11+AK11+AF11+AA11+V11+Q11+L11+G11</f>
        <v>0.896458333333333</v>
      </c>
      <c r="CY11" s="21" t="n">
        <v>19</v>
      </c>
      <c r="CZ11" s="21" t="n">
        <v>20</v>
      </c>
      <c r="DA11" s="50" t="n">
        <v>0.0291203703703704</v>
      </c>
      <c r="DB11" s="36"/>
      <c r="DC11" s="36" t="n">
        <v>0.449884259259259</v>
      </c>
      <c r="DD11" s="51"/>
      <c r="DE11" s="51"/>
      <c r="DF11" s="36" t="n">
        <v>0.524305555555556</v>
      </c>
      <c r="DG11" s="36" t="n">
        <v>0.5</v>
      </c>
      <c r="DH11" s="38" t="n">
        <v>0.0256944444444444</v>
      </c>
      <c r="DI11" s="39" t="n">
        <f aca="false">CX11-AK11-BY11-DH11</f>
        <v>0.615208333333333</v>
      </c>
      <c r="DJ11" s="28" t="n">
        <v>9</v>
      </c>
    </row>
    <row r="12" customFormat="false" ht="12.8" hidden="false" customHeight="false" outlineLevel="0" collapsed="false">
      <c r="A12" s="20" t="s">
        <v>49</v>
      </c>
      <c r="B12" s="41" t="n">
        <v>2067976</v>
      </c>
      <c r="C12" s="22" t="n">
        <f aca="false">DA12+$DF$50</f>
        <v>0.664618055555556</v>
      </c>
      <c r="D12" s="42" t="n">
        <v>31</v>
      </c>
      <c r="E12" s="43" t="n">
        <v>0.742685185185185</v>
      </c>
      <c r="F12" s="45" t="n">
        <f aca="false">E12</f>
        <v>0.742685185185185</v>
      </c>
      <c r="G12" s="24" t="n">
        <f aca="false">F12-C12</f>
        <v>0.0780671296296296</v>
      </c>
      <c r="H12" s="25" t="n">
        <v>18</v>
      </c>
      <c r="I12" s="42" t="n">
        <v>32</v>
      </c>
      <c r="J12" s="45" t="n">
        <v>0.756990740740741</v>
      </c>
      <c r="K12" s="45" t="n">
        <f aca="false">J12</f>
        <v>0.756990740740741</v>
      </c>
      <c r="L12" s="24" t="n">
        <f aca="false">K12-F12</f>
        <v>0.0143055555555556</v>
      </c>
      <c r="M12" s="25" t="n">
        <v>12</v>
      </c>
      <c r="N12" s="42" t="n">
        <v>33</v>
      </c>
      <c r="O12" s="45" t="n">
        <v>0.811423611111111</v>
      </c>
      <c r="P12" s="45" t="n">
        <f aca="false">O12</f>
        <v>0.811423611111111</v>
      </c>
      <c r="Q12" s="24" t="n">
        <f aca="false">P12-K12</f>
        <v>0.0544328703703704</v>
      </c>
      <c r="R12" s="28" t="n">
        <v>35</v>
      </c>
      <c r="S12" s="42" t="n">
        <v>34</v>
      </c>
      <c r="T12" s="45" t="n">
        <v>0.85</v>
      </c>
      <c r="U12" s="45" t="n">
        <f aca="false">T12</f>
        <v>0.85</v>
      </c>
      <c r="V12" s="24" t="n">
        <f aca="false">U12-P12</f>
        <v>0.0385763888888889</v>
      </c>
      <c r="W12" s="28" t="n">
        <v>16</v>
      </c>
      <c r="X12" s="42" t="n">
        <v>35</v>
      </c>
      <c r="Y12" s="45" t="n">
        <v>0.875555555555555</v>
      </c>
      <c r="Z12" s="45" t="n">
        <f aca="false">Y12</f>
        <v>0.875555555555555</v>
      </c>
      <c r="AA12" s="24" t="n">
        <f aca="false">Z12-U12</f>
        <v>0.0255555555555556</v>
      </c>
      <c r="AB12" s="28" t="n">
        <v>19</v>
      </c>
      <c r="AC12" s="42" t="n">
        <v>36</v>
      </c>
      <c r="AD12" s="45" t="n">
        <v>0.910428240740741</v>
      </c>
      <c r="AE12" s="45" t="n">
        <f aca="false">AD12</f>
        <v>0.910428240740741</v>
      </c>
      <c r="AF12" s="24" t="n">
        <f aca="false">AE12-Z12</f>
        <v>0.0348726851851852</v>
      </c>
      <c r="AG12" s="28" t="n">
        <v>37</v>
      </c>
      <c r="AH12" s="42" t="n">
        <v>37</v>
      </c>
      <c r="AI12" s="46" t="n">
        <v>0.923831018518519</v>
      </c>
      <c r="AJ12" s="46" t="n">
        <f aca="false">AI12</f>
        <v>0.923831018518519</v>
      </c>
      <c r="AK12" s="29" t="n">
        <f aca="false">AJ12-AE12</f>
        <v>0.0134027777777778</v>
      </c>
      <c r="AL12" s="30" t="n">
        <v>8</v>
      </c>
      <c r="AM12" s="42" t="n">
        <v>38</v>
      </c>
      <c r="AN12" s="45" t="n">
        <v>0.958564814814815</v>
      </c>
      <c r="AO12" s="45" t="n">
        <f aca="false">AN12</f>
        <v>0.958564814814815</v>
      </c>
      <c r="AP12" s="24" t="n">
        <f aca="false">AO12-AJ12</f>
        <v>0.0347337962962963</v>
      </c>
      <c r="AQ12" s="31" t="n">
        <v>18</v>
      </c>
      <c r="AR12" s="42" t="n">
        <v>39</v>
      </c>
      <c r="AS12" s="45" t="n">
        <v>0.987337962962963</v>
      </c>
      <c r="AT12" s="45" t="n">
        <f aca="false">AS12</f>
        <v>0.987337962962963</v>
      </c>
      <c r="AU12" s="24" t="n">
        <f aca="false">AT12-AO12</f>
        <v>0.0287731481481481</v>
      </c>
      <c r="AV12" s="28" t="n">
        <v>18</v>
      </c>
      <c r="AW12" s="42" t="n">
        <v>40</v>
      </c>
      <c r="AX12" s="45" t="n">
        <v>0.0399884259259259</v>
      </c>
      <c r="AY12" s="45" t="n">
        <f aca="false">AX12</f>
        <v>0.0399884259259259</v>
      </c>
      <c r="AZ12" s="24" t="n">
        <f aca="false">AY12-AT12+$DG$50+$DG$50</f>
        <v>0.0526504629629628</v>
      </c>
      <c r="BA12" s="28" t="n">
        <v>25</v>
      </c>
      <c r="BB12" s="42" t="n">
        <v>41</v>
      </c>
      <c r="BC12" s="45" t="n">
        <v>0.0581481481481481</v>
      </c>
      <c r="BD12" s="45" t="n">
        <f aca="false">BC12</f>
        <v>0.0581481481481481</v>
      </c>
      <c r="BE12" s="24" t="n">
        <f aca="false">BD12-AY12</f>
        <v>0.0181597222222222</v>
      </c>
      <c r="BF12" s="28" t="n">
        <v>5</v>
      </c>
      <c r="BG12" s="42" t="n">
        <v>42</v>
      </c>
      <c r="BH12" s="45" t="n">
        <v>0.0724884259259259</v>
      </c>
      <c r="BI12" s="45" t="n">
        <f aca="false">BH12</f>
        <v>0.0724884259259259</v>
      </c>
      <c r="BJ12" s="24" t="n">
        <f aca="false">BI12-BD12</f>
        <v>0.0143402777777778</v>
      </c>
      <c r="BK12" s="28" t="n">
        <v>38</v>
      </c>
      <c r="BL12" s="42" t="n">
        <v>43</v>
      </c>
      <c r="BM12" s="45" t="n">
        <v>0.134803240740741</v>
      </c>
      <c r="BN12" s="45" t="n">
        <f aca="false">BM12</f>
        <v>0.134803240740741</v>
      </c>
      <c r="BO12" s="24" t="n">
        <f aca="false">BN12-BI12</f>
        <v>0.0623148148148148</v>
      </c>
      <c r="BP12" s="28" t="n">
        <v>39</v>
      </c>
      <c r="BQ12" s="42" t="n">
        <v>44</v>
      </c>
      <c r="BR12" s="45" t="n">
        <v>0.174155092592593</v>
      </c>
      <c r="BS12" s="45" t="n">
        <f aca="false">BR12</f>
        <v>0.174155092592593</v>
      </c>
      <c r="BT12" s="24" t="n">
        <f aca="false">BS12-BN12</f>
        <v>0.0393518518518519</v>
      </c>
      <c r="BU12" s="31" t="n">
        <v>21</v>
      </c>
      <c r="BV12" s="42" t="n">
        <v>46</v>
      </c>
      <c r="BW12" s="46" t="n">
        <v>0.221724537037037</v>
      </c>
      <c r="BX12" s="46" t="n">
        <f aca="false">BW12</f>
        <v>0.221724537037037</v>
      </c>
      <c r="BY12" s="29" t="n">
        <f aca="false">BX12-BS12</f>
        <v>0.0475694444444444</v>
      </c>
      <c r="BZ12" s="32" t="n">
        <v>8</v>
      </c>
      <c r="CA12" s="42" t="n">
        <v>47</v>
      </c>
      <c r="CB12" s="45" t="n">
        <v>0.290914351851852</v>
      </c>
      <c r="CC12" s="45" t="n">
        <f aca="false">CB12</f>
        <v>0.290914351851852</v>
      </c>
      <c r="CD12" s="24" t="n">
        <f aca="false">CC12-BX12</f>
        <v>0.0691898148148148</v>
      </c>
      <c r="CE12" s="28" t="n">
        <v>23</v>
      </c>
      <c r="CF12" s="42" t="n">
        <v>48</v>
      </c>
      <c r="CG12" s="45" t="n">
        <v>0.303773148148148</v>
      </c>
      <c r="CH12" s="45" t="n">
        <f aca="false">CG12</f>
        <v>0.303773148148148</v>
      </c>
      <c r="CI12" s="24" t="n">
        <f aca="false">CH12-CC12</f>
        <v>0.0128587962962963</v>
      </c>
      <c r="CJ12" s="28" t="n">
        <v>7</v>
      </c>
      <c r="CK12" s="42" t="n">
        <v>49</v>
      </c>
      <c r="CL12" s="45" t="n">
        <v>0.376909722222222</v>
      </c>
      <c r="CM12" s="45" t="n">
        <f aca="false">CL12</f>
        <v>0.376909722222222</v>
      </c>
      <c r="CN12" s="24" t="n">
        <f aca="false">CM12-CH12</f>
        <v>0.0731365740740741</v>
      </c>
      <c r="CO12" s="31" t="n">
        <v>23</v>
      </c>
      <c r="CP12" s="42" t="n">
        <v>50</v>
      </c>
      <c r="CQ12" s="45" t="n">
        <v>0.398854166666667</v>
      </c>
      <c r="CR12" s="45" t="n">
        <f aca="false">CQ12</f>
        <v>0.398854166666667</v>
      </c>
      <c r="CS12" s="24" t="n">
        <f aca="false">CR12-CM12</f>
        <v>0.0219444444444444</v>
      </c>
      <c r="CT12" s="28" t="n">
        <v>6</v>
      </c>
      <c r="CU12" s="47" t="n">
        <f aca="false">DB12+DC12</f>
        <v>0.415856481481482</v>
      </c>
      <c r="CV12" s="48" t="n">
        <f aca="false">CU12-CR12</f>
        <v>0.0170023148148148</v>
      </c>
      <c r="CW12" s="49" t="n">
        <v>15</v>
      </c>
      <c r="CX12" s="23" t="n">
        <f aca="false">CV12+CS12+CN12+CI12+CD12+BY12+BT12+BO12+BJ12+BE12+AZ12+AU12+AP12+AK12+AF12+AA12+V12+Q12+L12+G12</f>
        <v>0.751238425925926</v>
      </c>
      <c r="CY12" s="41" t="n">
        <v>19</v>
      </c>
      <c r="CZ12" s="41" t="n">
        <v>20</v>
      </c>
      <c r="DA12" s="36" t="n">
        <v>0.1403125</v>
      </c>
      <c r="DB12" s="36"/>
      <c r="DC12" s="36" t="n">
        <v>0.415856481481482</v>
      </c>
      <c r="DD12" s="37"/>
      <c r="DE12" s="37"/>
      <c r="DF12" s="36" t="n">
        <v>0.524305555555556</v>
      </c>
      <c r="DG12" s="36" t="n">
        <v>0.5</v>
      </c>
      <c r="DH12" s="38" t="n">
        <v>0.075</v>
      </c>
      <c r="DI12" s="39" t="n">
        <f aca="false">CX12-AK12-BY12-DH12</f>
        <v>0.615266203703704</v>
      </c>
      <c r="DJ12" s="28" t="n">
        <v>10</v>
      </c>
    </row>
    <row r="13" customFormat="false" ht="12.8" hidden="false" customHeight="false" outlineLevel="0" collapsed="false">
      <c r="A13" s="20" t="s">
        <v>50</v>
      </c>
      <c r="B13" s="21" t="n">
        <v>232078</v>
      </c>
      <c r="C13" s="22" t="n">
        <f aca="false">DA13+$DF$50</f>
        <v>0.563854166666667</v>
      </c>
      <c r="D13" s="5" t="n">
        <v>31</v>
      </c>
      <c r="E13" s="23" t="n">
        <v>0.2059375</v>
      </c>
      <c r="F13" s="24" t="n">
        <f aca="false">E13+$DG$50</f>
        <v>0.7059375</v>
      </c>
      <c r="G13" s="24" t="n">
        <f aca="false">F13-C13</f>
        <v>0.142083333333333</v>
      </c>
      <c r="H13" s="25" t="n">
        <v>53</v>
      </c>
      <c r="I13" s="5" t="n">
        <v>32</v>
      </c>
      <c r="J13" s="24" t="n">
        <v>0.217337962962963</v>
      </c>
      <c r="K13" s="24" t="n">
        <f aca="false">J13+$DG$50</f>
        <v>0.717337962962963</v>
      </c>
      <c r="L13" s="24" t="n">
        <f aca="false">K13-F13</f>
        <v>0.011400462962963</v>
      </c>
      <c r="M13" s="25" t="n">
        <v>7</v>
      </c>
      <c r="N13" s="5" t="n">
        <v>33</v>
      </c>
      <c r="O13" s="24" t="n">
        <v>0.245752314814815</v>
      </c>
      <c r="P13" s="24" t="n">
        <f aca="false">O13+$DG$50</f>
        <v>0.745752314814815</v>
      </c>
      <c r="Q13" s="24" t="n">
        <f aca="false">P13-K13</f>
        <v>0.0284143518518518</v>
      </c>
      <c r="R13" s="28" t="n">
        <v>20</v>
      </c>
      <c r="S13" s="5" t="n">
        <v>34</v>
      </c>
      <c r="T13" s="24" t="n">
        <v>0.284027777777778</v>
      </c>
      <c r="U13" s="24" t="n">
        <f aca="false">T13+$DG$50</f>
        <v>0.784027777777778</v>
      </c>
      <c r="V13" s="24" t="n">
        <f aca="false">U13-P13</f>
        <v>0.0382754629629629</v>
      </c>
      <c r="W13" s="28" t="n">
        <v>15</v>
      </c>
      <c r="X13" s="5" t="n">
        <v>35</v>
      </c>
      <c r="Y13" s="24" t="n">
        <v>0.311180555555556</v>
      </c>
      <c r="Z13" s="24" t="n">
        <f aca="false">Y13+$DG$50</f>
        <v>0.811180555555556</v>
      </c>
      <c r="AA13" s="24" t="n">
        <f aca="false">Z13-U13</f>
        <v>0.0271527777777778</v>
      </c>
      <c r="AB13" s="28" t="n">
        <v>22</v>
      </c>
      <c r="AC13" s="5" t="n">
        <v>36</v>
      </c>
      <c r="AD13" s="24" t="n">
        <v>0.338576388888889</v>
      </c>
      <c r="AE13" s="24" t="n">
        <f aca="false">AD13+$DG$50</f>
        <v>0.838576388888889</v>
      </c>
      <c r="AF13" s="24" t="n">
        <f aca="false">AE13-Z13</f>
        <v>0.0273958333333333</v>
      </c>
      <c r="AG13" s="28" t="n">
        <v>25</v>
      </c>
      <c r="AH13" s="5" t="n">
        <v>37</v>
      </c>
      <c r="AI13" s="29" t="n">
        <v>0.366284722222222</v>
      </c>
      <c r="AJ13" s="29" t="n">
        <f aca="false">AI13+$DG$50</f>
        <v>0.866284722222222</v>
      </c>
      <c r="AK13" s="29" t="n">
        <f aca="false">AJ13-AE13</f>
        <v>0.0277083333333333</v>
      </c>
      <c r="AL13" s="32" t="n">
        <v>21</v>
      </c>
      <c r="AM13" s="5" t="n">
        <v>38</v>
      </c>
      <c r="AN13" s="24" t="n">
        <v>0.401296296296296</v>
      </c>
      <c r="AO13" s="24" t="n">
        <f aca="false">AN13+$DG$50</f>
        <v>0.901296296296296</v>
      </c>
      <c r="AP13" s="24" t="n">
        <f aca="false">AO13-AJ13</f>
        <v>0.0350115740740741</v>
      </c>
      <c r="AQ13" s="31" t="n">
        <v>20</v>
      </c>
      <c r="AR13" s="5" t="n">
        <v>39</v>
      </c>
      <c r="AS13" s="24" t="n">
        <v>0.433460648148148</v>
      </c>
      <c r="AT13" s="24" t="n">
        <f aca="false">AS13+$DG$50</f>
        <v>0.933460648148148</v>
      </c>
      <c r="AU13" s="24" t="n">
        <f aca="false">AT13-AO13</f>
        <v>0.032164351851852</v>
      </c>
      <c r="AV13" s="31" t="n">
        <v>27</v>
      </c>
      <c r="AW13" s="5" t="n">
        <v>40</v>
      </c>
      <c r="AX13" s="24" t="n">
        <v>0.457893518518519</v>
      </c>
      <c r="AY13" s="24" t="n">
        <f aca="false">AX13+$DG$50</f>
        <v>0.957893518518519</v>
      </c>
      <c r="AZ13" s="24" t="n">
        <f aca="false">AY13-AT13</f>
        <v>0.0244328703703703</v>
      </c>
      <c r="BA13" s="28" t="n">
        <v>6</v>
      </c>
      <c r="BB13" s="5" t="n">
        <v>41</v>
      </c>
      <c r="BC13" s="24" t="n">
        <v>0.473958333333333</v>
      </c>
      <c r="BD13" s="26" t="n">
        <f aca="false">BC13+$DG$50</f>
        <v>0.973958333333333</v>
      </c>
      <c r="BE13" s="26" t="n">
        <f aca="false">BD13-AY13</f>
        <v>0.0160648148148147</v>
      </c>
      <c r="BF13" s="27" t="n">
        <v>1</v>
      </c>
      <c r="BG13" s="5" t="n">
        <v>42</v>
      </c>
      <c r="BH13" s="24" t="n">
        <v>0.482314814814815</v>
      </c>
      <c r="BI13" s="24" t="n">
        <f aca="false">BH13+$DG$50</f>
        <v>0.982314814814815</v>
      </c>
      <c r="BJ13" s="24" t="n">
        <f aca="false">BI13-BD13</f>
        <v>0.00835648148148149</v>
      </c>
      <c r="BK13" s="28" t="n">
        <v>13</v>
      </c>
      <c r="BL13" s="5" t="n">
        <v>43</v>
      </c>
      <c r="BM13" s="24" t="n">
        <v>0.499305555555556</v>
      </c>
      <c r="BN13" s="24" t="n">
        <f aca="false">BM13+$DG$50</f>
        <v>0.999305555555556</v>
      </c>
      <c r="BO13" s="24" t="n">
        <f aca="false">BN13-BI13</f>
        <v>0.0169907407407408</v>
      </c>
      <c r="BP13" s="28" t="n">
        <v>8</v>
      </c>
      <c r="BQ13" s="5" t="n">
        <v>44</v>
      </c>
      <c r="BR13" s="24" t="n">
        <v>0.0510648148148148</v>
      </c>
      <c r="BS13" s="24" t="n">
        <f aca="false">BR13</f>
        <v>0.0510648148148148</v>
      </c>
      <c r="BT13" s="24" t="n">
        <f aca="false">BS13-BN13+$DG$50+$DG$50</f>
        <v>0.0517592592592593</v>
      </c>
      <c r="BU13" s="31" t="n">
        <v>28</v>
      </c>
      <c r="BV13" s="5" t="n">
        <v>46</v>
      </c>
      <c r="BW13" s="29" t="n">
        <v>0.188877314814815</v>
      </c>
      <c r="BX13" s="29" t="n">
        <f aca="false">BW13</f>
        <v>0.188877314814815</v>
      </c>
      <c r="BY13" s="29" t="n">
        <f aca="false">BX13-BS13</f>
        <v>0.1378125</v>
      </c>
      <c r="BZ13" s="30" t="n">
        <v>31</v>
      </c>
      <c r="CA13" s="5" t="n">
        <v>47</v>
      </c>
      <c r="CB13" s="24" t="n">
        <v>0.205983796296296</v>
      </c>
      <c r="CC13" s="26" t="n">
        <f aca="false">CB13</f>
        <v>0.205983796296296</v>
      </c>
      <c r="CD13" s="26" t="n">
        <f aca="false">CC13-BX13</f>
        <v>0.0171064814814815</v>
      </c>
      <c r="CE13" s="27" t="n">
        <v>2</v>
      </c>
      <c r="CF13" s="5" t="n">
        <v>48</v>
      </c>
      <c r="CG13" s="24" t="n">
        <v>0.283252314814815</v>
      </c>
      <c r="CH13" s="24" t="n">
        <f aca="false">CG13</f>
        <v>0.283252314814815</v>
      </c>
      <c r="CI13" s="24" t="n">
        <f aca="false">CH13-CC13</f>
        <v>0.0772685185185185</v>
      </c>
      <c r="CJ13" s="31" t="n">
        <v>24</v>
      </c>
      <c r="CK13" s="5" t="n">
        <v>49</v>
      </c>
      <c r="CL13" s="24" t="n">
        <v>0.345949074074074</v>
      </c>
      <c r="CM13" s="24" t="n">
        <f aca="false">CL13</f>
        <v>0.345949074074074</v>
      </c>
      <c r="CN13" s="24" t="n">
        <f aca="false">CM13-CH13</f>
        <v>0.0626967592592593</v>
      </c>
      <c r="CO13" s="31" t="n">
        <v>14</v>
      </c>
      <c r="CP13" s="5" t="n">
        <v>50</v>
      </c>
      <c r="CQ13" s="24" t="n">
        <v>0.356180555555555</v>
      </c>
      <c r="CR13" s="26" t="n">
        <f aca="false">CQ13</f>
        <v>0.356180555555555</v>
      </c>
      <c r="CS13" s="26" t="n">
        <f aca="false">CR13-CM13</f>
        <v>0.0102314814814815</v>
      </c>
      <c r="CT13" s="27" t="n">
        <v>1</v>
      </c>
      <c r="CU13" s="47" t="n">
        <f aca="false">DB13+DC13</f>
        <v>0.36994212962963</v>
      </c>
      <c r="CV13" s="48" t="n">
        <f aca="false">CU13-CR13</f>
        <v>0.0137615740740741</v>
      </c>
      <c r="CW13" s="49" t="n">
        <v>9</v>
      </c>
      <c r="CX13" s="23" t="n">
        <f aca="false">CV13+CS13+CN13+CI13+CD13+BY13+BT13+BO13+BJ13+BE13+AZ13+AU13+AP13+AK13+AF13+AA13+V13+Q13+L13+G13</f>
        <v>0.806087962962963</v>
      </c>
      <c r="CY13" s="21" t="n">
        <v>19</v>
      </c>
      <c r="CZ13" s="21" t="n">
        <v>20</v>
      </c>
      <c r="DA13" s="36" t="n">
        <v>0.0395486111111111</v>
      </c>
      <c r="DB13" s="36"/>
      <c r="DC13" s="36" t="n">
        <v>0.36994212962963</v>
      </c>
      <c r="DD13" s="37"/>
      <c r="DE13" s="37"/>
      <c r="DF13" s="36" t="n">
        <v>0.524305555555556</v>
      </c>
      <c r="DG13" s="36" t="n">
        <v>0.5</v>
      </c>
      <c r="DH13" s="38" t="n">
        <v>0.0229166666666667</v>
      </c>
      <c r="DI13" s="39" t="n">
        <f aca="false">CX13-AK13-BY13-DH13</f>
        <v>0.617650462962963</v>
      </c>
      <c r="DJ13" s="28" t="n">
        <v>11</v>
      </c>
      <c r="DL13" s="0" t="n">
        <v>1</v>
      </c>
    </row>
    <row r="14" customFormat="false" ht="12.8" hidden="false" customHeight="false" outlineLevel="0" collapsed="false">
      <c r="A14" s="20" t="s">
        <v>51</v>
      </c>
      <c r="B14" s="21" t="n">
        <v>232043</v>
      </c>
      <c r="C14" s="22" t="n">
        <f aca="false">DA14+$DF$50</f>
        <v>0.595196759259259</v>
      </c>
      <c r="D14" s="5" t="n">
        <v>31</v>
      </c>
      <c r="E14" s="23" t="n">
        <v>0.186539351851852</v>
      </c>
      <c r="F14" s="24" t="n">
        <f aca="false">E14+$DG$50</f>
        <v>0.686539351851852</v>
      </c>
      <c r="G14" s="24" t="n">
        <f aca="false">F14-C14</f>
        <v>0.0913425925925926</v>
      </c>
      <c r="H14" s="25" t="n">
        <v>32</v>
      </c>
      <c r="I14" s="5" t="n">
        <v>32</v>
      </c>
      <c r="J14" s="24" t="n">
        <v>0.203761574074074</v>
      </c>
      <c r="K14" s="24" t="n">
        <f aca="false">J14+$DG$50</f>
        <v>0.703761574074074</v>
      </c>
      <c r="L14" s="24" t="n">
        <f aca="false">K14-F14</f>
        <v>0.0172222222222223</v>
      </c>
      <c r="M14" s="25" t="n">
        <v>17</v>
      </c>
      <c r="N14" s="5" t="n">
        <v>33</v>
      </c>
      <c r="O14" s="24" t="n">
        <v>0.228275462962963</v>
      </c>
      <c r="P14" s="24" t="n">
        <f aca="false">O14+$DG$50</f>
        <v>0.728275462962963</v>
      </c>
      <c r="Q14" s="24" t="n">
        <f aca="false">P14-K14</f>
        <v>0.0245138888888888</v>
      </c>
      <c r="R14" s="28" t="n">
        <v>14</v>
      </c>
      <c r="S14" s="5" t="n">
        <v>34</v>
      </c>
      <c r="T14" s="24" t="n">
        <v>0.257141203703704</v>
      </c>
      <c r="U14" s="24" t="n">
        <f aca="false">T14+$DG$50</f>
        <v>0.757141203703704</v>
      </c>
      <c r="V14" s="24" t="n">
        <f aca="false">U14-P14</f>
        <v>0.0288657407407408</v>
      </c>
      <c r="W14" s="28" t="n">
        <v>10</v>
      </c>
      <c r="X14" s="5" t="n">
        <v>35</v>
      </c>
      <c r="Y14" s="24" t="n">
        <v>0.279664351851852</v>
      </c>
      <c r="Z14" s="24" t="n">
        <f aca="false">Y14+$DG$50</f>
        <v>0.779664351851852</v>
      </c>
      <c r="AA14" s="24" t="n">
        <f aca="false">Z14-U14</f>
        <v>0.022523148148148</v>
      </c>
      <c r="AB14" s="28" t="n">
        <v>13</v>
      </c>
      <c r="AC14" s="5" t="n">
        <v>36</v>
      </c>
      <c r="AD14" s="24" t="n">
        <v>0.294421296296296</v>
      </c>
      <c r="AE14" s="24" t="n">
        <f aca="false">AD14+$DG$50</f>
        <v>0.794421296296296</v>
      </c>
      <c r="AF14" s="24" t="n">
        <f aca="false">AE14-Z14</f>
        <v>0.0147569444444445</v>
      </c>
      <c r="AG14" s="28" t="n">
        <v>6</v>
      </c>
      <c r="AH14" s="5" t="n">
        <v>37</v>
      </c>
      <c r="AI14" s="29" t="n">
        <v>0.47525462962963</v>
      </c>
      <c r="AJ14" s="29" t="n">
        <f aca="false">AI14+$DG$50</f>
        <v>0.97525462962963</v>
      </c>
      <c r="AK14" s="29" t="n">
        <f aca="false">AJ14-AE14</f>
        <v>0.180833333333333</v>
      </c>
      <c r="AL14" s="32" t="n">
        <v>48</v>
      </c>
      <c r="AM14" s="5" t="n">
        <v>38</v>
      </c>
      <c r="AN14" s="24" t="n">
        <v>0.00253472222222222</v>
      </c>
      <c r="AO14" s="24" t="n">
        <f aca="false">AN14</f>
        <v>0.00253472222222222</v>
      </c>
      <c r="AP14" s="24" t="n">
        <f aca="false">AO14-AJ14+$DG$50+$DG$50</f>
        <v>0.0272800925925926</v>
      </c>
      <c r="AQ14" s="31" t="n">
        <v>4</v>
      </c>
      <c r="AR14" s="5" t="n">
        <v>39</v>
      </c>
      <c r="AS14" s="24" t="n">
        <v>0.0362731481481481</v>
      </c>
      <c r="AT14" s="24" t="n">
        <f aca="false">AS14</f>
        <v>0.0362731481481481</v>
      </c>
      <c r="AU14" s="24" t="n">
        <f aca="false">AT14-AO14</f>
        <v>0.0337384259259259</v>
      </c>
      <c r="AV14" s="28" t="n">
        <v>32</v>
      </c>
      <c r="AW14" s="5" t="n">
        <v>40</v>
      </c>
      <c r="AX14" s="24" t="n">
        <v>0.123854166666667</v>
      </c>
      <c r="AY14" s="24" t="n">
        <f aca="false">AX14</f>
        <v>0.123854166666667</v>
      </c>
      <c r="AZ14" s="24" t="n">
        <f aca="false">AY14-AT14</f>
        <v>0.0875810185185185</v>
      </c>
      <c r="BA14" s="28" t="n">
        <v>37</v>
      </c>
      <c r="BB14" s="5" t="n">
        <v>41</v>
      </c>
      <c r="BC14" s="24" t="n">
        <v>0.183391203703704</v>
      </c>
      <c r="BD14" s="24" t="n">
        <f aca="false">BC14</f>
        <v>0.183391203703704</v>
      </c>
      <c r="BE14" s="24" t="n">
        <f aca="false">BD14-AY14</f>
        <v>0.059537037037037</v>
      </c>
      <c r="BF14" s="28" t="n">
        <v>37</v>
      </c>
      <c r="BG14" s="5" t="n">
        <v>42</v>
      </c>
      <c r="BH14" s="24" t="n">
        <v>0.190613425925926</v>
      </c>
      <c r="BI14" s="24" t="n">
        <f aca="false">BH14</f>
        <v>0.190613425925926</v>
      </c>
      <c r="BJ14" s="24" t="n">
        <f aca="false">BI14-BD14</f>
        <v>0.00722222222222222</v>
      </c>
      <c r="BK14" s="28" t="n">
        <v>7</v>
      </c>
      <c r="BL14" s="5" t="n">
        <v>43</v>
      </c>
      <c r="BM14" s="24" t="n">
        <v>0.210162037037037</v>
      </c>
      <c r="BN14" s="24" t="n">
        <f aca="false">BM14</f>
        <v>0.210162037037037</v>
      </c>
      <c r="BO14" s="24" t="n">
        <f aca="false">BN14-BI14</f>
        <v>0.0195486111111111</v>
      </c>
      <c r="BP14" s="28" t="n">
        <v>12</v>
      </c>
      <c r="BQ14" s="5" t="n">
        <v>44</v>
      </c>
      <c r="BR14" s="24" t="n">
        <v>0.233784722222222</v>
      </c>
      <c r="BS14" s="24" t="n">
        <f aca="false">BR14</f>
        <v>0.233784722222222</v>
      </c>
      <c r="BT14" s="24" t="n">
        <f aca="false">BS14-BN14</f>
        <v>0.0236226851851852</v>
      </c>
      <c r="BU14" s="31" t="n">
        <v>8</v>
      </c>
      <c r="BV14" s="5" t="n">
        <v>46</v>
      </c>
      <c r="BW14" s="29" t="n">
        <v>0.271956018518518</v>
      </c>
      <c r="BX14" s="29" t="n">
        <f aca="false">BW14</f>
        <v>0.271956018518518</v>
      </c>
      <c r="BY14" s="29" t="n">
        <f aca="false">BX14-BS14</f>
        <v>0.0381712962962963</v>
      </c>
      <c r="BZ14" s="30" t="n">
        <v>3</v>
      </c>
      <c r="CA14" s="5" t="n">
        <v>47</v>
      </c>
      <c r="CB14" s="24" t="n">
        <v>0.350520833333333</v>
      </c>
      <c r="CC14" s="24" t="n">
        <f aca="false">CB14</f>
        <v>0.350520833333333</v>
      </c>
      <c r="CD14" s="24" t="n">
        <f aca="false">CC14-BX14</f>
        <v>0.0785648148148148</v>
      </c>
      <c r="CE14" s="28" t="n">
        <v>24</v>
      </c>
      <c r="CF14" s="5" t="n">
        <v>48</v>
      </c>
      <c r="CG14" s="24" t="n">
        <v>0.363634259259259</v>
      </c>
      <c r="CH14" s="24" t="n">
        <f aca="false">CG14</f>
        <v>0.363634259259259</v>
      </c>
      <c r="CI14" s="24" t="n">
        <f aca="false">CH14-CC14</f>
        <v>0.0131134259259259</v>
      </c>
      <c r="CJ14" s="28" t="n">
        <v>9</v>
      </c>
      <c r="CK14" s="5" t="n">
        <v>49</v>
      </c>
      <c r="CL14" s="24" t="n">
        <v>0.423483796296296</v>
      </c>
      <c r="CM14" s="24" t="n">
        <f aca="false">CL14</f>
        <v>0.423483796296296</v>
      </c>
      <c r="CN14" s="24" t="n">
        <f aca="false">CM14-CH14</f>
        <v>0.059849537037037</v>
      </c>
      <c r="CO14" s="31" t="n">
        <v>9</v>
      </c>
      <c r="CP14" s="5" t="n">
        <v>50</v>
      </c>
      <c r="CQ14" s="24" t="n">
        <v>0.444907407407407</v>
      </c>
      <c r="CR14" s="24" t="n">
        <f aca="false">CQ14</f>
        <v>0.444907407407407</v>
      </c>
      <c r="CS14" s="24" t="n">
        <f aca="false">CR14-CM14</f>
        <v>0.0214236111111111</v>
      </c>
      <c r="CT14" s="28" t="n">
        <v>4</v>
      </c>
      <c r="CU14" s="47" t="n">
        <f aca="false">DB14+DC14</f>
        <v>0.458287037037037</v>
      </c>
      <c r="CV14" s="48" t="n">
        <f aca="false">CU14-CR14</f>
        <v>0.0133796296296296</v>
      </c>
      <c r="CW14" s="49" t="n">
        <v>6</v>
      </c>
      <c r="CX14" s="23" t="n">
        <f aca="false">CV14+CS14+CN14+CI14+CD14+BY14+BT14+BO14+BJ14+BE14+AZ14+AU14+AP14+AK14+AF14+AA14+V14+Q14+L14+G14</f>
        <v>0.863090277777778</v>
      </c>
      <c r="CY14" s="21" t="n">
        <v>19</v>
      </c>
      <c r="CZ14" s="21" t="n">
        <v>20</v>
      </c>
      <c r="DA14" s="50" t="n">
        <v>0.0708912037037037</v>
      </c>
      <c r="DB14" s="36"/>
      <c r="DC14" s="36" t="n">
        <v>0.458287037037037</v>
      </c>
      <c r="DD14" s="37"/>
      <c r="DE14" s="37"/>
      <c r="DF14" s="36" t="n">
        <v>0.524305555555556</v>
      </c>
      <c r="DG14" s="36" t="n">
        <v>0.5</v>
      </c>
      <c r="DH14" s="38" t="n">
        <v>0.0111111111111111</v>
      </c>
      <c r="DI14" s="39" t="n">
        <f aca="false">CX14-AK14-BY14-DH14</f>
        <v>0.632974537037037</v>
      </c>
      <c r="DJ14" s="28" t="n">
        <v>12</v>
      </c>
    </row>
    <row r="15" customFormat="false" ht="12.8" hidden="false" customHeight="false" outlineLevel="0" collapsed="false">
      <c r="A15" s="20" t="s">
        <v>52</v>
      </c>
      <c r="B15" s="41" t="n">
        <v>2067979</v>
      </c>
      <c r="C15" s="22" t="n">
        <f aca="false">DA15+$DF$50</f>
        <v>0.660115740740741</v>
      </c>
      <c r="D15" s="42" t="n">
        <v>31</v>
      </c>
      <c r="E15" s="43" t="n">
        <v>0.729861111111111</v>
      </c>
      <c r="F15" s="45" t="n">
        <f aca="false">E15</f>
        <v>0.729861111111111</v>
      </c>
      <c r="G15" s="24" t="n">
        <f aca="false">F15-C15</f>
        <v>0.0697453703703704</v>
      </c>
      <c r="H15" s="25" t="n">
        <v>9</v>
      </c>
      <c r="I15" s="42" t="n">
        <v>32</v>
      </c>
      <c r="J15" s="45" t="n">
        <v>0.742962962962963</v>
      </c>
      <c r="K15" s="45" t="n">
        <f aca="false">J15</f>
        <v>0.742962962962963</v>
      </c>
      <c r="L15" s="24" t="n">
        <f aca="false">K15-F15</f>
        <v>0.0131018518518519</v>
      </c>
      <c r="M15" s="25" t="n">
        <v>10</v>
      </c>
      <c r="N15" s="42" t="n">
        <v>33</v>
      </c>
      <c r="O15" s="45" t="n">
        <v>0.767268518518519</v>
      </c>
      <c r="P15" s="45" t="n">
        <f aca="false">O15</f>
        <v>0.767268518518519</v>
      </c>
      <c r="Q15" s="24" t="n">
        <f aca="false">P15-K15</f>
        <v>0.0243055555555556</v>
      </c>
      <c r="R15" s="28" t="n">
        <v>13</v>
      </c>
      <c r="S15" s="42" t="n">
        <v>34</v>
      </c>
      <c r="T15" s="45" t="n">
        <v>0.872222222222222</v>
      </c>
      <c r="U15" s="45" t="n">
        <f aca="false">T15</f>
        <v>0.872222222222222</v>
      </c>
      <c r="V15" s="24" t="n">
        <f aca="false">U15-P15</f>
        <v>0.104953703703704</v>
      </c>
      <c r="W15" s="28" t="n">
        <v>44</v>
      </c>
      <c r="X15" s="42" t="n">
        <v>35</v>
      </c>
      <c r="Y15" s="45" t="n">
        <v>0.901053240740741</v>
      </c>
      <c r="Z15" s="45" t="n">
        <f aca="false">Y15</f>
        <v>0.901053240740741</v>
      </c>
      <c r="AA15" s="24" t="n">
        <f aca="false">Z15-U15</f>
        <v>0.0288310185185185</v>
      </c>
      <c r="AB15" s="28" t="n">
        <v>23</v>
      </c>
      <c r="AC15" s="42" t="n">
        <v>36</v>
      </c>
      <c r="AD15" s="45" t="n">
        <v>0.958553240740741</v>
      </c>
      <c r="AE15" s="45" t="n">
        <f aca="false">AD15</f>
        <v>0.958553240740741</v>
      </c>
      <c r="AF15" s="24" t="n">
        <f aca="false">AE15-Z15</f>
        <v>0.0575</v>
      </c>
      <c r="AG15" s="28" t="n">
        <v>48</v>
      </c>
      <c r="AH15" s="42" t="n">
        <v>37</v>
      </c>
      <c r="AI15" s="46" t="n">
        <v>0.969328703703704</v>
      </c>
      <c r="AJ15" s="46" t="n">
        <f aca="false">AI15</f>
        <v>0.969328703703704</v>
      </c>
      <c r="AK15" s="29" t="n">
        <f aca="false">AJ15-AE15</f>
        <v>0.010775462962963</v>
      </c>
      <c r="AL15" s="30" t="n">
        <v>2</v>
      </c>
      <c r="AM15" s="42" t="n">
        <v>38</v>
      </c>
      <c r="AN15" s="45" t="n">
        <v>0.995451388888889</v>
      </c>
      <c r="AO15" s="26" t="n">
        <f aca="false">AN15</f>
        <v>0.995451388888889</v>
      </c>
      <c r="AP15" s="26" t="n">
        <f aca="false">AO15-AJ15</f>
        <v>0.0261226851851852</v>
      </c>
      <c r="AQ15" s="27" t="n">
        <v>3</v>
      </c>
      <c r="AR15" s="42" t="n">
        <v>39</v>
      </c>
      <c r="AS15" s="45" t="n">
        <v>0.0236458333333333</v>
      </c>
      <c r="AT15" s="45" t="n">
        <f aca="false">AS15</f>
        <v>0.0236458333333333</v>
      </c>
      <c r="AU15" s="24" t="n">
        <f aca="false">AT15-AO15+$DG$50+$DG$50</f>
        <v>0.0281944444444444</v>
      </c>
      <c r="AV15" s="28" t="n">
        <v>16</v>
      </c>
      <c r="AW15" s="42" t="n">
        <v>40</v>
      </c>
      <c r="AX15" s="45" t="n">
        <v>0.0699189814814815</v>
      </c>
      <c r="AY15" s="45" t="n">
        <f aca="false">AX15</f>
        <v>0.0699189814814815</v>
      </c>
      <c r="AZ15" s="24" t="n">
        <f aca="false">AY15-AT15</f>
        <v>0.0462731481481482</v>
      </c>
      <c r="BA15" s="28" t="n">
        <v>21</v>
      </c>
      <c r="BB15" s="42" t="n">
        <v>41</v>
      </c>
      <c r="BC15" s="45" t="n">
        <v>0.0915162037037037</v>
      </c>
      <c r="BD15" s="45" t="n">
        <f aca="false">BC15</f>
        <v>0.0915162037037037</v>
      </c>
      <c r="BE15" s="24" t="n">
        <f aca="false">BD15-AY15</f>
        <v>0.0215972222222222</v>
      </c>
      <c r="BF15" s="28" t="n">
        <v>9</v>
      </c>
      <c r="BG15" s="42" t="n">
        <v>42</v>
      </c>
      <c r="BH15" s="45" t="n">
        <v>0.100474537037037</v>
      </c>
      <c r="BI15" s="45" t="n">
        <f aca="false">BH15</f>
        <v>0.100474537037037</v>
      </c>
      <c r="BJ15" s="24" t="n">
        <f aca="false">BI15-BD15</f>
        <v>0.00895833333333333</v>
      </c>
      <c r="BK15" s="28" t="n">
        <v>19</v>
      </c>
      <c r="BL15" s="42" t="n">
        <v>43</v>
      </c>
      <c r="BM15" s="45" t="n">
        <v>0.130462962962963</v>
      </c>
      <c r="BN15" s="45" t="n">
        <f aca="false">BM15</f>
        <v>0.130462962962963</v>
      </c>
      <c r="BO15" s="24" t="n">
        <f aca="false">BN15-BI15</f>
        <v>0.0299884259259259</v>
      </c>
      <c r="BP15" s="28" t="n">
        <v>24</v>
      </c>
      <c r="BQ15" s="42" t="n">
        <v>44</v>
      </c>
      <c r="BR15" s="45" t="n">
        <v>0.150219907407407</v>
      </c>
      <c r="BS15" s="26" t="n">
        <f aca="false">BR15</f>
        <v>0.150219907407407</v>
      </c>
      <c r="BT15" s="26" t="n">
        <f aca="false">BS15-BN15</f>
        <v>0.0197569444444444</v>
      </c>
      <c r="BU15" s="27" t="n">
        <v>2</v>
      </c>
      <c r="BV15" s="42" t="n">
        <v>46</v>
      </c>
      <c r="BW15" s="46" t="n">
        <v>0.182280092592593</v>
      </c>
      <c r="BX15" s="46" t="n">
        <f aca="false">BW15</f>
        <v>0.182280092592593</v>
      </c>
      <c r="BY15" s="29" t="n">
        <f aca="false">BX15-BS15</f>
        <v>0.0320601851851852</v>
      </c>
      <c r="BZ15" s="32" t="n">
        <v>2</v>
      </c>
      <c r="CA15" s="42" t="n">
        <v>47</v>
      </c>
      <c r="CB15" s="45" t="n">
        <v>0.300358796296296</v>
      </c>
      <c r="CC15" s="45" t="n">
        <f aca="false">CB15</f>
        <v>0.300358796296296</v>
      </c>
      <c r="CD15" s="24" t="n">
        <f aca="false">CC15-BX15</f>
        <v>0.118078703703704</v>
      </c>
      <c r="CE15" s="28" t="n">
        <v>27</v>
      </c>
      <c r="CF15" s="42" t="n">
        <v>48</v>
      </c>
      <c r="CG15" s="45" t="n">
        <v>0.31212962962963</v>
      </c>
      <c r="CH15" s="45" t="n">
        <f aca="false">CG15</f>
        <v>0.31212962962963</v>
      </c>
      <c r="CI15" s="24" t="n">
        <f aca="false">CH15-CC15</f>
        <v>0.0117708333333333</v>
      </c>
      <c r="CJ15" s="31" t="n">
        <v>4</v>
      </c>
      <c r="CK15" s="42" t="n">
        <v>49</v>
      </c>
      <c r="CL15" s="45" t="n">
        <v>0.374131944444444</v>
      </c>
      <c r="CM15" s="45" t="n">
        <f aca="false">CL15</f>
        <v>0.374131944444444</v>
      </c>
      <c r="CN15" s="24" t="n">
        <f aca="false">CM15-CH15</f>
        <v>0.0620023148148148</v>
      </c>
      <c r="CO15" s="31" t="n">
        <v>12</v>
      </c>
      <c r="CP15" s="42" t="n">
        <v>50</v>
      </c>
      <c r="CQ15" s="45" t="n">
        <v>0.39587962962963</v>
      </c>
      <c r="CR15" s="45" t="n">
        <f aca="false">CQ15</f>
        <v>0.39587962962963</v>
      </c>
      <c r="CS15" s="24" t="n">
        <f aca="false">CR15-CM15</f>
        <v>0.0217476851851852</v>
      </c>
      <c r="CT15" s="28" t="n">
        <v>5</v>
      </c>
      <c r="CU15" s="47" t="n">
        <f aca="false">DB15+DC15</f>
        <v>0.410127314814815</v>
      </c>
      <c r="CV15" s="48" t="n">
        <f aca="false">CU15-CR15</f>
        <v>0.0142476851851852</v>
      </c>
      <c r="CW15" s="49" t="n">
        <v>11</v>
      </c>
      <c r="CX15" s="23" t="n">
        <f aca="false">CV15+CS15+CN15+CI15+CD15+BY15+BT15+BO15+BJ15+BE15+AZ15+AU15+AP15+AK15+AF15+AA15+V15+Q15+L15+G15</f>
        <v>0.750011574074074</v>
      </c>
      <c r="CY15" s="41" t="n">
        <v>19</v>
      </c>
      <c r="CZ15" s="41" t="n">
        <v>20</v>
      </c>
      <c r="DA15" s="36" t="n">
        <v>0.135810185185185</v>
      </c>
      <c r="DB15" s="36"/>
      <c r="DC15" s="36" t="n">
        <v>0.410127314814815</v>
      </c>
      <c r="DD15" s="37"/>
      <c r="DE15" s="37"/>
      <c r="DF15" s="36" t="n">
        <v>0.524305555555556</v>
      </c>
      <c r="DG15" s="36" t="n">
        <v>0.5</v>
      </c>
      <c r="DH15" s="38" t="n">
        <v>0.0736111111111111</v>
      </c>
      <c r="DI15" s="39" t="n">
        <f aca="false">CX15-AK15-BY15-DH15</f>
        <v>0.633564814814815</v>
      </c>
      <c r="DJ15" s="28" t="n">
        <v>13</v>
      </c>
    </row>
    <row r="16" customFormat="false" ht="12.8" hidden="false" customHeight="false" outlineLevel="0" collapsed="false">
      <c r="A16" s="20" t="s">
        <v>53</v>
      </c>
      <c r="B16" s="21" t="n">
        <v>410336</v>
      </c>
      <c r="C16" s="22" t="n">
        <f aca="false">DA16+$DF$50</f>
        <v>0.562152777777778</v>
      </c>
      <c r="D16" s="5" t="n">
        <v>31</v>
      </c>
      <c r="E16" s="23" t="n">
        <v>0.150844907407407</v>
      </c>
      <c r="F16" s="24" t="n">
        <f aca="false">E16+$DG$50</f>
        <v>0.650844907407407</v>
      </c>
      <c r="G16" s="24" t="n">
        <f aca="false">F16-C16</f>
        <v>0.0886921296296296</v>
      </c>
      <c r="H16" s="25" t="n">
        <v>28</v>
      </c>
      <c r="I16" s="5" t="n">
        <v>32</v>
      </c>
      <c r="J16" s="24" t="n">
        <v>0.171921296296296</v>
      </c>
      <c r="K16" s="24" t="n">
        <f aca="false">J16+$DG$50</f>
        <v>0.671921296296296</v>
      </c>
      <c r="L16" s="24" t="n">
        <f aca="false">K16-F16</f>
        <v>0.0210763888888889</v>
      </c>
      <c r="M16" s="25" t="n">
        <v>26</v>
      </c>
      <c r="N16" s="5" t="n">
        <v>33</v>
      </c>
      <c r="O16" s="24" t="n">
        <v>0.194085648148148</v>
      </c>
      <c r="P16" s="24" t="n">
        <f aca="false">O16+$DG$50</f>
        <v>0.694085648148148</v>
      </c>
      <c r="Q16" s="24" t="n">
        <f aca="false">P16-K16</f>
        <v>0.0221643518518518</v>
      </c>
      <c r="R16" s="28" t="n">
        <v>9</v>
      </c>
      <c r="S16" s="5" t="n">
        <v>34</v>
      </c>
      <c r="T16" s="24" t="n">
        <v>0.221655092592593</v>
      </c>
      <c r="U16" s="45" t="n">
        <f aca="false">T16+$DG$50</f>
        <v>0.721655092592593</v>
      </c>
      <c r="V16" s="45" t="n">
        <f aca="false">U16-P16</f>
        <v>0.0275694444444445</v>
      </c>
      <c r="W16" s="31" t="n">
        <v>8</v>
      </c>
      <c r="X16" s="5" t="n">
        <v>35</v>
      </c>
      <c r="Y16" s="24" t="n">
        <v>0.25125</v>
      </c>
      <c r="Z16" s="24" t="n">
        <f aca="false">Y16+$DG$50</f>
        <v>0.75125</v>
      </c>
      <c r="AA16" s="24" t="n">
        <f aca="false">Z16-U16</f>
        <v>0.0295949074074073</v>
      </c>
      <c r="AB16" s="28" t="n">
        <v>24</v>
      </c>
      <c r="AC16" s="5" t="n">
        <v>36</v>
      </c>
      <c r="AD16" s="24" t="n">
        <v>0.260983796296296</v>
      </c>
      <c r="AE16" s="26" t="n">
        <f aca="false">AD16+$DG$50</f>
        <v>0.760983796296296</v>
      </c>
      <c r="AF16" s="26" t="n">
        <f aca="false">AE16-Z16</f>
        <v>0.00973379629629634</v>
      </c>
      <c r="AG16" s="27" t="n">
        <v>1</v>
      </c>
      <c r="AH16" s="5" t="n">
        <v>37</v>
      </c>
      <c r="AI16" s="29" t="n">
        <v>0.374467592592593</v>
      </c>
      <c r="AJ16" s="29" t="n">
        <f aca="false">AI16+$DG$50</f>
        <v>0.874467592592593</v>
      </c>
      <c r="AK16" s="29" t="n">
        <f aca="false">AJ16-AE16</f>
        <v>0.113483796296296</v>
      </c>
      <c r="AL16" s="32" t="n">
        <v>42</v>
      </c>
      <c r="AM16" s="5" t="n">
        <v>38</v>
      </c>
      <c r="AN16" s="24" t="n">
        <v>0.421516203703704</v>
      </c>
      <c r="AO16" s="24" t="n">
        <f aca="false">AN16+$DG$50</f>
        <v>0.921516203703704</v>
      </c>
      <c r="AP16" s="24" t="n">
        <f aca="false">AO16-AJ16</f>
        <v>0.047048611111111</v>
      </c>
      <c r="AQ16" s="31" t="n">
        <v>36</v>
      </c>
      <c r="AR16" s="5" t="n">
        <v>39</v>
      </c>
      <c r="AS16" s="24" t="n">
        <v>0.457696759259259</v>
      </c>
      <c r="AT16" s="24" t="n">
        <f aca="false">AS16+$DG$50</f>
        <v>0.957696759259259</v>
      </c>
      <c r="AU16" s="24" t="n">
        <f aca="false">AT16-AO16</f>
        <v>0.0361805555555557</v>
      </c>
      <c r="AV16" s="28" t="n">
        <v>40</v>
      </c>
      <c r="AW16" s="5" t="n">
        <v>40</v>
      </c>
      <c r="AX16" s="24" t="n">
        <v>0.0393171296296296</v>
      </c>
      <c r="AY16" s="24" t="n">
        <f aca="false">AX16</f>
        <v>0.0393171296296296</v>
      </c>
      <c r="AZ16" s="24" t="n">
        <f aca="false">AY16-AT16+$DG$50+$DG$50</f>
        <v>0.0816203703703703</v>
      </c>
      <c r="BA16" s="28" t="n">
        <v>36</v>
      </c>
      <c r="BB16" s="5" t="n">
        <v>41</v>
      </c>
      <c r="BC16" s="24" t="n">
        <v>0.0597222222222222</v>
      </c>
      <c r="BD16" s="24" t="n">
        <f aca="false">BC16</f>
        <v>0.0597222222222222</v>
      </c>
      <c r="BE16" s="24" t="n">
        <f aca="false">BD16-AY16</f>
        <v>0.0204050925925926</v>
      </c>
      <c r="BF16" s="28" t="n">
        <v>7</v>
      </c>
      <c r="BG16" s="5" t="n">
        <v>42</v>
      </c>
      <c r="BH16" s="24" t="n">
        <v>0.0686805555555555</v>
      </c>
      <c r="BI16" s="24" t="n">
        <f aca="false">BH16</f>
        <v>0.0686805555555555</v>
      </c>
      <c r="BJ16" s="24" t="n">
        <f aca="false">BI16-BD16</f>
        <v>0.00895833333333333</v>
      </c>
      <c r="BK16" s="28" t="n">
        <v>18</v>
      </c>
      <c r="BL16" s="5" t="n">
        <v>43</v>
      </c>
      <c r="BM16" s="24" t="n">
        <v>0.11462962962963</v>
      </c>
      <c r="BN16" s="24" t="n">
        <f aca="false">BM16</f>
        <v>0.11462962962963</v>
      </c>
      <c r="BO16" s="24" t="n">
        <f aca="false">BN16-BI16</f>
        <v>0.0459490740740741</v>
      </c>
      <c r="BP16" s="28" t="n">
        <v>38</v>
      </c>
      <c r="BQ16" s="5" t="n">
        <v>44</v>
      </c>
      <c r="BR16" s="24" t="n">
        <v>0.156747685185185</v>
      </c>
      <c r="BS16" s="24" t="n">
        <f aca="false">BR16</f>
        <v>0.156747685185185</v>
      </c>
      <c r="BT16" s="24" t="n">
        <f aca="false">BS16-BN16</f>
        <v>0.0421180555555556</v>
      </c>
      <c r="BU16" s="31" t="n">
        <v>24</v>
      </c>
      <c r="BV16" s="5" t="n">
        <v>46</v>
      </c>
      <c r="BW16" s="29" t="n">
        <v>0.243969907407407</v>
      </c>
      <c r="BX16" s="29" t="n">
        <f aca="false">BW16</f>
        <v>0.243969907407407</v>
      </c>
      <c r="BY16" s="29" t="n">
        <f aca="false">BX16-BS16</f>
        <v>0.0872222222222222</v>
      </c>
      <c r="BZ16" s="32" t="n">
        <v>22</v>
      </c>
      <c r="CA16" s="5" t="n">
        <v>47</v>
      </c>
      <c r="CB16" s="24" t="n">
        <v>0.267199074074074</v>
      </c>
      <c r="CC16" s="24" t="n">
        <f aca="false">CB16</f>
        <v>0.267199074074074</v>
      </c>
      <c r="CD16" s="24" t="n">
        <f aca="false">CC16-BX16</f>
        <v>0.0232291666666666</v>
      </c>
      <c r="CE16" s="28" t="n">
        <v>4</v>
      </c>
      <c r="CF16" s="5" t="n">
        <v>48</v>
      </c>
      <c r="CG16" s="24" t="n">
        <v>0.3484375</v>
      </c>
      <c r="CH16" s="24" t="n">
        <f aca="false">CG16</f>
        <v>0.3484375</v>
      </c>
      <c r="CI16" s="24" t="n">
        <f aca="false">CH16-CC16</f>
        <v>0.081238425925926</v>
      </c>
      <c r="CJ16" s="31" t="n">
        <v>26</v>
      </c>
      <c r="CK16" s="5" t="n">
        <v>49</v>
      </c>
      <c r="CL16" s="24" t="n">
        <v>0.406319444444444</v>
      </c>
      <c r="CM16" s="24" t="n">
        <f aca="false">CL16</f>
        <v>0.406319444444444</v>
      </c>
      <c r="CN16" s="24" t="n">
        <f aca="false">CM16-CH16</f>
        <v>0.0578819444444444</v>
      </c>
      <c r="CO16" s="31" t="n">
        <v>8</v>
      </c>
      <c r="CP16" s="5" t="n">
        <v>50</v>
      </c>
      <c r="CQ16" s="24" t="n">
        <v>0.445983796296296</v>
      </c>
      <c r="CR16" s="24" t="n">
        <f aca="false">CQ16</f>
        <v>0.445983796296296</v>
      </c>
      <c r="CS16" s="24" t="n">
        <f aca="false">CR16-CM16</f>
        <v>0.0396643518518519</v>
      </c>
      <c r="CT16" s="28" t="n">
        <v>21</v>
      </c>
      <c r="CU16" s="47" t="n">
        <f aca="false">DB16+DC16</f>
        <v>0.4590625</v>
      </c>
      <c r="CV16" s="48" t="n">
        <f aca="false">CU16-CR16</f>
        <v>0.0130787037037037</v>
      </c>
      <c r="CW16" s="49" t="n">
        <v>4</v>
      </c>
      <c r="CX16" s="23" t="n">
        <f aca="false">CV16+CS16+CN16+CI16+CD16+BY16+BT16+BO16+BJ16+BE16+AZ16+AU16+AP16+AK16+AF16+AA16+V16+Q16+L16+G16</f>
        <v>0.896909722222222</v>
      </c>
      <c r="CY16" s="21" t="n">
        <v>19</v>
      </c>
      <c r="CZ16" s="21" t="n">
        <v>20</v>
      </c>
      <c r="DA16" s="36" t="n">
        <v>0.0378472222222222</v>
      </c>
      <c r="DB16" s="36"/>
      <c r="DC16" s="36" t="n">
        <v>0.4590625</v>
      </c>
      <c r="DD16" s="37"/>
      <c r="DE16" s="37"/>
      <c r="DF16" s="36" t="n">
        <v>0.524305555555556</v>
      </c>
      <c r="DG16" s="36" t="n">
        <v>0.5</v>
      </c>
      <c r="DH16" s="38" t="n">
        <v>0.0305555555555556</v>
      </c>
      <c r="DI16" s="39" t="n">
        <f aca="false">CX16-AK16-BY16-DH16</f>
        <v>0.665648148148148</v>
      </c>
      <c r="DJ16" s="28" t="n">
        <v>14</v>
      </c>
    </row>
    <row r="17" customFormat="false" ht="12.8" hidden="false" customHeight="false" outlineLevel="0" collapsed="false">
      <c r="A17" s="20" t="s">
        <v>54</v>
      </c>
      <c r="B17" s="41" t="n">
        <v>2067971</v>
      </c>
      <c r="C17" s="22" t="n">
        <f aca="false">DA17+$DF$50</f>
        <v>0.647418981481482</v>
      </c>
      <c r="D17" s="42" t="n">
        <v>31</v>
      </c>
      <c r="E17" s="43" t="n">
        <v>0.740520833333333</v>
      </c>
      <c r="F17" s="45" t="n">
        <f aca="false">E17</f>
        <v>0.740520833333333</v>
      </c>
      <c r="G17" s="24" t="n">
        <f aca="false">F17-C17</f>
        <v>0.0931018518518519</v>
      </c>
      <c r="H17" s="25" t="n">
        <v>34</v>
      </c>
      <c r="I17" s="42" t="n">
        <v>32</v>
      </c>
      <c r="J17" s="45" t="n">
        <v>0.750590277777778</v>
      </c>
      <c r="K17" s="45" t="n">
        <f aca="false">J17</f>
        <v>0.750590277777778</v>
      </c>
      <c r="L17" s="24" t="n">
        <f aca="false">K17-F17</f>
        <v>0.0100694444444444</v>
      </c>
      <c r="M17" s="25" t="n">
        <v>4</v>
      </c>
      <c r="N17" s="42" t="n">
        <v>33</v>
      </c>
      <c r="O17" s="45" t="n">
        <v>0.798900462962963</v>
      </c>
      <c r="P17" s="45" t="n">
        <f aca="false">O17</f>
        <v>0.798900462962963</v>
      </c>
      <c r="Q17" s="24" t="n">
        <f aca="false">P17-K17</f>
        <v>0.0483101851851851</v>
      </c>
      <c r="R17" s="28" t="n">
        <v>30</v>
      </c>
      <c r="S17" s="42" t="n">
        <v>34</v>
      </c>
      <c r="T17" s="45" t="n">
        <v>0.853726851851852</v>
      </c>
      <c r="U17" s="45" t="n">
        <f aca="false">T17</f>
        <v>0.853726851851852</v>
      </c>
      <c r="V17" s="24" t="n">
        <f aca="false">U17-P17</f>
        <v>0.054826388888889</v>
      </c>
      <c r="W17" s="28" t="n">
        <v>29</v>
      </c>
      <c r="X17" s="42" t="n">
        <v>35</v>
      </c>
      <c r="Y17" s="45" t="n">
        <v>0.875208333333333</v>
      </c>
      <c r="Z17" s="45" t="n">
        <f aca="false">Y17</f>
        <v>0.875208333333333</v>
      </c>
      <c r="AA17" s="24" t="n">
        <f aca="false">Z17-U17</f>
        <v>0.0214814814814814</v>
      </c>
      <c r="AB17" s="28" t="n">
        <v>9</v>
      </c>
      <c r="AC17" s="42" t="n">
        <v>36</v>
      </c>
      <c r="AD17" s="45" t="n">
        <v>0.905763888888889</v>
      </c>
      <c r="AE17" s="45" t="n">
        <f aca="false">AD17</f>
        <v>0.905763888888889</v>
      </c>
      <c r="AF17" s="24" t="n">
        <f aca="false">AE17-Z17</f>
        <v>0.0305555555555556</v>
      </c>
      <c r="AG17" s="28" t="n">
        <v>30</v>
      </c>
      <c r="AH17" s="42" t="n">
        <v>37</v>
      </c>
      <c r="AI17" s="46" t="n">
        <v>0.917731481481481</v>
      </c>
      <c r="AJ17" s="46" t="n">
        <f aca="false">AI17</f>
        <v>0.917731481481481</v>
      </c>
      <c r="AK17" s="29" t="n">
        <f aca="false">AJ17-AE17</f>
        <v>0.0119675925925925</v>
      </c>
      <c r="AL17" s="30" t="n">
        <v>4</v>
      </c>
      <c r="AM17" s="42" t="n">
        <v>38</v>
      </c>
      <c r="AN17" s="45" t="n">
        <v>0.957268518518518</v>
      </c>
      <c r="AO17" s="45" t="n">
        <f aca="false">AN17</f>
        <v>0.957268518518518</v>
      </c>
      <c r="AP17" s="24" t="n">
        <f aca="false">AO17-AJ17</f>
        <v>0.039537037037037</v>
      </c>
      <c r="AQ17" s="31" t="n">
        <v>30</v>
      </c>
      <c r="AR17" s="42" t="n">
        <v>39</v>
      </c>
      <c r="AS17" s="45" t="n">
        <v>0.981886574074074</v>
      </c>
      <c r="AT17" s="45" t="n">
        <f aca="false">AS17</f>
        <v>0.981886574074074</v>
      </c>
      <c r="AU17" s="24" t="n">
        <f aca="false">AT17-AO17</f>
        <v>0.0246180555555556</v>
      </c>
      <c r="AV17" s="31" t="n">
        <v>9</v>
      </c>
      <c r="AW17" s="42" t="n">
        <v>40</v>
      </c>
      <c r="AX17" s="45" t="n">
        <v>0.0961226851851852</v>
      </c>
      <c r="AY17" s="45" t="n">
        <f aca="false">AX17</f>
        <v>0.0961226851851852</v>
      </c>
      <c r="AZ17" s="24" t="n">
        <f aca="false">AY17-AT17+$DG$50+$DG$50</f>
        <v>0.114236111111111</v>
      </c>
      <c r="BA17" s="28" t="n">
        <v>39</v>
      </c>
      <c r="BB17" s="42" t="n">
        <v>41</v>
      </c>
      <c r="BC17" s="45" t="n">
        <v>0.125648148148148</v>
      </c>
      <c r="BD17" s="45" t="n">
        <f aca="false">BC17</f>
        <v>0.125648148148148</v>
      </c>
      <c r="BE17" s="24" t="n">
        <f aca="false">BD17-AY17</f>
        <v>0.029525462962963</v>
      </c>
      <c r="BF17" s="28" t="n">
        <v>20</v>
      </c>
      <c r="BG17" s="42" t="n">
        <v>42</v>
      </c>
      <c r="BH17" s="45" t="n">
        <v>0.134479166666667</v>
      </c>
      <c r="BI17" s="45" t="n">
        <f aca="false">BH17</f>
        <v>0.134479166666667</v>
      </c>
      <c r="BJ17" s="24" t="n">
        <f aca="false">BI17-BD17</f>
        <v>0.0088310185185185</v>
      </c>
      <c r="BK17" s="28" t="n">
        <v>16</v>
      </c>
      <c r="BL17" s="42" t="n">
        <v>43</v>
      </c>
      <c r="BM17" s="45" t="n">
        <v>0.157152777777778</v>
      </c>
      <c r="BN17" s="45" t="n">
        <f aca="false">BM17</f>
        <v>0.157152777777778</v>
      </c>
      <c r="BO17" s="24" t="n">
        <f aca="false">BN17-BI17</f>
        <v>0.0226736111111111</v>
      </c>
      <c r="BP17" s="28" t="n">
        <v>15</v>
      </c>
      <c r="BQ17" s="42" t="n">
        <v>44</v>
      </c>
      <c r="BR17" s="45" t="n">
        <v>0.204479166666667</v>
      </c>
      <c r="BS17" s="45" t="n">
        <f aca="false">BR17</f>
        <v>0.204479166666667</v>
      </c>
      <c r="BT17" s="24" t="n">
        <f aca="false">BS17-BN17</f>
        <v>0.0473263888888889</v>
      </c>
      <c r="BU17" s="31" t="n">
        <v>26</v>
      </c>
      <c r="BV17" s="42" t="n">
        <v>46</v>
      </c>
      <c r="BW17" s="46" t="n">
        <v>0.242986111111111</v>
      </c>
      <c r="BX17" s="46" t="n">
        <f aca="false">BW17</f>
        <v>0.242986111111111</v>
      </c>
      <c r="BY17" s="29" t="n">
        <f aca="false">BX17-BS17</f>
        <v>0.0385069444444444</v>
      </c>
      <c r="BZ17" s="32" t="n">
        <v>4</v>
      </c>
      <c r="CA17" s="42" t="n">
        <v>47</v>
      </c>
      <c r="CB17" s="45" t="n">
        <v>0.278657407407407</v>
      </c>
      <c r="CC17" s="45" t="n">
        <f aca="false">CB17</f>
        <v>0.278657407407407</v>
      </c>
      <c r="CD17" s="24" t="n">
        <f aca="false">CC17-BX17</f>
        <v>0.0356712962962963</v>
      </c>
      <c r="CE17" s="28" t="n">
        <v>13</v>
      </c>
      <c r="CF17" s="42" t="n">
        <v>48</v>
      </c>
      <c r="CG17" s="45" t="n">
        <v>0.294895833333333</v>
      </c>
      <c r="CH17" s="45" t="n">
        <f aca="false">CG17</f>
        <v>0.294895833333333</v>
      </c>
      <c r="CI17" s="24" t="n">
        <f aca="false">CH17-CC17</f>
        <v>0.0162384259259259</v>
      </c>
      <c r="CJ17" s="28" t="n">
        <v>13</v>
      </c>
      <c r="CK17" s="42" t="n">
        <v>49</v>
      </c>
      <c r="CL17" s="45" t="n">
        <v>0.370810185185185</v>
      </c>
      <c r="CM17" s="45" t="n">
        <f aca="false">CL17</f>
        <v>0.370810185185185</v>
      </c>
      <c r="CN17" s="24" t="n">
        <f aca="false">CM17-CH17</f>
        <v>0.0759143518518518</v>
      </c>
      <c r="CO17" s="31" t="n">
        <v>25</v>
      </c>
      <c r="CP17" s="42" t="n">
        <v>50</v>
      </c>
      <c r="CQ17" s="45" t="n">
        <v>0.398275462962963</v>
      </c>
      <c r="CR17" s="45" t="n">
        <f aca="false">CQ17</f>
        <v>0.398275462962963</v>
      </c>
      <c r="CS17" s="24" t="n">
        <f aca="false">CR17-CM17</f>
        <v>0.0274652777777778</v>
      </c>
      <c r="CT17" s="28" t="n">
        <v>13</v>
      </c>
      <c r="CU17" s="47" t="n">
        <f aca="false">DB17+DC17</f>
        <v>0.415578703703704</v>
      </c>
      <c r="CV17" s="48" t="n">
        <f aca="false">CU17-CR17</f>
        <v>0.0173032407407407</v>
      </c>
      <c r="CW17" s="49" t="n">
        <v>18</v>
      </c>
      <c r="CX17" s="23" t="n">
        <f aca="false">CV17+CS17+CN17+CI17+CD17+BY17+BT17+BO17+BJ17+BE17+AZ17+AU17+AP17+AK17+AF17+AA17+V17+Q17+L17+G17</f>
        <v>0.768159722222222</v>
      </c>
      <c r="CY17" s="41" t="n">
        <v>19</v>
      </c>
      <c r="CZ17" s="41" t="n">
        <v>20</v>
      </c>
      <c r="DA17" s="36" t="n">
        <v>0.123113425925926</v>
      </c>
      <c r="DB17" s="36"/>
      <c r="DC17" s="36" t="n">
        <v>0.415578703703704</v>
      </c>
      <c r="DD17" s="51"/>
      <c r="DE17" s="51"/>
      <c r="DF17" s="36" t="n">
        <v>0.524305555555556</v>
      </c>
      <c r="DG17" s="36" t="n">
        <v>0.5</v>
      </c>
      <c r="DH17" s="38" t="n">
        <v>0.0409722222222222</v>
      </c>
      <c r="DI17" s="39" t="n">
        <f aca="false">CX17-AK17-BY17-DH17</f>
        <v>0.676712962962963</v>
      </c>
      <c r="DJ17" s="28" t="n">
        <v>15</v>
      </c>
    </row>
    <row r="18" customFormat="false" ht="12.8" hidden="false" customHeight="false" outlineLevel="0" collapsed="false">
      <c r="A18" s="20" t="s">
        <v>55</v>
      </c>
      <c r="B18" s="21" t="n">
        <v>232097</v>
      </c>
      <c r="C18" s="22" t="n">
        <f aca="false">DA18+$DF$50</f>
        <v>0.572280092592593</v>
      </c>
      <c r="D18" s="5" t="n">
        <v>31</v>
      </c>
      <c r="E18" s="23" t="n">
        <v>0.184537037037037</v>
      </c>
      <c r="F18" s="24" t="n">
        <f aca="false">E18+$DG$50</f>
        <v>0.684537037037037</v>
      </c>
      <c r="G18" s="24" t="n">
        <f aca="false">F18-C18</f>
        <v>0.112256944444444</v>
      </c>
      <c r="H18" s="25" t="n">
        <v>43</v>
      </c>
      <c r="I18" s="5" t="n">
        <v>32</v>
      </c>
      <c r="J18" s="24" t="n">
        <v>0.204780092592593</v>
      </c>
      <c r="K18" s="24" t="n">
        <f aca="false">J18+$DG$50</f>
        <v>0.704780092592593</v>
      </c>
      <c r="L18" s="24" t="n">
        <f aca="false">K18-F18</f>
        <v>0.0202430555555555</v>
      </c>
      <c r="M18" s="25" t="n">
        <v>22</v>
      </c>
      <c r="N18" s="5" t="n">
        <v>33</v>
      </c>
      <c r="O18" s="24" t="n">
        <v>0.303587962962963</v>
      </c>
      <c r="P18" s="24" t="n">
        <f aca="false">O18+$DG$50</f>
        <v>0.803587962962963</v>
      </c>
      <c r="Q18" s="24" t="n">
        <f aca="false">P18-K18</f>
        <v>0.0988078703703704</v>
      </c>
      <c r="R18" s="28" t="n">
        <v>49</v>
      </c>
      <c r="S18" s="5" t="n">
        <v>34</v>
      </c>
      <c r="T18" s="24" t="n">
        <v>0.354780092592593</v>
      </c>
      <c r="U18" s="24" t="n">
        <f aca="false">T18+$DG$50</f>
        <v>0.854780092592593</v>
      </c>
      <c r="V18" s="24" t="n">
        <f aca="false">U18-P18</f>
        <v>0.0511921296296296</v>
      </c>
      <c r="W18" s="28" t="n">
        <v>24</v>
      </c>
      <c r="X18" s="5" t="n">
        <v>35</v>
      </c>
      <c r="Y18" s="24" t="n">
        <v>0.385150462962963</v>
      </c>
      <c r="Z18" s="24" t="n">
        <f aca="false">Y18+$DG$50</f>
        <v>0.885150462962963</v>
      </c>
      <c r="AA18" s="24" t="n">
        <f aca="false">Z18-U18</f>
        <v>0.0303703703703704</v>
      </c>
      <c r="AB18" s="28" t="n">
        <v>25</v>
      </c>
      <c r="AC18" s="5" t="n">
        <v>36</v>
      </c>
      <c r="AD18" s="24" t="n">
        <v>0.420520833333333</v>
      </c>
      <c r="AE18" s="24" t="n">
        <f aca="false">AD18+$DG$50</f>
        <v>0.920520833333333</v>
      </c>
      <c r="AF18" s="24" t="n">
        <f aca="false">AE18-Z18</f>
        <v>0.0353703703703704</v>
      </c>
      <c r="AG18" s="28" t="n">
        <v>38</v>
      </c>
      <c r="AH18" s="5" t="n">
        <v>37</v>
      </c>
      <c r="AI18" s="29" t="n">
        <v>0.446724537037037</v>
      </c>
      <c r="AJ18" s="29" t="n">
        <f aca="false">AI18+$DG$50</f>
        <v>0.946724537037037</v>
      </c>
      <c r="AK18" s="29" t="n">
        <f aca="false">AJ18-AE18</f>
        <v>0.0262037037037037</v>
      </c>
      <c r="AL18" s="30" t="n">
        <v>20</v>
      </c>
      <c r="AM18" s="5" t="n">
        <v>38</v>
      </c>
      <c r="AN18" s="24" t="n">
        <v>0.485972222222222</v>
      </c>
      <c r="AO18" s="24" t="n">
        <f aca="false">AN18+$DG$50</f>
        <v>0.985972222222222</v>
      </c>
      <c r="AP18" s="24" t="n">
        <f aca="false">AO18-AJ18</f>
        <v>0.0392476851851852</v>
      </c>
      <c r="AQ18" s="31" t="n">
        <v>28</v>
      </c>
      <c r="AR18" s="5" t="n">
        <v>39</v>
      </c>
      <c r="AS18" s="24" t="n">
        <v>0.020474537037037</v>
      </c>
      <c r="AT18" s="24" t="n">
        <f aca="false">AS18</f>
        <v>0.020474537037037</v>
      </c>
      <c r="AU18" s="24" t="n">
        <f aca="false">AT18-AO18+$DG$50+$DG$50</f>
        <v>0.0345023148148148</v>
      </c>
      <c r="AV18" s="28" t="n">
        <v>34</v>
      </c>
      <c r="AW18" s="5" t="n">
        <v>40</v>
      </c>
      <c r="AX18" s="24" t="n">
        <v>0.0641435185185185</v>
      </c>
      <c r="AY18" s="24" t="n">
        <f aca="false">AX18</f>
        <v>0.0641435185185185</v>
      </c>
      <c r="AZ18" s="24" t="n">
        <f aca="false">AY18-AT18</f>
        <v>0.0436689814814815</v>
      </c>
      <c r="BA18" s="28" t="n">
        <v>18</v>
      </c>
      <c r="BB18" s="5" t="n">
        <v>41</v>
      </c>
      <c r="BC18" s="24" t="n">
        <v>0.0874305555555556</v>
      </c>
      <c r="BD18" s="24" t="n">
        <f aca="false">BC18</f>
        <v>0.0874305555555556</v>
      </c>
      <c r="BE18" s="24" t="n">
        <f aca="false">BD18-AY18</f>
        <v>0.023287037037037</v>
      </c>
      <c r="BF18" s="28" t="n">
        <v>13</v>
      </c>
      <c r="BG18" s="5" t="n">
        <v>42</v>
      </c>
      <c r="BH18" s="24" t="n">
        <v>0.0931712962962963</v>
      </c>
      <c r="BI18" s="26" t="n">
        <f aca="false">BH18</f>
        <v>0.0931712962962963</v>
      </c>
      <c r="BJ18" s="26" t="n">
        <f aca="false">BI18-BD18</f>
        <v>0.00574074074074074</v>
      </c>
      <c r="BK18" s="27" t="n">
        <v>1</v>
      </c>
      <c r="BL18" s="5" t="n">
        <v>43</v>
      </c>
      <c r="BM18" s="24" t="n">
        <v>0.126990740740741</v>
      </c>
      <c r="BN18" s="24" t="n">
        <f aca="false">BM18</f>
        <v>0.126990740740741</v>
      </c>
      <c r="BO18" s="24" t="n">
        <f aca="false">BN18-BI18</f>
        <v>0.0338194444444444</v>
      </c>
      <c r="BP18" s="28" t="n">
        <v>29</v>
      </c>
      <c r="BQ18" s="5" t="n">
        <v>44</v>
      </c>
      <c r="BR18" s="24" t="n">
        <v>0.178935185185185</v>
      </c>
      <c r="BS18" s="24" t="n">
        <f aca="false">BR18</f>
        <v>0.178935185185185</v>
      </c>
      <c r="BT18" s="24" t="n">
        <f aca="false">BS18-BN18</f>
        <v>0.0519444444444444</v>
      </c>
      <c r="BU18" s="31" t="n">
        <v>29</v>
      </c>
      <c r="BV18" s="5" t="n">
        <v>46</v>
      </c>
      <c r="BW18" s="29" t="n">
        <v>0.234618055555556</v>
      </c>
      <c r="BX18" s="29" t="n">
        <f aca="false">BW18</f>
        <v>0.234618055555556</v>
      </c>
      <c r="BY18" s="29" t="n">
        <f aca="false">BX18-BS18</f>
        <v>0.0556828703703704</v>
      </c>
      <c r="BZ18" s="32" t="n">
        <v>14</v>
      </c>
      <c r="CA18" s="5" t="n">
        <v>47</v>
      </c>
      <c r="CB18" s="24" t="n">
        <v>0.274895833333333</v>
      </c>
      <c r="CC18" s="24" t="n">
        <f aca="false">CB18</f>
        <v>0.274895833333333</v>
      </c>
      <c r="CD18" s="24" t="n">
        <f aca="false">CC18-BX18</f>
        <v>0.0402777777777778</v>
      </c>
      <c r="CE18" s="28" t="n">
        <v>16</v>
      </c>
      <c r="CF18" s="5" t="n">
        <v>48</v>
      </c>
      <c r="CG18" s="24" t="n">
        <v>0.288680555555555</v>
      </c>
      <c r="CH18" s="24" t="n">
        <f aca="false">CG18</f>
        <v>0.288680555555555</v>
      </c>
      <c r="CI18" s="24" t="n">
        <f aca="false">CH18-CC18</f>
        <v>0.0137847222222222</v>
      </c>
      <c r="CJ18" s="31" t="n">
        <v>12</v>
      </c>
      <c r="CK18" s="5" t="n">
        <v>49</v>
      </c>
      <c r="CL18" s="24" t="n">
        <v>0.360578703703704</v>
      </c>
      <c r="CM18" s="24" t="n">
        <f aca="false">CL18</f>
        <v>0.360578703703704</v>
      </c>
      <c r="CN18" s="24" t="n">
        <f aca="false">CM18-CH18</f>
        <v>0.0718981481481482</v>
      </c>
      <c r="CO18" s="31" t="n">
        <v>22</v>
      </c>
      <c r="CP18" s="5" t="n">
        <v>50</v>
      </c>
      <c r="CQ18" s="24" t="n">
        <v>0.383796296296296</v>
      </c>
      <c r="CR18" s="24" t="n">
        <f aca="false">CQ18</f>
        <v>0.383796296296296</v>
      </c>
      <c r="CS18" s="24" t="n">
        <f aca="false">CR18-CM18</f>
        <v>0.0232175925925926</v>
      </c>
      <c r="CT18" s="28" t="n">
        <v>7</v>
      </c>
      <c r="CU18" s="47" t="n">
        <f aca="false">DB18+DC18</f>
        <v>0.413252314814815</v>
      </c>
      <c r="CV18" s="48" t="n">
        <f aca="false">CU18-CR18</f>
        <v>0.0294560185185185</v>
      </c>
      <c r="CW18" s="49" t="n">
        <v>25</v>
      </c>
      <c r="CX18" s="23" t="n">
        <f aca="false">CV18+CS18+CN18+CI18+CD18+BY18+BT18+BO18+BJ18+BE18+AZ18+AU18+AP18+AK18+AF18+AA18+V18+Q18+L18+G18</f>
        <v>0.840972222222222</v>
      </c>
      <c r="CY18" s="21" t="n">
        <v>19</v>
      </c>
      <c r="CZ18" s="21" t="n">
        <v>20</v>
      </c>
      <c r="DA18" s="36" t="n">
        <v>0.047974537037037</v>
      </c>
      <c r="DB18" s="36"/>
      <c r="DC18" s="36" t="n">
        <v>0.413252314814815</v>
      </c>
      <c r="DD18" s="37"/>
      <c r="DE18" s="37"/>
      <c r="DF18" s="36" t="n">
        <v>0.524305555555556</v>
      </c>
      <c r="DG18" s="36" t="n">
        <v>0.5</v>
      </c>
      <c r="DH18" s="38" t="n">
        <v>0.0625</v>
      </c>
      <c r="DI18" s="39" t="n">
        <f aca="false">CX18-AK18-BY18-DH18</f>
        <v>0.696585648148148</v>
      </c>
      <c r="DJ18" s="28" t="n">
        <v>16</v>
      </c>
    </row>
    <row r="19" customFormat="false" ht="12.8" hidden="false" customHeight="false" outlineLevel="0" collapsed="false">
      <c r="A19" s="20" t="s">
        <v>56</v>
      </c>
      <c r="B19" s="21" t="n">
        <v>232044</v>
      </c>
      <c r="C19" s="22" t="n">
        <f aca="false">DA19+$DF$50</f>
        <v>0.603599537037037</v>
      </c>
      <c r="D19" s="5" t="n">
        <v>31</v>
      </c>
      <c r="E19" s="23" t="n">
        <v>0.201805555555556</v>
      </c>
      <c r="F19" s="24" t="n">
        <f aca="false">E19+$DG$50</f>
        <v>0.701805555555556</v>
      </c>
      <c r="G19" s="24" t="n">
        <f aca="false">F19-C19</f>
        <v>0.0982060185185185</v>
      </c>
      <c r="H19" s="25" t="n">
        <v>39</v>
      </c>
      <c r="I19" s="5" t="n">
        <v>32</v>
      </c>
      <c r="J19" s="24" t="n">
        <v>0.229050925925926</v>
      </c>
      <c r="K19" s="24" t="n">
        <f aca="false">J19+$DG$50</f>
        <v>0.729050925925926</v>
      </c>
      <c r="L19" s="24" t="n">
        <f aca="false">K19-F19</f>
        <v>0.0272453703703703</v>
      </c>
      <c r="M19" s="25" t="n">
        <v>35</v>
      </c>
      <c r="N19" s="5" t="n">
        <v>33</v>
      </c>
      <c r="O19" s="24" t="n">
        <v>0.284247685185185</v>
      </c>
      <c r="P19" s="24" t="n">
        <f aca="false">O19+$DG$50</f>
        <v>0.784247685185185</v>
      </c>
      <c r="Q19" s="24" t="n">
        <f aca="false">P19-K19</f>
        <v>0.0551967592592593</v>
      </c>
      <c r="R19" s="28" t="n">
        <v>37</v>
      </c>
      <c r="S19" s="5" t="n">
        <v>34</v>
      </c>
      <c r="T19" s="24" t="n">
        <v>0.365162037037037</v>
      </c>
      <c r="U19" s="24" t="n">
        <f aca="false">T19+$DG$50</f>
        <v>0.865162037037037</v>
      </c>
      <c r="V19" s="24" t="n">
        <f aca="false">U19-P19</f>
        <v>0.0809143518518518</v>
      </c>
      <c r="W19" s="28" t="n">
        <v>40</v>
      </c>
      <c r="X19" s="5" t="n">
        <v>35</v>
      </c>
      <c r="Y19" s="24" t="n">
        <v>0.400451388888889</v>
      </c>
      <c r="Z19" s="24" t="n">
        <f aca="false">Y19+$DG$50</f>
        <v>0.900451388888889</v>
      </c>
      <c r="AA19" s="24" t="n">
        <f aca="false">Z19-U19</f>
        <v>0.035289351851852</v>
      </c>
      <c r="AB19" s="28" t="n">
        <v>32</v>
      </c>
      <c r="AC19" s="5" t="n">
        <v>36</v>
      </c>
      <c r="AD19" s="24" t="n">
        <v>0.432916666666667</v>
      </c>
      <c r="AE19" s="24" t="n">
        <f aca="false">AD19+$DG$50</f>
        <v>0.932916666666667</v>
      </c>
      <c r="AF19" s="24" t="n">
        <f aca="false">AE19-Z19</f>
        <v>0.0324652777777776</v>
      </c>
      <c r="AG19" s="28" t="n">
        <v>34</v>
      </c>
      <c r="AH19" s="5" t="n">
        <v>37</v>
      </c>
      <c r="AI19" s="29" t="n">
        <v>0.445416666666667</v>
      </c>
      <c r="AJ19" s="29" t="n">
        <f aca="false">AI19+$DG$50</f>
        <v>0.945416666666667</v>
      </c>
      <c r="AK19" s="29" t="n">
        <f aca="false">AJ19-AE19</f>
        <v>0.0125000000000001</v>
      </c>
      <c r="AL19" s="32" t="n">
        <v>6</v>
      </c>
      <c r="AM19" s="5" t="n">
        <v>38</v>
      </c>
      <c r="AN19" s="24" t="n">
        <v>0.482476851851852</v>
      </c>
      <c r="AO19" s="24" t="n">
        <f aca="false">AN19+$DG$50</f>
        <v>0.982476851851852</v>
      </c>
      <c r="AP19" s="24" t="n">
        <f aca="false">AO19-AJ19</f>
        <v>0.0370601851851852</v>
      </c>
      <c r="AQ19" s="28" t="n">
        <v>23</v>
      </c>
      <c r="AR19" s="5" t="n">
        <v>39</v>
      </c>
      <c r="AS19" s="24" t="n">
        <v>0.0130555555555556</v>
      </c>
      <c r="AT19" s="24" t="n">
        <f aca="false">AS19</f>
        <v>0.0130555555555556</v>
      </c>
      <c r="AU19" s="24" t="n">
        <f aca="false">AT19-AO19+$DG$50+$DG$50</f>
        <v>0.0305787037037037</v>
      </c>
      <c r="AV19" s="31" t="n">
        <v>23</v>
      </c>
      <c r="AW19" s="5" t="n">
        <v>40</v>
      </c>
      <c r="AX19" s="24" t="n">
        <v>0.0497685185185185</v>
      </c>
      <c r="AY19" s="24" t="n">
        <f aca="false">AX19</f>
        <v>0.0497685185185185</v>
      </c>
      <c r="AZ19" s="24" t="n">
        <f aca="false">AY19-AT19</f>
        <v>0.036712962962963</v>
      </c>
      <c r="BA19" s="28" t="n">
        <v>8</v>
      </c>
      <c r="BB19" s="5" t="n">
        <v>41</v>
      </c>
      <c r="BC19" s="24" t="n">
        <v>0.0703240740740741</v>
      </c>
      <c r="BD19" s="24" t="n">
        <f aca="false">BC19</f>
        <v>0.0703240740740741</v>
      </c>
      <c r="BE19" s="24" t="n">
        <f aca="false">BD19-AY19</f>
        <v>0.0205555555555556</v>
      </c>
      <c r="BF19" s="28" t="n">
        <v>8</v>
      </c>
      <c r="BG19" s="5" t="n">
        <v>42</v>
      </c>
      <c r="BH19" s="24" t="n">
        <v>0.076412037037037</v>
      </c>
      <c r="BI19" s="24" t="n">
        <f aca="false">BH19</f>
        <v>0.076412037037037</v>
      </c>
      <c r="BJ19" s="24" t="n">
        <f aca="false">BI19-BD19</f>
        <v>0.00608796296296296</v>
      </c>
      <c r="BK19" s="28" t="n">
        <v>4</v>
      </c>
      <c r="BL19" s="5" t="n">
        <v>43</v>
      </c>
      <c r="BM19" s="24" t="n">
        <v>0.11130787037037</v>
      </c>
      <c r="BN19" s="24" t="n">
        <f aca="false">BM19</f>
        <v>0.11130787037037</v>
      </c>
      <c r="BO19" s="24" t="n">
        <f aca="false">BN19-BI19</f>
        <v>0.0348958333333333</v>
      </c>
      <c r="BP19" s="28" t="n">
        <v>31</v>
      </c>
      <c r="BQ19" s="5" t="n">
        <v>44</v>
      </c>
      <c r="BR19" s="24" t="n">
        <v>0.154502314814815</v>
      </c>
      <c r="BS19" s="24" t="n">
        <f aca="false">BR19</f>
        <v>0.154502314814815</v>
      </c>
      <c r="BT19" s="24" t="n">
        <f aca="false">BS19-BN19</f>
        <v>0.0431944444444445</v>
      </c>
      <c r="BU19" s="31" t="n">
        <v>25</v>
      </c>
      <c r="BV19" s="5" t="n">
        <v>46</v>
      </c>
      <c r="BW19" s="29" t="n">
        <v>0.182638888888889</v>
      </c>
      <c r="BX19" s="29" t="n">
        <f aca="false">BW19</f>
        <v>0.182638888888889</v>
      </c>
      <c r="BY19" s="29" t="n">
        <f aca="false">BX19-BS19</f>
        <v>0.028136574074074</v>
      </c>
      <c r="BZ19" s="30" t="n">
        <v>1</v>
      </c>
      <c r="CA19" s="5" t="n">
        <v>47</v>
      </c>
      <c r="CB19" s="24" t="n">
        <v>0.204074074074074</v>
      </c>
      <c r="CC19" s="26" t="n">
        <f aca="false">CB19</f>
        <v>0.204074074074074</v>
      </c>
      <c r="CD19" s="26" t="n">
        <f aca="false">CC19-BX19</f>
        <v>0.0214351851851852</v>
      </c>
      <c r="CE19" s="27" t="n">
        <v>3</v>
      </c>
      <c r="CF19" s="5" t="n">
        <v>48</v>
      </c>
      <c r="CG19" s="24" t="n">
        <v>0.283414351851852</v>
      </c>
      <c r="CH19" s="24" t="n">
        <f aca="false">CG19</f>
        <v>0.283414351851852</v>
      </c>
      <c r="CI19" s="24" t="n">
        <f aca="false">CH19-CC19</f>
        <v>0.0793402777777777</v>
      </c>
      <c r="CJ19" s="28" t="n">
        <v>25</v>
      </c>
      <c r="CK19" s="5" t="n">
        <v>49</v>
      </c>
      <c r="CL19" s="24" t="n">
        <v>0.350439814814815</v>
      </c>
      <c r="CM19" s="24" t="n">
        <f aca="false">CL19</f>
        <v>0.350439814814815</v>
      </c>
      <c r="CN19" s="24" t="n">
        <f aca="false">CM19-CH19</f>
        <v>0.067025462962963</v>
      </c>
      <c r="CO19" s="31" t="n">
        <v>18</v>
      </c>
      <c r="CP19" s="5" t="n">
        <v>50</v>
      </c>
      <c r="CQ19" s="24" t="n">
        <v>0.384976851851852</v>
      </c>
      <c r="CR19" s="24" t="n">
        <f aca="false">CQ19</f>
        <v>0.384976851851852</v>
      </c>
      <c r="CS19" s="24" t="n">
        <f aca="false">CR19-CM19</f>
        <v>0.0345370370370371</v>
      </c>
      <c r="CT19" s="28" t="n">
        <v>18</v>
      </c>
      <c r="CU19" s="47" t="n">
        <f aca="false">DB19+DC19</f>
        <v>0.410069444444444</v>
      </c>
      <c r="CV19" s="48" t="n">
        <f aca="false">CU19-CR19</f>
        <v>0.0250925925925926</v>
      </c>
      <c r="CW19" s="49" t="n">
        <v>24</v>
      </c>
      <c r="CX19" s="23" t="n">
        <f aca="false">CV19+CS19+CN19+CI19+CD19+BY19+BT19+BO19+BJ19+BE19+AZ19+AU19+AP19+AK19+AF19+AA19+V19+Q19+L19+G19</f>
        <v>0.806469907407407</v>
      </c>
      <c r="CY19" s="21" t="n">
        <v>19</v>
      </c>
      <c r="CZ19" s="21" t="n">
        <v>20</v>
      </c>
      <c r="DA19" s="36" t="n">
        <v>0.0792939814814815</v>
      </c>
      <c r="DB19" s="36"/>
      <c r="DC19" s="36" t="n">
        <v>0.410069444444444</v>
      </c>
      <c r="DD19" s="37"/>
      <c r="DE19" s="37"/>
      <c r="DF19" s="36" t="n">
        <v>0.524305555555556</v>
      </c>
      <c r="DG19" s="36" t="n">
        <v>0.5</v>
      </c>
      <c r="DH19" s="38" t="n">
        <v>0.05625</v>
      </c>
      <c r="DI19" s="39" t="n">
        <f aca="false">CX19-AK19-BY19-DH19</f>
        <v>0.709583333333333</v>
      </c>
      <c r="DJ19" s="28" t="n">
        <v>17</v>
      </c>
    </row>
    <row r="20" customFormat="false" ht="12.8" hidden="false" customHeight="false" outlineLevel="0" collapsed="false">
      <c r="A20" s="20" t="s">
        <v>57</v>
      </c>
      <c r="B20" s="21" t="n">
        <v>410329</v>
      </c>
      <c r="C20" s="22" t="n">
        <f aca="false">DA20+$DF$50</f>
        <v>0.551342592592593</v>
      </c>
      <c r="D20" s="5" t="n">
        <v>31</v>
      </c>
      <c r="E20" s="23" t="n">
        <v>0.182928240740741</v>
      </c>
      <c r="F20" s="24" t="n">
        <f aca="false">E20+$DG$50</f>
        <v>0.682928240740741</v>
      </c>
      <c r="G20" s="24" t="n">
        <f aca="false">F20-C20</f>
        <v>0.131585648148148</v>
      </c>
      <c r="H20" s="25" t="n">
        <v>49</v>
      </c>
      <c r="I20" s="5" t="n">
        <v>32</v>
      </c>
      <c r="J20" s="24" t="n">
        <v>0.202685185185185</v>
      </c>
      <c r="K20" s="24" t="n">
        <f aca="false">J20+$DG$50</f>
        <v>0.702685185185185</v>
      </c>
      <c r="L20" s="24" t="n">
        <f aca="false">K20-F20</f>
        <v>0.0197569444444444</v>
      </c>
      <c r="M20" s="25" t="n">
        <v>20</v>
      </c>
      <c r="N20" s="5" t="n">
        <v>33</v>
      </c>
      <c r="O20" s="24" t="n">
        <v>0.253333333333333</v>
      </c>
      <c r="P20" s="24" t="n">
        <f aca="false">O20+$DG$50</f>
        <v>0.753333333333333</v>
      </c>
      <c r="Q20" s="24" t="n">
        <f aca="false">P20-K20</f>
        <v>0.0506481481481481</v>
      </c>
      <c r="R20" s="28" t="n">
        <v>32</v>
      </c>
      <c r="S20" s="5" t="n">
        <v>34</v>
      </c>
      <c r="T20" s="24" t="n">
        <v>0.301840277777778</v>
      </c>
      <c r="U20" s="24" t="n">
        <f aca="false">T20+$DG$50</f>
        <v>0.801840277777778</v>
      </c>
      <c r="V20" s="24" t="n">
        <f aca="false">U20-P20</f>
        <v>0.0485069444444445</v>
      </c>
      <c r="W20" s="28" t="n">
        <v>22</v>
      </c>
      <c r="X20" s="5" t="n">
        <v>35</v>
      </c>
      <c r="Y20" s="24" t="n">
        <v>0.335451388888889</v>
      </c>
      <c r="Z20" s="24" t="n">
        <f aca="false">Y20+$DG$50</f>
        <v>0.835451388888889</v>
      </c>
      <c r="AA20" s="24" t="n">
        <f aca="false">Z20-U20</f>
        <v>0.033611111111111</v>
      </c>
      <c r="AB20" s="28" t="n">
        <v>30</v>
      </c>
      <c r="AC20" s="5" t="n">
        <v>36</v>
      </c>
      <c r="AD20" s="24" t="n">
        <v>0.366550925925926</v>
      </c>
      <c r="AE20" s="24" t="n">
        <f aca="false">AD20+$DG$50</f>
        <v>0.866550925925926</v>
      </c>
      <c r="AF20" s="24" t="n">
        <f aca="false">AE20-Z20</f>
        <v>0.031099537037037</v>
      </c>
      <c r="AG20" s="28" t="n">
        <v>32</v>
      </c>
      <c r="AH20" s="5" t="n">
        <v>37</v>
      </c>
      <c r="AI20" s="29" t="n">
        <v>0.469976851851852</v>
      </c>
      <c r="AJ20" s="29" t="n">
        <f aca="false">AI20+$DG$50</f>
        <v>0.969976851851852</v>
      </c>
      <c r="AK20" s="29" t="n">
        <f aca="false">AJ20-AE20</f>
        <v>0.103425925925926</v>
      </c>
      <c r="AL20" s="30" t="n">
        <v>38</v>
      </c>
      <c r="AM20" s="5" t="n">
        <v>38</v>
      </c>
      <c r="AN20" s="24" t="n">
        <v>0.49875</v>
      </c>
      <c r="AO20" s="24" t="n">
        <f aca="false">AN20+$DG$50</f>
        <v>0.99875</v>
      </c>
      <c r="AP20" s="24" t="n">
        <f aca="false">AO20-AJ20</f>
        <v>0.0287731481481481</v>
      </c>
      <c r="AQ20" s="28" t="n">
        <v>9</v>
      </c>
      <c r="AR20" s="5" t="n">
        <v>39</v>
      </c>
      <c r="AS20" s="24" t="n">
        <v>0.0340393518518518</v>
      </c>
      <c r="AT20" s="24" t="n">
        <f aca="false">AS20</f>
        <v>0.0340393518518518</v>
      </c>
      <c r="AU20" s="24" t="n">
        <f aca="false">AT20-AO20+$DG$50+$DG$50</f>
        <v>0.0352893518518518</v>
      </c>
      <c r="AV20" s="31" t="n">
        <v>37</v>
      </c>
      <c r="AW20" s="5" t="n">
        <v>40</v>
      </c>
      <c r="AX20" s="24" t="n">
        <v>0.124027777777778</v>
      </c>
      <c r="AY20" s="24" t="n">
        <f aca="false">AX20</f>
        <v>0.124027777777778</v>
      </c>
      <c r="AZ20" s="24" t="n">
        <f aca="false">AY20-AT20</f>
        <v>0.0899884259259259</v>
      </c>
      <c r="BA20" s="28" t="n">
        <v>38</v>
      </c>
      <c r="BB20" s="5" t="n">
        <v>41</v>
      </c>
      <c r="BC20" s="24" t="n">
        <v>0.15337962962963</v>
      </c>
      <c r="BD20" s="24" t="n">
        <f aca="false">BC20</f>
        <v>0.15337962962963</v>
      </c>
      <c r="BE20" s="24" t="n">
        <f aca="false">BD20-AY20</f>
        <v>0.0293518518518519</v>
      </c>
      <c r="BF20" s="28" t="n">
        <v>19</v>
      </c>
      <c r="BG20" s="5" t="n">
        <v>42</v>
      </c>
      <c r="BH20" s="24" t="n">
        <v>0.161412037037037</v>
      </c>
      <c r="BI20" s="24" t="n">
        <f aca="false">BH20</f>
        <v>0.161412037037037</v>
      </c>
      <c r="BJ20" s="24" t="n">
        <f aca="false">BI20-BD20</f>
        <v>0.00803240740740738</v>
      </c>
      <c r="BK20" s="28" t="n">
        <v>10</v>
      </c>
      <c r="BL20" s="5" t="n">
        <v>43</v>
      </c>
      <c r="BM20" s="24" t="n">
        <v>0.182962962962963</v>
      </c>
      <c r="BN20" s="24" t="n">
        <f aca="false">BM20</f>
        <v>0.182962962962963</v>
      </c>
      <c r="BO20" s="24" t="n">
        <f aca="false">BN20-BI20</f>
        <v>0.0215509259259259</v>
      </c>
      <c r="BP20" s="28" t="n">
        <v>14</v>
      </c>
      <c r="BQ20" s="5" t="n">
        <v>44</v>
      </c>
      <c r="BR20" s="24" t="n">
        <v>0.265243055555556</v>
      </c>
      <c r="BS20" s="24" t="n">
        <f aca="false">BR20</f>
        <v>0.265243055555556</v>
      </c>
      <c r="BT20" s="24" t="n">
        <f aca="false">BS20-BN20</f>
        <v>0.0822800925925926</v>
      </c>
      <c r="BU20" s="31" t="n">
        <v>35</v>
      </c>
      <c r="BV20" s="5" t="n">
        <v>46</v>
      </c>
      <c r="BW20" s="29" t="n">
        <v>0.305428240740741</v>
      </c>
      <c r="BX20" s="29" t="n">
        <f aca="false">BW20</f>
        <v>0.305428240740741</v>
      </c>
      <c r="BY20" s="29" t="n">
        <f aca="false">BX20-BS20</f>
        <v>0.0401851851851852</v>
      </c>
      <c r="BZ20" s="32" t="n">
        <v>6</v>
      </c>
      <c r="CA20" s="5" t="n">
        <v>47</v>
      </c>
      <c r="CB20" s="24" t="n">
        <v>0.338483796296296</v>
      </c>
      <c r="CC20" s="24" t="n">
        <f aca="false">CB20</f>
        <v>0.338483796296296</v>
      </c>
      <c r="CD20" s="24" t="n">
        <f aca="false">CC20-BX20</f>
        <v>0.0330555555555555</v>
      </c>
      <c r="CE20" s="28" t="n">
        <v>12</v>
      </c>
      <c r="CF20" s="5" t="n">
        <v>48</v>
      </c>
      <c r="CG20" s="24" t="n">
        <v>0.349780092592593</v>
      </c>
      <c r="CH20" s="26" t="n">
        <f aca="false">CG20</f>
        <v>0.349780092592593</v>
      </c>
      <c r="CI20" s="26" t="n">
        <f aca="false">CH20-CC20</f>
        <v>0.0112962962962963</v>
      </c>
      <c r="CJ20" s="27" t="n">
        <v>3</v>
      </c>
      <c r="CK20" s="5" t="n">
        <v>49</v>
      </c>
      <c r="CL20" s="24" t="n">
        <v>0.406527777777778</v>
      </c>
      <c r="CM20" s="24" t="n">
        <f aca="false">CL20</f>
        <v>0.406527777777778</v>
      </c>
      <c r="CN20" s="24" t="n">
        <f aca="false">CM20-CH20</f>
        <v>0.0567476851851852</v>
      </c>
      <c r="CO20" s="31" t="n">
        <v>7</v>
      </c>
      <c r="CP20" s="5" t="n">
        <v>50</v>
      </c>
      <c r="CQ20" s="24" t="n">
        <v>0.437268518518519</v>
      </c>
      <c r="CR20" s="24" t="n">
        <f aca="false">CQ20</f>
        <v>0.437268518518519</v>
      </c>
      <c r="CS20" s="24" t="n">
        <f aca="false">CR20-CM20</f>
        <v>0.0307407407407407</v>
      </c>
      <c r="CT20" s="28" t="n">
        <v>16</v>
      </c>
      <c r="CU20" s="47" t="n">
        <f aca="false">DB20+DC20</f>
        <v>0.450914351851852</v>
      </c>
      <c r="CV20" s="48" t="n">
        <f aca="false">CU20-CR20</f>
        <v>0.0136458333333334</v>
      </c>
      <c r="CW20" s="49" t="n">
        <v>7</v>
      </c>
      <c r="CX20" s="23" t="n">
        <f aca="false">CV20+CS20+CN20+CI20+CD20+BY20+BT20+BO20+BJ20+BE20+AZ20+AU20+AP20+AK20+AF20+AA20+V20+Q20+L20+G20</f>
        <v>0.899571759259259</v>
      </c>
      <c r="CY20" s="21" t="n">
        <v>19</v>
      </c>
      <c r="CZ20" s="21" t="n">
        <v>20</v>
      </c>
      <c r="DA20" s="50" t="n">
        <v>0.027037037037037</v>
      </c>
      <c r="DB20" s="36"/>
      <c r="DC20" s="36" t="n">
        <v>0.450914351851852</v>
      </c>
      <c r="DD20" s="37"/>
      <c r="DE20" s="37"/>
      <c r="DF20" s="36" t="n">
        <v>0.524305555555556</v>
      </c>
      <c r="DG20" s="36" t="n">
        <v>0.5</v>
      </c>
      <c r="DH20" s="38" t="n">
        <v>0.0256944444444444</v>
      </c>
      <c r="DI20" s="39" t="n">
        <f aca="false">CX20-AK20-BY20-DH20</f>
        <v>0.730266203703703</v>
      </c>
      <c r="DJ20" s="28" t="n">
        <v>18</v>
      </c>
    </row>
    <row r="21" customFormat="false" ht="11.25" hidden="false" customHeight="true" outlineLevel="0" collapsed="false">
      <c r="A21" s="20" t="s">
        <v>58</v>
      </c>
      <c r="B21" s="21" t="n">
        <v>232064</v>
      </c>
      <c r="C21" s="22" t="n">
        <f aca="false">DA21+$DF$50</f>
        <v>0.632673611111111</v>
      </c>
      <c r="D21" s="5" t="n">
        <v>31</v>
      </c>
      <c r="E21" s="23" t="n">
        <v>0.21224537037037</v>
      </c>
      <c r="F21" s="24" t="n">
        <f aca="false">E21+$DG$50</f>
        <v>0.71224537037037</v>
      </c>
      <c r="G21" s="24" t="n">
        <f aca="false">F21-C21</f>
        <v>0.0795717592592593</v>
      </c>
      <c r="H21" s="25" t="n">
        <v>20</v>
      </c>
      <c r="I21" s="5" t="n">
        <v>32</v>
      </c>
      <c r="J21" s="24" t="n">
        <v>0.23037037037037</v>
      </c>
      <c r="K21" s="24" t="n">
        <f aca="false">J21+$DG$50</f>
        <v>0.73037037037037</v>
      </c>
      <c r="L21" s="24" t="n">
        <f aca="false">K21-F21</f>
        <v>0.0181249999999999</v>
      </c>
      <c r="M21" s="25" t="n">
        <v>19</v>
      </c>
      <c r="N21" s="5" t="n">
        <v>33</v>
      </c>
      <c r="O21" s="24" t="n">
        <v>0.283645833333333</v>
      </c>
      <c r="P21" s="24" t="n">
        <f aca="false">O21+$DG$50</f>
        <v>0.783645833333333</v>
      </c>
      <c r="Q21" s="24" t="n">
        <f aca="false">P21-K21</f>
        <v>0.053275462962963</v>
      </c>
      <c r="R21" s="28" t="n">
        <v>34</v>
      </c>
      <c r="S21" s="5" t="n">
        <v>34</v>
      </c>
      <c r="T21" s="24" t="n">
        <v>0.354421296296296</v>
      </c>
      <c r="U21" s="24" t="n">
        <f aca="false">T21+$DG$50</f>
        <v>0.854421296296296</v>
      </c>
      <c r="V21" s="24" t="n">
        <f aca="false">U21-P21</f>
        <v>0.0707754629629629</v>
      </c>
      <c r="W21" s="28" t="n">
        <v>37</v>
      </c>
      <c r="X21" s="5" t="n">
        <v>35</v>
      </c>
      <c r="Y21" s="24" t="n">
        <v>0.390115740740741</v>
      </c>
      <c r="Z21" s="24" t="n">
        <f aca="false">Y21+$DG$50</f>
        <v>0.890115740740741</v>
      </c>
      <c r="AA21" s="24" t="n">
        <f aca="false">Z21-U21</f>
        <v>0.0356944444444445</v>
      </c>
      <c r="AB21" s="28" t="n">
        <v>35</v>
      </c>
      <c r="AC21" s="5" t="n">
        <v>36</v>
      </c>
      <c r="AD21" s="24" t="n">
        <v>0.434733796296296</v>
      </c>
      <c r="AE21" s="24" t="n">
        <f aca="false">AD21+$DG$50</f>
        <v>0.934733796296296</v>
      </c>
      <c r="AF21" s="24" t="n">
        <f aca="false">AE21-Z21</f>
        <v>0.0446180555555555</v>
      </c>
      <c r="AG21" s="28" t="n">
        <v>45</v>
      </c>
      <c r="AH21" s="5" t="n">
        <v>37</v>
      </c>
      <c r="AI21" s="29" t="n">
        <v>0.445590277777778</v>
      </c>
      <c r="AJ21" s="29" t="n">
        <f aca="false">AI21+$DG$50</f>
        <v>0.945590277777778</v>
      </c>
      <c r="AK21" s="29" t="n">
        <f aca="false">AJ21-AE21</f>
        <v>0.0108564814814816</v>
      </c>
      <c r="AL21" s="32" t="n">
        <v>3</v>
      </c>
      <c r="AM21" s="5" t="n">
        <v>38</v>
      </c>
      <c r="AN21" s="24" t="n">
        <v>0.482847222222222</v>
      </c>
      <c r="AO21" s="24" t="n">
        <f aca="false">AN21+$DG$50</f>
        <v>0.982847222222222</v>
      </c>
      <c r="AP21" s="24" t="n">
        <f aca="false">AO21-AJ21</f>
        <v>0.0372569444444444</v>
      </c>
      <c r="AQ21" s="28" t="n">
        <v>25</v>
      </c>
      <c r="AR21" s="5" t="n">
        <v>39</v>
      </c>
      <c r="AS21" s="24" t="n">
        <v>0.0180439814814815</v>
      </c>
      <c r="AT21" s="24" t="n">
        <f aca="false">AS21</f>
        <v>0.0180439814814815</v>
      </c>
      <c r="AU21" s="24" t="n">
        <f aca="false">AT21-AO21+$DG$50+$DG$50</f>
        <v>0.0351967592592592</v>
      </c>
      <c r="AV21" s="28" t="n">
        <v>36</v>
      </c>
      <c r="AW21" s="5" t="n">
        <v>40</v>
      </c>
      <c r="AX21" s="24" t="n">
        <v>0.059375</v>
      </c>
      <c r="AY21" s="24" t="n">
        <f aca="false">AX21</f>
        <v>0.059375</v>
      </c>
      <c r="AZ21" s="24" t="n">
        <f aca="false">AY21-AT21</f>
        <v>0.0413310185185185</v>
      </c>
      <c r="BA21" s="28" t="n">
        <v>13</v>
      </c>
      <c r="BB21" s="5" t="n">
        <v>41</v>
      </c>
      <c r="BC21" s="24" t="n">
        <v>0.089224537037037</v>
      </c>
      <c r="BD21" s="24" t="n">
        <f aca="false">BC21</f>
        <v>0.089224537037037</v>
      </c>
      <c r="BE21" s="24" t="n">
        <f aca="false">BD21-AY21</f>
        <v>0.029849537037037</v>
      </c>
      <c r="BF21" s="28" t="n">
        <v>21</v>
      </c>
      <c r="BG21" s="5" t="n">
        <v>42</v>
      </c>
      <c r="BH21" s="24" t="n">
        <v>0.100775462962963</v>
      </c>
      <c r="BI21" s="24" t="n">
        <f aca="false">BH21</f>
        <v>0.100775462962963</v>
      </c>
      <c r="BJ21" s="24" t="n">
        <f aca="false">BI21-BD21</f>
        <v>0.0115509259259259</v>
      </c>
      <c r="BK21" s="28" t="n">
        <v>34</v>
      </c>
      <c r="BL21" s="5" t="n">
        <v>43</v>
      </c>
      <c r="BM21" s="24" t="n">
        <v>0.129930555555556</v>
      </c>
      <c r="BN21" s="24" t="n">
        <f aca="false">BM21</f>
        <v>0.129930555555556</v>
      </c>
      <c r="BO21" s="24" t="n">
        <f aca="false">BN21-BI21</f>
        <v>0.0291550925925926</v>
      </c>
      <c r="BP21" s="28" t="n">
        <v>22</v>
      </c>
      <c r="BQ21" s="5" t="n">
        <v>44</v>
      </c>
      <c r="BR21" s="24" t="n">
        <v>0.169479166666667</v>
      </c>
      <c r="BS21" s="24" t="n">
        <f aca="false">BR21</f>
        <v>0.169479166666667</v>
      </c>
      <c r="BT21" s="24" t="n">
        <f aca="false">BS21-BN21</f>
        <v>0.0395486111111111</v>
      </c>
      <c r="BU21" s="31" t="n">
        <v>23</v>
      </c>
      <c r="BV21" s="5" t="n">
        <v>46</v>
      </c>
      <c r="BW21" s="29" t="n">
        <v>0.253206018518518</v>
      </c>
      <c r="BX21" s="29" t="n">
        <f aca="false">BW21</f>
        <v>0.253206018518518</v>
      </c>
      <c r="BY21" s="29" t="n">
        <f aca="false">BX21-BS21</f>
        <v>0.0837268518518518</v>
      </c>
      <c r="BZ21" s="30" t="n">
        <v>21</v>
      </c>
      <c r="CA21" s="5" t="n">
        <v>47</v>
      </c>
      <c r="CB21" s="24" t="n">
        <v>0.350138888888889</v>
      </c>
      <c r="CC21" s="24" t="n">
        <f aca="false">CB21</f>
        <v>0.350138888888889</v>
      </c>
      <c r="CD21" s="24" t="n">
        <f aca="false">CC21-BX21</f>
        <v>0.0969328703703704</v>
      </c>
      <c r="CE21" s="28" t="n">
        <v>26</v>
      </c>
      <c r="CF21" s="5" t="n">
        <v>48</v>
      </c>
      <c r="CG21" s="24" t="n">
        <v>0.363356481481481</v>
      </c>
      <c r="CH21" s="24" t="n">
        <f aca="false">CG21</f>
        <v>0.363356481481481</v>
      </c>
      <c r="CI21" s="24" t="n">
        <f aca="false">CH21-CC21</f>
        <v>0.0132175925925926</v>
      </c>
      <c r="CJ21" s="31" t="n">
        <v>10</v>
      </c>
      <c r="CK21" s="5" t="n">
        <v>49</v>
      </c>
      <c r="CL21" s="24" t="n">
        <v>0.423900462962963</v>
      </c>
      <c r="CM21" s="24" t="n">
        <f aca="false">CL21</f>
        <v>0.423900462962963</v>
      </c>
      <c r="CN21" s="24" t="n">
        <f aca="false">CM21-CH21</f>
        <v>0.0605439814814815</v>
      </c>
      <c r="CO21" s="31" t="n">
        <v>11</v>
      </c>
      <c r="CP21" s="5" t="n">
        <v>50</v>
      </c>
      <c r="CQ21" s="24" t="n">
        <v>0.44869212962963</v>
      </c>
      <c r="CR21" s="24" t="n">
        <f aca="false">CQ21</f>
        <v>0.44869212962963</v>
      </c>
      <c r="CS21" s="24" t="n">
        <f aca="false">CR21-CM21</f>
        <v>0.0247916666666667</v>
      </c>
      <c r="CT21" s="28" t="n">
        <v>11</v>
      </c>
      <c r="CU21" s="47" t="n">
        <f aca="false">DB21+DC21</f>
        <v>0.464953703703704</v>
      </c>
      <c r="CV21" s="48" t="n">
        <f aca="false">CU21-CR21</f>
        <v>0.016261574074074</v>
      </c>
      <c r="CW21" s="49" t="n">
        <v>14</v>
      </c>
      <c r="CX21" s="23" t="n">
        <f aca="false">CV21+CS21+CN21+CI21+CD21+BY21+BT21+BO21+BJ21+BE21+AZ21+AU21+AP21+AK21+AF21+AA21+V21+Q21+L21+G21</f>
        <v>0.832280092592593</v>
      </c>
      <c r="CY21" s="21" t="n">
        <v>19</v>
      </c>
      <c r="CZ21" s="21" t="n">
        <v>20</v>
      </c>
      <c r="DA21" s="36" t="n">
        <v>0.108368055555556</v>
      </c>
      <c r="DB21" s="36"/>
      <c r="DC21" s="36" t="n">
        <v>0.464953703703704</v>
      </c>
      <c r="DD21" s="37"/>
      <c r="DE21" s="37"/>
      <c r="DF21" s="36" t="n">
        <v>0.524305555555556</v>
      </c>
      <c r="DG21" s="36" t="n">
        <v>0.5</v>
      </c>
      <c r="DH21" s="38"/>
      <c r="DI21" s="39" t="n">
        <f aca="false">CX21-AK21-BY21-DH21</f>
        <v>0.737696759259259</v>
      </c>
      <c r="DJ21" s="28" t="n">
        <v>19</v>
      </c>
    </row>
    <row r="22" customFormat="false" ht="12.8" hidden="false" customHeight="false" outlineLevel="0" collapsed="false">
      <c r="A22" s="20" t="s">
        <v>59</v>
      </c>
      <c r="B22" s="21" t="n">
        <v>232052</v>
      </c>
      <c r="C22" s="22" t="n">
        <f aca="false">DA22+$DF$50</f>
        <v>0.599386574074074</v>
      </c>
      <c r="D22" s="5" t="n">
        <v>31</v>
      </c>
      <c r="E22" s="23" t="n">
        <v>0.21099537037037</v>
      </c>
      <c r="F22" s="24" t="n">
        <f aca="false">E22+$DG$50</f>
        <v>0.71099537037037</v>
      </c>
      <c r="G22" s="24" t="n">
        <f aca="false">F22-C22</f>
        <v>0.111608796296296</v>
      </c>
      <c r="H22" s="25" t="n">
        <v>42</v>
      </c>
      <c r="I22" s="5" t="n">
        <v>32</v>
      </c>
      <c r="J22" s="24" t="n">
        <v>0.233136574074074</v>
      </c>
      <c r="K22" s="24" t="n">
        <f aca="false">J22+$DG$50</f>
        <v>0.733136574074074</v>
      </c>
      <c r="L22" s="24" t="n">
        <f aca="false">K22-F22</f>
        <v>0.0221412037037036</v>
      </c>
      <c r="M22" s="25" t="n">
        <v>30</v>
      </c>
      <c r="N22" s="5" t="n">
        <v>33</v>
      </c>
      <c r="O22" s="24" t="n">
        <v>0.256446759259259</v>
      </c>
      <c r="P22" s="24" t="n">
        <f aca="false">O22+$DG$50</f>
        <v>0.756446759259259</v>
      </c>
      <c r="Q22" s="24" t="n">
        <f aca="false">P22-K22</f>
        <v>0.0233101851851851</v>
      </c>
      <c r="R22" s="28" t="n">
        <v>11</v>
      </c>
      <c r="S22" s="5" t="n">
        <v>34</v>
      </c>
      <c r="T22" s="24" t="n">
        <v>0.365358796296296</v>
      </c>
      <c r="U22" s="24" t="n">
        <f aca="false">T22+$DG$50</f>
        <v>0.865358796296296</v>
      </c>
      <c r="V22" s="24" t="n">
        <f aca="false">U22-P22</f>
        <v>0.108912037037037</v>
      </c>
      <c r="W22" s="28" t="n">
        <v>46</v>
      </c>
      <c r="X22" s="5" t="n">
        <v>35</v>
      </c>
      <c r="Y22" s="24" t="n">
        <v>0.40181712962963</v>
      </c>
      <c r="Z22" s="24" t="n">
        <f aca="false">Y22+$DG$50</f>
        <v>0.90181712962963</v>
      </c>
      <c r="AA22" s="24" t="n">
        <f aca="false">Z22-U22</f>
        <v>0.0364583333333333</v>
      </c>
      <c r="AB22" s="28" t="n">
        <v>36</v>
      </c>
      <c r="AC22" s="5" t="n">
        <v>36</v>
      </c>
      <c r="AD22" s="24" t="n">
        <v>0.466863425925926</v>
      </c>
      <c r="AE22" s="24" t="n">
        <f aca="false">AD22+$DG$50</f>
        <v>0.966863425925926</v>
      </c>
      <c r="AF22" s="24" t="n">
        <f aca="false">AE22-Z22</f>
        <v>0.0650462962962963</v>
      </c>
      <c r="AG22" s="28" t="n">
        <v>49</v>
      </c>
      <c r="AH22" s="5" t="n">
        <v>37</v>
      </c>
      <c r="AI22" s="29" t="n">
        <v>0.0358101851851852</v>
      </c>
      <c r="AJ22" s="29" t="n">
        <f aca="false">AI22</f>
        <v>0.0358101851851852</v>
      </c>
      <c r="AK22" s="29" t="n">
        <f aca="false">AJ22-AE22+$DG$50+$DG$50</f>
        <v>0.0689467592592593</v>
      </c>
      <c r="AL22" s="30" t="n">
        <v>26</v>
      </c>
      <c r="AM22" s="5" t="n">
        <v>38</v>
      </c>
      <c r="AN22" s="24" t="n">
        <v>0.152858796296296</v>
      </c>
      <c r="AO22" s="24" t="n">
        <f aca="false">AN22</f>
        <v>0.152858796296296</v>
      </c>
      <c r="AP22" s="24" t="n">
        <f aca="false">AO22-AJ22</f>
        <v>0.117048611111111</v>
      </c>
      <c r="AQ22" s="31" t="n">
        <v>44</v>
      </c>
      <c r="AR22" s="5" t="n">
        <v>39</v>
      </c>
      <c r="AS22" s="24" t="n">
        <v>0.177997685185185</v>
      </c>
      <c r="AT22" s="24" t="n">
        <f aca="false">AS22</f>
        <v>0.177997685185185</v>
      </c>
      <c r="AU22" s="24" t="n">
        <f aca="false">AT22-AO22</f>
        <v>0.0251388888888888</v>
      </c>
      <c r="AV22" s="31" t="n">
        <v>11</v>
      </c>
      <c r="AW22" s="5" t="n">
        <v>40</v>
      </c>
      <c r="AX22" s="24" t="n">
        <v>0.190648148148148</v>
      </c>
      <c r="AY22" s="26" t="n">
        <f aca="false">AX22</f>
        <v>0.190648148148148</v>
      </c>
      <c r="AZ22" s="26" t="n">
        <f aca="false">AY22-AT22</f>
        <v>0.012650462962963</v>
      </c>
      <c r="BA22" s="27" t="n">
        <v>1</v>
      </c>
      <c r="BB22" s="5" t="n">
        <v>41</v>
      </c>
      <c r="BC22" s="24" t="n">
        <v>0.221840277777778</v>
      </c>
      <c r="BD22" s="24" t="n">
        <f aca="false">BC22</f>
        <v>0.221840277777778</v>
      </c>
      <c r="BE22" s="24" t="n">
        <f aca="false">BD22-AY22</f>
        <v>0.0311921296296296</v>
      </c>
      <c r="BF22" s="28" t="n">
        <v>24</v>
      </c>
      <c r="BG22" s="5" t="n">
        <v>42</v>
      </c>
      <c r="BH22" s="24" t="n">
        <v>0.232407407407407</v>
      </c>
      <c r="BI22" s="24" t="n">
        <f aca="false">BH22</f>
        <v>0.232407407407407</v>
      </c>
      <c r="BJ22" s="24" t="n">
        <f aca="false">BI22-BD22</f>
        <v>0.0105671296296296</v>
      </c>
      <c r="BK22" s="28" t="n">
        <v>27</v>
      </c>
      <c r="BL22" s="5" t="n">
        <v>43</v>
      </c>
      <c r="BM22" s="24" t="n">
        <v>0.244965277777778</v>
      </c>
      <c r="BN22" s="26" t="n">
        <f aca="false">BM22</f>
        <v>0.244965277777778</v>
      </c>
      <c r="BO22" s="26" t="n">
        <f aca="false">BN22-BI22</f>
        <v>0.0125578703703704</v>
      </c>
      <c r="BP22" s="27" t="n">
        <v>1</v>
      </c>
      <c r="BQ22" s="5" t="n">
        <v>44</v>
      </c>
      <c r="BR22" s="24" t="n">
        <v>0.265300925925926</v>
      </c>
      <c r="BS22" s="24" t="n">
        <f aca="false">BR22</f>
        <v>0.265300925925926</v>
      </c>
      <c r="BT22" s="24" t="n">
        <f aca="false">BS22-BN22</f>
        <v>0.0203356481481481</v>
      </c>
      <c r="BU22" s="31" t="n">
        <v>5</v>
      </c>
      <c r="BV22" s="5" t="n">
        <v>46</v>
      </c>
      <c r="BW22" s="29" t="n">
        <v>0.341319444444444</v>
      </c>
      <c r="BX22" s="29" t="n">
        <f aca="false">BW22</f>
        <v>0.341319444444444</v>
      </c>
      <c r="BY22" s="29" t="n">
        <f aca="false">BX22-BS22</f>
        <v>0.0760185185185185</v>
      </c>
      <c r="BZ22" s="32" t="n">
        <v>18</v>
      </c>
      <c r="CA22" s="5" t="n">
        <v>47</v>
      </c>
      <c r="CB22" s="24" t="n">
        <v>0.368217592592593</v>
      </c>
      <c r="CC22" s="24" t="n">
        <f aca="false">CB22</f>
        <v>0.368217592592593</v>
      </c>
      <c r="CD22" s="24" t="n">
        <f aca="false">CC22-BX22</f>
        <v>0.0268981481481482</v>
      </c>
      <c r="CE22" s="28" t="n">
        <v>8</v>
      </c>
      <c r="CF22" s="5" t="n">
        <v>48</v>
      </c>
      <c r="CG22" s="24" t="n">
        <v>0.388726851851852</v>
      </c>
      <c r="CH22" s="24" t="n">
        <f aca="false">CG22</f>
        <v>0.388726851851852</v>
      </c>
      <c r="CI22" s="24" t="n">
        <f aca="false">CH22-CC22</f>
        <v>0.0205092592592593</v>
      </c>
      <c r="CJ22" s="28" t="n">
        <v>19</v>
      </c>
      <c r="CK22" s="5" t="n">
        <v>49</v>
      </c>
      <c r="CL22" s="24" t="n">
        <v>0.454768518518519</v>
      </c>
      <c r="CM22" s="24" t="n">
        <f aca="false">CL22</f>
        <v>0.454768518518519</v>
      </c>
      <c r="CN22" s="24" t="n">
        <f aca="false">CM22-CH22</f>
        <v>0.0660416666666667</v>
      </c>
      <c r="CO22" s="31" t="n">
        <v>17</v>
      </c>
      <c r="CP22" s="5" t="n">
        <v>50</v>
      </c>
      <c r="CQ22" s="24" t="n">
        <v>0.499791666666667</v>
      </c>
      <c r="CR22" s="24" t="n">
        <f aca="false">CQ22</f>
        <v>0.499791666666667</v>
      </c>
      <c r="CS22" s="24" t="n">
        <f aca="false">CR22-CM22</f>
        <v>0.0450231481481482</v>
      </c>
      <c r="CT22" s="28" t="n">
        <v>22</v>
      </c>
      <c r="CU22" s="47" t="n">
        <f aca="false">DB22+DC22</f>
        <v>0.516805555555556</v>
      </c>
      <c r="CV22" s="48" t="n">
        <f aca="false">CU22-CR22</f>
        <v>0.0170138888888888</v>
      </c>
      <c r="CW22" s="49" t="n">
        <v>16</v>
      </c>
      <c r="CX22" s="23" t="n">
        <f aca="false">CV22+CS22+CN22+CI22+CD22+BY22+BT22+BO22+BJ22+BE22+AZ22+AU22+AP22+AK22+AF22+AA22+V22+Q22+L22+G22</f>
        <v>0.917418981481481</v>
      </c>
      <c r="CY22" s="21" t="n">
        <v>19</v>
      </c>
      <c r="CZ22" s="21" t="n">
        <v>20</v>
      </c>
      <c r="DA22" s="36" t="n">
        <v>0.0750810185185185</v>
      </c>
      <c r="DB22" s="36" t="n">
        <v>0.5</v>
      </c>
      <c r="DC22" s="36" t="n">
        <v>0.0168055555555556</v>
      </c>
      <c r="DD22" s="37"/>
      <c r="DE22" s="37"/>
      <c r="DF22" s="36" t="n">
        <v>0.524305555555556</v>
      </c>
      <c r="DG22" s="36" t="n">
        <v>0.5</v>
      </c>
      <c r="DH22" s="38" t="n">
        <v>0.0166666666666667</v>
      </c>
      <c r="DI22" s="39" t="n">
        <f aca="false">CX22-AK22-BY22-DH22</f>
        <v>0.755787037037037</v>
      </c>
      <c r="DJ22" s="28" t="n">
        <v>20</v>
      </c>
    </row>
    <row r="23" customFormat="false" ht="12.8" hidden="false" customHeight="false" outlineLevel="0" collapsed="false">
      <c r="A23" s="20" t="s">
        <v>60</v>
      </c>
      <c r="B23" s="21" t="n">
        <v>232047</v>
      </c>
      <c r="C23" s="22" t="n">
        <f aca="false">DA23+$DF$50</f>
        <v>0.601493055555556</v>
      </c>
      <c r="D23" s="5" t="n">
        <v>31</v>
      </c>
      <c r="E23" s="23" t="n">
        <v>0.176157407407407</v>
      </c>
      <c r="F23" s="24" t="n">
        <f aca="false">E23+$DG$50</f>
        <v>0.676157407407407</v>
      </c>
      <c r="G23" s="24" t="n">
        <f aca="false">F23-C23</f>
        <v>0.0746643518518518</v>
      </c>
      <c r="H23" s="25" t="n">
        <v>16</v>
      </c>
      <c r="I23" s="5" t="n">
        <v>32</v>
      </c>
      <c r="J23" s="24" t="n">
        <v>0.220925925925926</v>
      </c>
      <c r="K23" s="24" t="n">
        <f aca="false">J23+$DG$50</f>
        <v>0.720925925925926</v>
      </c>
      <c r="L23" s="24" t="n">
        <f aca="false">K23-F23</f>
        <v>0.0447685185185186</v>
      </c>
      <c r="M23" s="25" t="n">
        <v>44</v>
      </c>
      <c r="N23" s="5" t="n">
        <v>33</v>
      </c>
      <c r="O23" s="24" t="n">
        <v>0.276296296296296</v>
      </c>
      <c r="P23" s="24" t="n">
        <f aca="false">O23+$DG$50</f>
        <v>0.776296296296296</v>
      </c>
      <c r="Q23" s="24" t="n">
        <f aca="false">P23-K23</f>
        <v>0.0553703703703703</v>
      </c>
      <c r="R23" s="28" t="n">
        <v>38</v>
      </c>
      <c r="S23" s="5" t="n">
        <v>34</v>
      </c>
      <c r="T23" s="24" t="n">
        <v>0.372824074074074</v>
      </c>
      <c r="U23" s="24" t="n">
        <f aca="false">T23+$DG$50</f>
        <v>0.872824074074074</v>
      </c>
      <c r="V23" s="24" t="n">
        <f aca="false">U23-P23</f>
        <v>0.0965277777777778</v>
      </c>
      <c r="W23" s="28" t="n">
        <v>42</v>
      </c>
      <c r="X23" s="5" t="n">
        <v>35</v>
      </c>
      <c r="Y23" s="24" t="n">
        <v>0.411608796296296</v>
      </c>
      <c r="Z23" s="24" t="n">
        <f aca="false">Y23+$DG$50</f>
        <v>0.911608796296296</v>
      </c>
      <c r="AA23" s="24" t="n">
        <f aca="false">Z23-U23</f>
        <v>0.0387847222222222</v>
      </c>
      <c r="AB23" s="28" t="n">
        <v>39</v>
      </c>
      <c r="AC23" s="5" t="n">
        <v>36</v>
      </c>
      <c r="AD23" s="24" t="n">
        <v>0.459583333333333</v>
      </c>
      <c r="AE23" s="24" t="n">
        <f aca="false">AD23+$DG$50</f>
        <v>0.959583333333333</v>
      </c>
      <c r="AF23" s="24" t="n">
        <f aca="false">AE23-Z23</f>
        <v>0.047974537037037</v>
      </c>
      <c r="AG23" s="28" t="n">
        <v>46</v>
      </c>
      <c r="AH23" s="5" t="n">
        <v>37</v>
      </c>
      <c r="AI23" s="29" t="n">
        <v>0.480833333333333</v>
      </c>
      <c r="AJ23" s="29" t="n">
        <f aca="false">AI23+$DG$50</f>
        <v>0.980833333333333</v>
      </c>
      <c r="AK23" s="29" t="n">
        <f aca="false">AJ23-AE23</f>
        <v>0.02125</v>
      </c>
      <c r="AL23" s="30" t="n">
        <v>17</v>
      </c>
      <c r="AM23" s="5" t="n">
        <v>38</v>
      </c>
      <c r="AN23" s="24" t="n">
        <v>0.0308912037037037</v>
      </c>
      <c r="AO23" s="24" t="n">
        <f aca="false">AN23</f>
        <v>0.0308912037037037</v>
      </c>
      <c r="AP23" s="24" t="n">
        <f aca="false">AO23-AJ23+$DG$50+$DG$50</f>
        <v>0.0500578703703705</v>
      </c>
      <c r="AQ23" s="31" t="n">
        <v>38</v>
      </c>
      <c r="AR23" s="5" t="n">
        <v>39</v>
      </c>
      <c r="AS23" s="24" t="n">
        <v>0.0623263888888889</v>
      </c>
      <c r="AT23" s="24" t="n">
        <f aca="false">AS23</f>
        <v>0.0623263888888889</v>
      </c>
      <c r="AU23" s="24" t="n">
        <f aca="false">AT23-AO23</f>
        <v>0.0314351851851852</v>
      </c>
      <c r="AV23" s="31" t="n">
        <v>25</v>
      </c>
      <c r="AW23" s="5" t="n">
        <v>40</v>
      </c>
      <c r="AX23" s="24" t="n">
        <v>0.110127314814815</v>
      </c>
      <c r="AY23" s="24" t="n">
        <f aca="false">AX23</f>
        <v>0.110127314814815</v>
      </c>
      <c r="AZ23" s="24" t="n">
        <f aca="false">AY23-AT23</f>
        <v>0.0478009259259259</v>
      </c>
      <c r="BA23" s="28" t="n">
        <v>22</v>
      </c>
      <c r="BB23" s="5" t="n">
        <v>41</v>
      </c>
      <c r="BC23" s="24" t="n">
        <v>0.17462962962963</v>
      </c>
      <c r="BD23" s="24" t="n">
        <f aca="false">BC23</f>
        <v>0.17462962962963</v>
      </c>
      <c r="BE23" s="24" t="n">
        <f aca="false">BD23-AY23</f>
        <v>0.0645023148148148</v>
      </c>
      <c r="BF23" s="28" t="n">
        <v>38</v>
      </c>
      <c r="BG23" s="5" t="n">
        <v>42</v>
      </c>
      <c r="BH23" s="24" t="n">
        <v>0.185196759259259</v>
      </c>
      <c r="BI23" s="24" t="n">
        <f aca="false">BH23</f>
        <v>0.185196759259259</v>
      </c>
      <c r="BJ23" s="24" t="n">
        <f aca="false">BI23-BD23</f>
        <v>0.0105671296296296</v>
      </c>
      <c r="BK23" s="28" t="n">
        <v>28</v>
      </c>
      <c r="BL23" s="5" t="n">
        <v>43</v>
      </c>
      <c r="BM23" s="24" t="n">
        <v>0.204791666666667</v>
      </c>
      <c r="BN23" s="24" t="n">
        <f aca="false">BM23</f>
        <v>0.204791666666667</v>
      </c>
      <c r="BO23" s="24" t="n">
        <f aca="false">BN23-BI23</f>
        <v>0.0195949074074074</v>
      </c>
      <c r="BP23" s="28" t="n">
        <v>13</v>
      </c>
      <c r="BQ23" s="5" t="n">
        <v>44</v>
      </c>
      <c r="BR23" s="24" t="n">
        <v>0.243553240740741</v>
      </c>
      <c r="BS23" s="24" t="n">
        <f aca="false">BR23</f>
        <v>0.243553240740741</v>
      </c>
      <c r="BT23" s="24" t="n">
        <f aca="false">BS23-BN23</f>
        <v>0.0387615740740741</v>
      </c>
      <c r="BU23" s="31" t="n">
        <v>20</v>
      </c>
      <c r="BV23" s="5" t="n">
        <v>46</v>
      </c>
      <c r="BW23" s="29" t="n">
        <v>0.297638888888889</v>
      </c>
      <c r="BX23" s="29" t="n">
        <f aca="false">BW23</f>
        <v>0.297638888888889</v>
      </c>
      <c r="BY23" s="29" t="n">
        <f aca="false">BX23-BS23</f>
        <v>0.0540856481481481</v>
      </c>
      <c r="BZ23" s="30" t="n">
        <v>13</v>
      </c>
      <c r="CA23" s="5" t="n">
        <v>47</v>
      </c>
      <c r="CB23" s="24" t="n">
        <v>0.335405092592593</v>
      </c>
      <c r="CC23" s="24" t="n">
        <f aca="false">CB23</f>
        <v>0.335405092592593</v>
      </c>
      <c r="CD23" s="24" t="n">
        <f aca="false">CC23-BX23</f>
        <v>0.0377662037037036</v>
      </c>
      <c r="CE23" s="28" t="n">
        <v>15</v>
      </c>
      <c r="CF23" s="5" t="n">
        <v>48</v>
      </c>
      <c r="CG23" s="24" t="n">
        <v>0.348298611111111</v>
      </c>
      <c r="CH23" s="24" t="n">
        <f aca="false">CG23</f>
        <v>0.348298611111111</v>
      </c>
      <c r="CI23" s="24" t="n">
        <f aca="false">CH23-CC23</f>
        <v>0.0128935185185186</v>
      </c>
      <c r="CJ23" s="31" t="n">
        <v>8</v>
      </c>
      <c r="CK23" s="5" t="n">
        <v>49</v>
      </c>
      <c r="CL23" s="24" t="n">
        <v>0.412372685185185</v>
      </c>
      <c r="CM23" s="24" t="n">
        <f aca="false">CL23</f>
        <v>0.412372685185185</v>
      </c>
      <c r="CN23" s="24" t="n">
        <f aca="false">CM23-CH23</f>
        <v>0.0640740740740741</v>
      </c>
      <c r="CO23" s="31" t="n">
        <v>15</v>
      </c>
      <c r="CP23" s="5" t="n">
        <v>50</v>
      </c>
      <c r="CQ23" s="24" t="n">
        <v>0.458564814814815</v>
      </c>
      <c r="CR23" s="24" t="n">
        <f aca="false">CQ23</f>
        <v>0.458564814814815</v>
      </c>
      <c r="CS23" s="24" t="n">
        <f aca="false">CR23-CM23</f>
        <v>0.0461921296296297</v>
      </c>
      <c r="CT23" s="28" t="n">
        <v>23</v>
      </c>
      <c r="CU23" s="47" t="n">
        <f aca="false">DB23+DC23</f>
        <v>0.480428240740741</v>
      </c>
      <c r="CV23" s="48" t="n">
        <f aca="false">CU23-CR23</f>
        <v>0.0218634259259259</v>
      </c>
      <c r="CW23" s="49" t="n">
        <v>23</v>
      </c>
      <c r="CX23" s="23" t="n">
        <f aca="false">CV23+CS23+CN23+CI23+CD23+BY23+BT23+BO23+BJ23+BE23+AZ23+AU23+AP23+AK23+AF23+AA23+V23+Q23+L23+G23</f>
        <v>0.878935185185185</v>
      </c>
      <c r="CY23" s="21" t="n">
        <v>19</v>
      </c>
      <c r="CZ23" s="21" t="n">
        <v>20</v>
      </c>
      <c r="DA23" s="36" t="n">
        <v>0.0771875</v>
      </c>
      <c r="DB23" s="36"/>
      <c r="DC23" s="36" t="n">
        <v>0.480428240740741</v>
      </c>
      <c r="DD23" s="37"/>
      <c r="DE23" s="37"/>
      <c r="DF23" s="36" t="n">
        <v>0.524305555555556</v>
      </c>
      <c r="DG23" s="36" t="n">
        <v>0.5</v>
      </c>
      <c r="DH23" s="38" t="n">
        <v>0.0423611111111111</v>
      </c>
      <c r="DI23" s="39" t="n">
        <f aca="false">CX23-AK23-BY23-DH23</f>
        <v>0.761238425925926</v>
      </c>
      <c r="DJ23" s="28" t="n">
        <v>21</v>
      </c>
    </row>
    <row r="24" customFormat="false" ht="12.8" hidden="false" customHeight="false" outlineLevel="0" collapsed="false">
      <c r="A24" s="20" t="s">
        <v>61</v>
      </c>
      <c r="B24" s="21" t="n">
        <v>232082</v>
      </c>
      <c r="C24" s="22" t="n">
        <f aca="false">DA24+$DF$50</f>
        <v>0.557673611111111</v>
      </c>
      <c r="D24" s="5" t="n">
        <v>31</v>
      </c>
      <c r="E24" s="23" t="n">
        <v>0.19880787037037</v>
      </c>
      <c r="F24" s="24" t="n">
        <f aca="false">E24+$DG$50</f>
        <v>0.69880787037037</v>
      </c>
      <c r="G24" s="24" t="n">
        <f aca="false">F24-C24</f>
        <v>0.141134259259259</v>
      </c>
      <c r="H24" s="25" t="n">
        <v>52</v>
      </c>
      <c r="I24" s="5" t="n">
        <v>32</v>
      </c>
      <c r="J24" s="24" t="n">
        <v>0.220243055555556</v>
      </c>
      <c r="K24" s="45" t="n">
        <f aca="false">J24+$DG$50</f>
        <v>0.720243055555556</v>
      </c>
      <c r="L24" s="45" t="n">
        <f aca="false">K24-F24</f>
        <v>0.0214351851851852</v>
      </c>
      <c r="M24" s="52" t="n">
        <v>28</v>
      </c>
      <c r="N24" s="5" t="n">
        <v>33</v>
      </c>
      <c r="O24" s="24" t="n">
        <v>0.245208333333333</v>
      </c>
      <c r="P24" s="24" t="n">
        <f aca="false">O24+$DG$50</f>
        <v>0.745208333333333</v>
      </c>
      <c r="Q24" s="24" t="n">
        <f aca="false">P24-K24</f>
        <v>0.0249652777777778</v>
      </c>
      <c r="R24" s="28" t="n">
        <v>16</v>
      </c>
      <c r="S24" s="5" t="n">
        <v>34</v>
      </c>
      <c r="T24" s="24" t="n">
        <v>0.279166666666667</v>
      </c>
      <c r="U24" s="24" t="n">
        <f aca="false">T24+$DG$50</f>
        <v>0.779166666666667</v>
      </c>
      <c r="V24" s="24" t="n">
        <f aca="false">U24-P24</f>
        <v>0.0339583333333333</v>
      </c>
      <c r="W24" s="28" t="n">
        <v>13</v>
      </c>
      <c r="X24" s="5" t="n">
        <v>35</v>
      </c>
      <c r="Y24" s="24" t="n">
        <v>0.331331018518519</v>
      </c>
      <c r="Z24" s="24" t="n">
        <f aca="false">Y24+$DG$50</f>
        <v>0.831331018518518</v>
      </c>
      <c r="AA24" s="24" t="n">
        <f aca="false">Z24-U24</f>
        <v>0.0521643518518519</v>
      </c>
      <c r="AB24" s="28" t="n">
        <v>47</v>
      </c>
      <c r="AC24" s="5" t="n">
        <v>36</v>
      </c>
      <c r="AD24" s="24" t="n">
        <v>0.355439814814815</v>
      </c>
      <c r="AE24" s="24" t="n">
        <f aca="false">AD24+$DG$50</f>
        <v>0.855439814814815</v>
      </c>
      <c r="AF24" s="24" t="n">
        <f aca="false">AE24-Z24</f>
        <v>0.0241087962962963</v>
      </c>
      <c r="AG24" s="28" t="n">
        <v>24</v>
      </c>
      <c r="AH24" s="5" t="n">
        <v>37</v>
      </c>
      <c r="AI24" s="29" t="n">
        <v>0.470590277777778</v>
      </c>
      <c r="AJ24" s="29" t="n">
        <f aca="false">AI24+$DG$50</f>
        <v>0.970590277777778</v>
      </c>
      <c r="AK24" s="29" t="n">
        <f aca="false">AJ24-AE24</f>
        <v>0.115150462962963</v>
      </c>
      <c r="AL24" s="30" t="n">
        <v>43</v>
      </c>
      <c r="AM24" s="5" t="n">
        <v>38</v>
      </c>
      <c r="AN24" s="24" t="n">
        <v>0.026400462962963</v>
      </c>
      <c r="AO24" s="24" t="n">
        <f aca="false">AN24</f>
        <v>0.026400462962963</v>
      </c>
      <c r="AP24" s="24" t="n">
        <f aca="false">AO24-AJ24+$DG$50+$DG$50</f>
        <v>0.0558101851851852</v>
      </c>
      <c r="AQ24" s="28" t="n">
        <v>39</v>
      </c>
      <c r="AR24" s="5" t="n">
        <v>39</v>
      </c>
      <c r="AS24" s="24" t="n">
        <v>0.0662384259259259</v>
      </c>
      <c r="AT24" s="24" t="n">
        <f aca="false">AS24</f>
        <v>0.0662384259259259</v>
      </c>
      <c r="AU24" s="24" t="n">
        <f aca="false">AT24-AO24</f>
        <v>0.039837962962963</v>
      </c>
      <c r="AV24" s="28" t="n">
        <v>44</v>
      </c>
      <c r="AW24" s="5" t="n">
        <v>40</v>
      </c>
      <c r="AX24" s="24" t="n">
        <v>0.139328703703704</v>
      </c>
      <c r="AY24" s="24" t="n">
        <f aca="false">AX24</f>
        <v>0.139328703703704</v>
      </c>
      <c r="AZ24" s="24" t="n">
        <f aca="false">AY24-AT24</f>
        <v>0.0730902777777778</v>
      </c>
      <c r="BA24" s="28" t="n">
        <v>34</v>
      </c>
      <c r="BB24" s="5" t="n">
        <v>41</v>
      </c>
      <c r="BC24" s="24" t="n">
        <v>0.183414351851852</v>
      </c>
      <c r="BD24" s="24" t="n">
        <f aca="false">BC24</f>
        <v>0.183414351851852</v>
      </c>
      <c r="BE24" s="24" t="n">
        <f aca="false">BD24-AY24</f>
        <v>0.0440856481481481</v>
      </c>
      <c r="BF24" s="28" t="n">
        <v>31</v>
      </c>
      <c r="BG24" s="5" t="n">
        <v>42</v>
      </c>
      <c r="BH24" s="24" t="n">
        <v>0.192476851851852</v>
      </c>
      <c r="BI24" s="24" t="n">
        <f aca="false">BH24</f>
        <v>0.192476851851852</v>
      </c>
      <c r="BJ24" s="24" t="n">
        <f aca="false">BI24-BD24</f>
        <v>0.0090625</v>
      </c>
      <c r="BK24" s="28" t="n">
        <v>21</v>
      </c>
      <c r="BL24" s="5" t="n">
        <v>43</v>
      </c>
      <c r="BM24" s="24" t="n">
        <v>0.216979166666667</v>
      </c>
      <c r="BN24" s="24" t="n">
        <f aca="false">BM24</f>
        <v>0.216979166666667</v>
      </c>
      <c r="BO24" s="24" t="n">
        <f aca="false">BN24-BI24</f>
        <v>0.0245023148148148</v>
      </c>
      <c r="BP24" s="28" t="n">
        <v>17</v>
      </c>
      <c r="BQ24" s="5" t="n">
        <v>44</v>
      </c>
      <c r="BR24" s="24" t="n">
        <v>0.250636574074074</v>
      </c>
      <c r="BS24" s="24" t="n">
        <f aca="false">BR24</f>
        <v>0.250636574074074</v>
      </c>
      <c r="BT24" s="24" t="n">
        <f aca="false">BS24-BN24</f>
        <v>0.0336574074074074</v>
      </c>
      <c r="BU24" s="31" t="n">
        <v>16</v>
      </c>
      <c r="BV24" s="5" t="n">
        <v>46</v>
      </c>
      <c r="BW24" s="29" t="n">
        <v>0.314618055555556</v>
      </c>
      <c r="BX24" s="29" t="n">
        <f aca="false">BW24</f>
        <v>0.314618055555556</v>
      </c>
      <c r="BY24" s="29" t="n">
        <f aca="false">BX24-BS24</f>
        <v>0.0639814814814815</v>
      </c>
      <c r="BZ24" s="32" t="n">
        <v>16</v>
      </c>
      <c r="CA24" s="5" t="n">
        <v>47</v>
      </c>
      <c r="CB24" s="24" t="n">
        <v>0.367662037037037</v>
      </c>
      <c r="CC24" s="24" t="n">
        <f aca="false">CB24</f>
        <v>0.367662037037037</v>
      </c>
      <c r="CD24" s="24" t="n">
        <f aca="false">CC24-BX24</f>
        <v>0.0530439814814814</v>
      </c>
      <c r="CE24" s="28" t="n">
        <v>20</v>
      </c>
      <c r="CF24" s="5" t="n">
        <v>48</v>
      </c>
      <c r="CG24" s="24" t="n">
        <v>0.388935185185185</v>
      </c>
      <c r="CH24" s="24" t="n">
        <f aca="false">CG24</f>
        <v>0.388935185185185</v>
      </c>
      <c r="CI24" s="24" t="n">
        <f aca="false">CH24-CC24</f>
        <v>0.0212731481481482</v>
      </c>
      <c r="CJ24" s="31" t="n">
        <v>20</v>
      </c>
      <c r="CK24" s="5" t="n">
        <v>49</v>
      </c>
      <c r="CL24" s="24" t="n">
        <v>0.463958333333333</v>
      </c>
      <c r="CM24" s="24" t="n">
        <f aca="false">CL24</f>
        <v>0.463958333333333</v>
      </c>
      <c r="CN24" s="24" t="n">
        <f aca="false">CM24-CH24</f>
        <v>0.0750231481481481</v>
      </c>
      <c r="CO24" s="31" t="n">
        <v>24</v>
      </c>
      <c r="CP24" s="5" t="n">
        <v>50</v>
      </c>
      <c r="CQ24" s="24" t="n">
        <v>0.0129282407407407</v>
      </c>
      <c r="CR24" s="24" t="n">
        <f aca="false">CQ24+$DG$50</f>
        <v>0.512928240740741</v>
      </c>
      <c r="CS24" s="24" t="n">
        <f aca="false">CR24-CM24</f>
        <v>0.0489699074074074</v>
      </c>
      <c r="CT24" s="28" t="n">
        <v>24</v>
      </c>
      <c r="CU24" s="47" t="n">
        <f aca="false">DB24+DC24</f>
        <v>0.531724537037037</v>
      </c>
      <c r="CV24" s="48" t="n">
        <f aca="false">CU24-CR24</f>
        <v>0.0187962962962963</v>
      </c>
      <c r="CW24" s="49" t="n">
        <v>20</v>
      </c>
      <c r="CX24" s="23" t="n">
        <f aca="false">CV24+CS24+CN24+CI24+CD24+BY24+BT24+BO24+BJ24+BE24+AZ24+AU24+AP24+AK24+AF24+AA24+V24+Q24+L24+G24</f>
        <v>0.974050925925926</v>
      </c>
      <c r="CY24" s="21" t="n">
        <v>19</v>
      </c>
      <c r="CZ24" s="21" t="n">
        <v>20</v>
      </c>
      <c r="DA24" s="36" t="n">
        <v>0.0333680555555556</v>
      </c>
      <c r="DB24" s="36" t="n">
        <v>0.5</v>
      </c>
      <c r="DC24" s="36" t="n">
        <v>0.031724537037037</v>
      </c>
      <c r="DD24" s="37"/>
      <c r="DE24" s="37"/>
      <c r="DF24" s="36" t="n">
        <v>0.524305555555556</v>
      </c>
      <c r="DG24" s="36" t="n">
        <v>0.5</v>
      </c>
      <c r="DH24" s="38" t="n">
        <v>0.0270833333333333</v>
      </c>
      <c r="DI24" s="39" t="n">
        <f aca="false">CX24-AK24-BY24-DH24</f>
        <v>0.767835648148148</v>
      </c>
      <c r="DJ24" s="28" t="n">
        <v>22</v>
      </c>
    </row>
    <row r="25" s="1" customFormat="true" ht="12.8" hidden="false" customHeight="false" outlineLevel="0" collapsed="false">
      <c r="A25" s="20" t="s">
        <v>62</v>
      </c>
      <c r="B25" s="21" t="n">
        <v>232058</v>
      </c>
      <c r="C25" s="22" t="n">
        <f aca="false">DA25+$DF$50</f>
        <v>0.618055555555556</v>
      </c>
      <c r="D25" s="5" t="n">
        <v>31</v>
      </c>
      <c r="E25" s="23" t="n">
        <v>0.211828703703704</v>
      </c>
      <c r="F25" s="24" t="n">
        <f aca="false">E25+$DG$50</f>
        <v>0.711828703703704</v>
      </c>
      <c r="G25" s="24" t="n">
        <f aca="false">F25-C25</f>
        <v>0.0937731481481481</v>
      </c>
      <c r="H25" s="25" t="n">
        <v>37</v>
      </c>
      <c r="I25" s="5" t="n">
        <v>32</v>
      </c>
      <c r="J25" s="24" t="n">
        <v>0.243541666666667</v>
      </c>
      <c r="K25" s="24" t="n">
        <f aca="false">J25+$DG$50</f>
        <v>0.743541666666667</v>
      </c>
      <c r="L25" s="24" t="n">
        <f aca="false">K25-F25</f>
        <v>0.031712962962963</v>
      </c>
      <c r="M25" s="25" t="n">
        <v>39</v>
      </c>
      <c r="N25" s="5" t="n">
        <v>33</v>
      </c>
      <c r="O25" s="24" t="n">
        <v>0.304490740740741</v>
      </c>
      <c r="P25" s="24" t="n">
        <f aca="false">O25+$DG$50</f>
        <v>0.804490740740741</v>
      </c>
      <c r="Q25" s="24" t="n">
        <f aca="false">P25-K25</f>
        <v>0.0609490740740741</v>
      </c>
      <c r="R25" s="28" t="n">
        <v>40</v>
      </c>
      <c r="S25" s="5" t="n">
        <v>34</v>
      </c>
      <c r="T25" s="24" t="n">
        <v>0.446342592592593</v>
      </c>
      <c r="U25" s="24" t="n">
        <f aca="false">T25+$DG$50</f>
        <v>0.946342592592593</v>
      </c>
      <c r="V25" s="24" t="n">
        <f aca="false">U25-P25</f>
        <v>0.141851851851852</v>
      </c>
      <c r="W25" s="28" t="n">
        <v>48</v>
      </c>
      <c r="X25" s="5" t="n">
        <v>35</v>
      </c>
      <c r="Y25" s="24" t="n">
        <v>0.48849537037037</v>
      </c>
      <c r="Z25" s="24" t="n">
        <f aca="false">Y25+$DG$50</f>
        <v>0.98849537037037</v>
      </c>
      <c r="AA25" s="24" t="n">
        <f aca="false">Z25-U25</f>
        <v>0.0421527777777777</v>
      </c>
      <c r="AB25" s="28" t="n">
        <v>41</v>
      </c>
      <c r="AC25" s="5" t="n">
        <v>36</v>
      </c>
      <c r="AD25" s="24" t="n">
        <v>0.0159375</v>
      </c>
      <c r="AE25" s="24" t="n">
        <f aca="false">AD25</f>
        <v>0.0159375</v>
      </c>
      <c r="AF25" s="24" t="n">
        <f aca="false">AE25-Z25+$DG$50+$DG$50</f>
        <v>0.0274421296296298</v>
      </c>
      <c r="AG25" s="28" t="n">
        <v>26</v>
      </c>
      <c r="AH25" s="5" t="n">
        <v>37</v>
      </c>
      <c r="AI25" s="29" t="n">
        <v>0.0360185185185185</v>
      </c>
      <c r="AJ25" s="29" t="n">
        <f aca="false">AI25</f>
        <v>0.0360185185185185</v>
      </c>
      <c r="AK25" s="29" t="n">
        <f aca="false">AJ25-AE25</f>
        <v>0.0200810185185185</v>
      </c>
      <c r="AL25" s="32" t="n">
        <v>15</v>
      </c>
      <c r="AM25" s="5" t="n">
        <v>38</v>
      </c>
      <c r="AN25" s="24" t="n">
        <v>0.153194444444444</v>
      </c>
      <c r="AO25" s="24" t="n">
        <f aca="false">AN25</f>
        <v>0.153194444444444</v>
      </c>
      <c r="AP25" s="24" t="n">
        <f aca="false">AO25-AJ25</f>
        <v>0.117175925925926</v>
      </c>
      <c r="AQ25" s="28" t="n">
        <v>45</v>
      </c>
      <c r="AR25" s="5" t="n">
        <v>39</v>
      </c>
      <c r="AS25" s="24" t="n">
        <v>0.177974537037037</v>
      </c>
      <c r="AT25" s="24" t="n">
        <f aca="false">AS25</f>
        <v>0.177974537037037</v>
      </c>
      <c r="AU25" s="24" t="n">
        <f aca="false">AT25-AO25</f>
        <v>0.0247800925925926</v>
      </c>
      <c r="AV25" s="28" t="n">
        <v>10</v>
      </c>
      <c r="AW25" s="5" t="n">
        <v>40</v>
      </c>
      <c r="AX25" s="24" t="n">
        <v>0.190844907407407</v>
      </c>
      <c r="AY25" s="26" t="n">
        <f aca="false">AX25</f>
        <v>0.190844907407407</v>
      </c>
      <c r="AZ25" s="26" t="n">
        <f aca="false">AY25-AT25</f>
        <v>0.0128703703703704</v>
      </c>
      <c r="BA25" s="27" t="n">
        <v>2</v>
      </c>
      <c r="BB25" s="5" t="n">
        <v>41</v>
      </c>
      <c r="BC25" s="24" t="n">
        <v>0.221898148148148</v>
      </c>
      <c r="BD25" s="24" t="n">
        <f aca="false">BC25</f>
        <v>0.221898148148148</v>
      </c>
      <c r="BE25" s="24" t="n">
        <f aca="false">BD25-AY25</f>
        <v>0.0310532407407408</v>
      </c>
      <c r="BF25" s="28" t="n">
        <v>23</v>
      </c>
      <c r="BG25" s="5" t="n">
        <v>42</v>
      </c>
      <c r="BH25" s="24" t="n">
        <v>0.23244212962963</v>
      </c>
      <c r="BI25" s="24" t="n">
        <f aca="false">BH25</f>
        <v>0.23244212962963</v>
      </c>
      <c r="BJ25" s="24" t="n">
        <f aca="false">BI25-BD25</f>
        <v>0.0105439814814815</v>
      </c>
      <c r="BK25" s="28" t="n">
        <v>26</v>
      </c>
      <c r="BL25" s="5" t="n">
        <v>43</v>
      </c>
      <c r="BM25" s="24" t="n">
        <v>0.245532407407407</v>
      </c>
      <c r="BN25" s="26" t="n">
        <f aca="false">BM25</f>
        <v>0.245532407407407</v>
      </c>
      <c r="BO25" s="26" t="n">
        <f aca="false">BN25-BI25</f>
        <v>0.0130902777777778</v>
      </c>
      <c r="BP25" s="27" t="n">
        <v>2</v>
      </c>
      <c r="BQ25" s="5" t="n">
        <v>44</v>
      </c>
      <c r="BR25" s="24" t="n">
        <v>0.265324074074074</v>
      </c>
      <c r="BS25" s="26" t="n">
        <f aca="false">BR25</f>
        <v>0.265324074074074</v>
      </c>
      <c r="BT25" s="26" t="n">
        <f aca="false">BS25-BN25</f>
        <v>0.0197916666666667</v>
      </c>
      <c r="BU25" s="27" t="n">
        <v>3</v>
      </c>
      <c r="BV25" s="5" t="n">
        <v>46</v>
      </c>
      <c r="BW25" s="29" t="n">
        <v>0.352962962962963</v>
      </c>
      <c r="BX25" s="29" t="n">
        <f aca="false">BW25</f>
        <v>0.352962962962963</v>
      </c>
      <c r="BY25" s="29" t="n">
        <f aca="false">BX25-BS25</f>
        <v>0.0876388888888888</v>
      </c>
      <c r="BZ25" s="30" t="n">
        <v>23</v>
      </c>
      <c r="CA25" s="5" t="n">
        <v>47</v>
      </c>
      <c r="CB25" s="24" t="n">
        <v>0.368356481481481</v>
      </c>
      <c r="CC25" s="26" t="n">
        <f aca="false">CB25</f>
        <v>0.368356481481481</v>
      </c>
      <c r="CD25" s="26" t="n">
        <f aca="false">CC25-BX25</f>
        <v>0.0153935185185185</v>
      </c>
      <c r="CE25" s="27" t="n">
        <v>1</v>
      </c>
      <c r="CF25" s="5" t="n">
        <v>48</v>
      </c>
      <c r="CG25" s="24" t="n">
        <v>0.388703703703704</v>
      </c>
      <c r="CH25" s="24" t="n">
        <f aca="false">CG25</f>
        <v>0.388703703703704</v>
      </c>
      <c r="CI25" s="24" t="n">
        <f aca="false">CH25-CC25</f>
        <v>0.0203472222222223</v>
      </c>
      <c r="CJ25" s="31" t="n">
        <v>18</v>
      </c>
      <c r="CK25" s="5" t="n">
        <v>49</v>
      </c>
      <c r="CL25" s="24" t="n">
        <v>0.454733796296296</v>
      </c>
      <c r="CM25" s="24" t="n">
        <f aca="false">CL25</f>
        <v>0.454733796296296</v>
      </c>
      <c r="CN25" s="24" t="n">
        <f aca="false">CM25-CH25</f>
        <v>0.0660300925925926</v>
      </c>
      <c r="CO25" s="31" t="n">
        <v>16</v>
      </c>
      <c r="CP25" s="5" t="n">
        <v>50</v>
      </c>
      <c r="CQ25" s="24" t="n">
        <v>0.00321759259259259</v>
      </c>
      <c r="CR25" s="24" t="n">
        <f aca="false">CQ25+$DG$50</f>
        <v>0.503217592592593</v>
      </c>
      <c r="CS25" s="24" t="n">
        <f aca="false">CR25-CM25+$DG$50+$DG$50</f>
        <v>1.0484837962963</v>
      </c>
      <c r="CT25" s="28" t="n">
        <v>25</v>
      </c>
      <c r="CU25" s="47" t="n">
        <f aca="false">DB25+DC25</f>
        <v>0.516921296296296</v>
      </c>
      <c r="CV25" s="48" t="n">
        <f aca="false">CU25-CR25</f>
        <v>0.0137037037037038</v>
      </c>
      <c r="CW25" s="49" t="n">
        <v>8</v>
      </c>
      <c r="CX25" s="23" t="n">
        <f aca="false">CV25+CS25+CN25+CI25+CD25+BY25+BT25+BO25+BJ25+BE25+AZ25+AU25+AP25+AK25+AF25+AA25+V25+Q25+L25+G25</f>
        <v>1.89886574074074</v>
      </c>
      <c r="CY25" s="21" t="n">
        <v>19</v>
      </c>
      <c r="CZ25" s="21" t="n">
        <v>20</v>
      </c>
      <c r="DA25" s="36" t="n">
        <v>0.09375</v>
      </c>
      <c r="DB25" s="36" t="n">
        <v>0.5</v>
      </c>
      <c r="DC25" s="36" t="n">
        <v>0.0169212962962963</v>
      </c>
      <c r="DD25" s="37"/>
      <c r="DE25" s="37"/>
      <c r="DF25" s="36" t="n">
        <v>0.524305555555556</v>
      </c>
      <c r="DG25" s="36" t="n">
        <v>0.5</v>
      </c>
      <c r="DH25" s="38" t="n">
        <v>0.0166666666666667</v>
      </c>
      <c r="DI25" s="39" t="n">
        <f aca="false">CX25-AK25-BY25-DH25</f>
        <v>1.77447916666667</v>
      </c>
      <c r="DJ25" s="28" t="n">
        <v>23</v>
      </c>
    </row>
    <row r="26" customFormat="false" ht="12.8" hidden="false" customHeight="false" outlineLevel="0" collapsed="false">
      <c r="A26" s="20" t="s">
        <v>63</v>
      </c>
      <c r="B26" s="41" t="n">
        <v>2067987</v>
      </c>
      <c r="C26" s="22" t="n">
        <f aca="false">DA26+$DF$50</f>
        <v>0.645381944444444</v>
      </c>
      <c r="D26" s="42" t="n">
        <v>31</v>
      </c>
      <c r="E26" s="43" t="n">
        <v>0.735497685185185</v>
      </c>
      <c r="F26" s="45" t="n">
        <f aca="false">E26</f>
        <v>0.735497685185185</v>
      </c>
      <c r="G26" s="24" t="n">
        <f aca="false">F26-C26</f>
        <v>0.0901157407407408</v>
      </c>
      <c r="H26" s="25" t="n">
        <v>31</v>
      </c>
      <c r="I26" s="42" t="n">
        <v>32</v>
      </c>
      <c r="J26" s="45" t="n">
        <v>0.795636574074074</v>
      </c>
      <c r="K26" s="45" t="n">
        <f aca="false">J26</f>
        <v>0.795636574074074</v>
      </c>
      <c r="L26" s="24" t="n">
        <f aca="false">K26-F26</f>
        <v>0.0601388888888889</v>
      </c>
      <c r="M26" s="25" t="n">
        <v>51</v>
      </c>
      <c r="N26" s="42" t="n">
        <v>33</v>
      </c>
      <c r="O26" s="45" t="n">
        <v>0.9</v>
      </c>
      <c r="P26" s="45" t="n">
        <f aca="false">O26</f>
        <v>0.9</v>
      </c>
      <c r="Q26" s="24" t="n">
        <f aca="false">P26-K26</f>
        <v>0.104363425925926</v>
      </c>
      <c r="R26" s="28" t="n">
        <v>50</v>
      </c>
      <c r="S26" s="42" t="n">
        <v>34</v>
      </c>
      <c r="T26" s="45" t="n">
        <v>0.0114351851851852</v>
      </c>
      <c r="U26" s="45" t="n">
        <f aca="false">T26</f>
        <v>0.0114351851851852</v>
      </c>
      <c r="V26" s="24" t="n">
        <f aca="false">U26-P26+$DG$50+$DG$50</f>
        <v>0.111435185185185</v>
      </c>
      <c r="W26" s="28" t="n">
        <v>47</v>
      </c>
      <c r="X26" s="42" t="n">
        <v>35</v>
      </c>
      <c r="Y26" s="45" t="n">
        <v>0.0368981481481482</v>
      </c>
      <c r="Z26" s="45" t="n">
        <f aca="false">Y26</f>
        <v>0.0368981481481482</v>
      </c>
      <c r="AA26" s="24" t="n">
        <f aca="false">Z26-U26</f>
        <v>0.025462962962963</v>
      </c>
      <c r="AB26" s="28" t="n">
        <v>18</v>
      </c>
      <c r="AC26" s="42" t="n">
        <v>36</v>
      </c>
      <c r="AD26" s="45" t="n">
        <v>0.056087962962963</v>
      </c>
      <c r="AE26" s="45" t="n">
        <f aca="false">AD26</f>
        <v>0.056087962962963</v>
      </c>
      <c r="AF26" s="24" t="n">
        <f aca="false">AE26-Z26</f>
        <v>0.0191898148148148</v>
      </c>
      <c r="AG26" s="28" t="n">
        <v>17</v>
      </c>
      <c r="AH26" s="42" t="n">
        <v>37</v>
      </c>
      <c r="AI26" s="46" t="n">
        <v>0.0685532407407407</v>
      </c>
      <c r="AJ26" s="46" t="n">
        <f aca="false">AI26</f>
        <v>0.0685532407407407</v>
      </c>
      <c r="AK26" s="29" t="n">
        <f aca="false">AJ26-AE26</f>
        <v>0.0124652777777778</v>
      </c>
      <c r="AL26" s="30" t="n">
        <v>5</v>
      </c>
      <c r="AM26" s="42" t="n">
        <v>38</v>
      </c>
      <c r="AN26" s="45" t="n">
        <v>0.157986111111111</v>
      </c>
      <c r="AO26" s="45" t="n">
        <f aca="false">AN26</f>
        <v>0.157986111111111</v>
      </c>
      <c r="AP26" s="24" t="n">
        <f aca="false">AO26-AJ26</f>
        <v>0.0894328703703704</v>
      </c>
      <c r="AQ26" s="31" t="n">
        <v>42</v>
      </c>
      <c r="AR26" s="42" t="n">
        <v>39</v>
      </c>
      <c r="AS26" s="45" t="n">
        <v>0.166990740740741</v>
      </c>
      <c r="AT26" s="26" t="n">
        <f aca="false">AS26</f>
        <v>0.166990740740741</v>
      </c>
      <c r="AU26" s="26" t="n">
        <f aca="false">AT26-AO26</f>
        <v>0.00900462962962964</v>
      </c>
      <c r="AV26" s="27" t="n">
        <v>1</v>
      </c>
      <c r="AW26" s="42" t="n">
        <v>40</v>
      </c>
      <c r="AX26" s="45" t="n">
        <v>0.188796296296296</v>
      </c>
      <c r="AY26" s="45" t="n">
        <f aca="false">AX26</f>
        <v>0.188796296296296</v>
      </c>
      <c r="AZ26" s="24" t="n">
        <f aca="false">AY26-AT26</f>
        <v>0.0218055555555555</v>
      </c>
      <c r="BA26" s="28" t="n">
        <v>5</v>
      </c>
      <c r="BB26" s="42" t="n">
        <v>41</v>
      </c>
      <c r="BC26" s="45" t="n">
        <v>0.242685185185185</v>
      </c>
      <c r="BD26" s="45" t="n">
        <f aca="false">BC26</f>
        <v>0.242685185185185</v>
      </c>
      <c r="BE26" s="24" t="n">
        <f aca="false">BD26-AY26</f>
        <v>0.0538888888888889</v>
      </c>
      <c r="BF26" s="28" t="n">
        <v>36</v>
      </c>
      <c r="BG26" s="42" t="n">
        <v>42</v>
      </c>
      <c r="BH26" s="45" t="n">
        <v>0.253935185185185</v>
      </c>
      <c r="BI26" s="45" t="n">
        <f aca="false">BH26</f>
        <v>0.253935185185185</v>
      </c>
      <c r="BJ26" s="24" t="n">
        <f aca="false">BI26-BD26</f>
        <v>0.01125</v>
      </c>
      <c r="BK26" s="28" t="n">
        <v>31</v>
      </c>
      <c r="BL26" s="42" t="n">
        <v>43</v>
      </c>
      <c r="BM26" s="45" t="n">
        <v>0.268206018518518</v>
      </c>
      <c r="BN26" s="45" t="n">
        <f aca="false">BM26</f>
        <v>0.268206018518518</v>
      </c>
      <c r="BO26" s="24" t="n">
        <f aca="false">BN26-BI26</f>
        <v>0.0142708333333333</v>
      </c>
      <c r="BP26" s="28" t="n">
        <v>4</v>
      </c>
      <c r="BQ26" s="42" t="n">
        <v>44</v>
      </c>
      <c r="BR26" s="45" t="n">
        <v>0.337708333333333</v>
      </c>
      <c r="BS26" s="45" t="n">
        <f aca="false">BR26</f>
        <v>0.337708333333333</v>
      </c>
      <c r="BT26" s="24" t="n">
        <f aca="false">BS26-BN26</f>
        <v>0.0695023148148148</v>
      </c>
      <c r="BU26" s="31" t="n">
        <v>34</v>
      </c>
      <c r="BV26" s="42" t="n">
        <v>46</v>
      </c>
      <c r="BW26" s="46" t="n">
        <v>0.387569444444444</v>
      </c>
      <c r="BX26" s="46" t="n">
        <f aca="false">BW26</f>
        <v>0.387569444444444</v>
      </c>
      <c r="BY26" s="29" t="n">
        <f aca="false">BX26-BS26</f>
        <v>0.0498611111111112</v>
      </c>
      <c r="BZ26" s="32" t="n">
        <v>10</v>
      </c>
      <c r="CA26" s="42" t="n">
        <v>47</v>
      </c>
      <c r="CB26" s="45" t="n">
        <v>0.442951388888889</v>
      </c>
      <c r="CC26" s="45" t="n">
        <f aca="false">CB26</f>
        <v>0.442951388888889</v>
      </c>
      <c r="CD26" s="24" t="n">
        <f aca="false">CC26-BX26</f>
        <v>0.0553819444444444</v>
      </c>
      <c r="CE26" s="28" t="n">
        <v>21</v>
      </c>
      <c r="CF26" s="42" t="n">
        <v>48</v>
      </c>
      <c r="CG26" s="45" t="n">
        <v>0.453043981481482</v>
      </c>
      <c r="CH26" s="26" t="n">
        <f aca="false">CG26</f>
        <v>0.453043981481482</v>
      </c>
      <c r="CI26" s="26" t="n">
        <f aca="false">CH26-CC26</f>
        <v>0.0100925925925926</v>
      </c>
      <c r="CJ26" s="27" t="n">
        <v>2</v>
      </c>
      <c r="CK26" s="42" t="n">
        <v>49</v>
      </c>
      <c r="CL26" s="45" t="n">
        <v>0.497222222222222</v>
      </c>
      <c r="CM26" s="26" t="n">
        <f aca="false">CL26</f>
        <v>0.497222222222222</v>
      </c>
      <c r="CN26" s="26" t="n">
        <f aca="false">CM26-CH26</f>
        <v>0.0441782407407407</v>
      </c>
      <c r="CO26" s="27" t="n">
        <v>1</v>
      </c>
      <c r="CP26" s="42" t="n">
        <v>50</v>
      </c>
      <c r="CQ26" s="45" t="n">
        <v>0.536215277777778</v>
      </c>
      <c r="CR26" s="45" t="n">
        <f aca="false">CQ26</f>
        <v>0.536215277777778</v>
      </c>
      <c r="CS26" s="24" t="n">
        <f aca="false">CR26-CM26</f>
        <v>0.0389930555555555</v>
      </c>
      <c r="CT26" s="28" t="n">
        <v>20</v>
      </c>
      <c r="CU26" s="47" t="n">
        <f aca="false">DB26+DC26</f>
        <v>0.557013888888889</v>
      </c>
      <c r="CV26" s="48" t="n">
        <f aca="false">CU26-CR26</f>
        <v>0.020798611111111</v>
      </c>
      <c r="CW26" s="49" t="n">
        <v>22</v>
      </c>
      <c r="CX26" s="23" t="n">
        <f aca="false">CV26+CS26+CN26+CI26+CD26+BY26+BT26+BO26+BJ26+BE26+AZ26+AU26+AP26+AK26+AF26+AA26+V26+Q26+L26+G26</f>
        <v>0.911631944444444</v>
      </c>
      <c r="CY26" s="41" t="n">
        <v>19</v>
      </c>
      <c r="CZ26" s="41" t="n">
        <v>20</v>
      </c>
      <c r="DA26" s="36" t="n">
        <v>0.121076388888889</v>
      </c>
      <c r="DB26" s="36"/>
      <c r="DC26" s="36" t="n">
        <v>0.557013888888889</v>
      </c>
      <c r="DD26" s="37"/>
      <c r="DE26" s="37"/>
      <c r="DF26" s="36" t="n">
        <v>0.524305555555556</v>
      </c>
      <c r="DG26" s="36" t="n">
        <v>0.5</v>
      </c>
      <c r="DH26" s="38"/>
      <c r="DI26" s="39" t="n">
        <f aca="false">CX26-AK26-BY26-DH26</f>
        <v>0.849305555555556</v>
      </c>
      <c r="DJ26" s="28" t="n">
        <v>24</v>
      </c>
      <c r="DK26" s="1"/>
      <c r="DL26" s="1"/>
    </row>
    <row r="27" customFormat="false" ht="12.8" hidden="false" customHeight="false" outlineLevel="0" collapsed="false">
      <c r="A27" s="20" t="s">
        <v>64</v>
      </c>
      <c r="B27" s="21" t="n">
        <v>232084</v>
      </c>
      <c r="C27" s="22" t="n">
        <f aca="false">DA27+$DF$50</f>
        <v>0.559733796296296</v>
      </c>
      <c r="D27" s="5" t="n">
        <v>31</v>
      </c>
      <c r="E27" s="23" t="n">
        <v>0.132569444444444</v>
      </c>
      <c r="F27" s="24" t="n">
        <f aca="false">E27+$DG$50</f>
        <v>0.632569444444444</v>
      </c>
      <c r="G27" s="24" t="n">
        <f aca="false">F27-C27</f>
        <v>0.0728356481481481</v>
      </c>
      <c r="H27" s="25" t="n">
        <v>15</v>
      </c>
      <c r="I27" s="5" t="n">
        <v>32</v>
      </c>
      <c r="J27" s="24" t="n">
        <v>0.182199074074074</v>
      </c>
      <c r="K27" s="24" t="n">
        <f aca="false">J27+$DG$50</f>
        <v>0.682199074074074</v>
      </c>
      <c r="L27" s="24" t="n">
        <f aca="false">K27-F27</f>
        <v>0.0496296296296297</v>
      </c>
      <c r="M27" s="25" t="n">
        <v>47</v>
      </c>
      <c r="N27" s="5" t="n">
        <v>33</v>
      </c>
      <c r="O27" s="24" t="n">
        <v>0.216064814814815</v>
      </c>
      <c r="P27" s="24" t="n">
        <f aca="false">O27+$DG$50</f>
        <v>0.716064814814815</v>
      </c>
      <c r="Q27" s="24" t="n">
        <f aca="false">P27-K27</f>
        <v>0.0338657407407407</v>
      </c>
      <c r="R27" s="28" t="n">
        <v>25</v>
      </c>
      <c r="S27" s="5" t="n">
        <v>34</v>
      </c>
      <c r="T27" s="24" t="n">
        <v>0.281226851851852</v>
      </c>
      <c r="U27" s="24" t="n">
        <f aca="false">T27+$DG$50</f>
        <v>0.781226851851852</v>
      </c>
      <c r="V27" s="24" t="n">
        <f aca="false">U27-P27</f>
        <v>0.0651620370370372</v>
      </c>
      <c r="W27" s="28" t="n">
        <v>33</v>
      </c>
      <c r="X27" s="5" t="n">
        <v>35</v>
      </c>
      <c r="Y27" s="24" t="n">
        <v>0.311956018518518</v>
      </c>
      <c r="Z27" s="24" t="n">
        <f aca="false">Y27+$DG$50</f>
        <v>0.811956018518518</v>
      </c>
      <c r="AA27" s="24" t="n">
        <f aca="false">Z27-U27</f>
        <v>0.0307291666666666</v>
      </c>
      <c r="AB27" s="28" t="n">
        <v>26</v>
      </c>
      <c r="AC27" s="5" t="n">
        <v>36</v>
      </c>
      <c r="AD27" s="24" t="n">
        <v>0.351134259259259</v>
      </c>
      <c r="AE27" s="24" t="n">
        <f aca="false">AD27+$DG$50</f>
        <v>0.851134259259259</v>
      </c>
      <c r="AF27" s="24" t="n">
        <f aca="false">AE27-Z27</f>
        <v>0.0391782407407407</v>
      </c>
      <c r="AG27" s="28" t="n">
        <v>41</v>
      </c>
      <c r="AH27" s="5" t="n">
        <v>37</v>
      </c>
      <c r="AI27" s="29" t="n">
        <v>0.448796296296296</v>
      </c>
      <c r="AJ27" s="29" t="n">
        <f aca="false">AI27+$DG$50</f>
        <v>0.948796296296296</v>
      </c>
      <c r="AK27" s="29" t="n">
        <f aca="false">AJ27-AE27</f>
        <v>0.0976620370370371</v>
      </c>
      <c r="AL27" s="30" t="n">
        <v>35</v>
      </c>
      <c r="AM27" s="5" t="n">
        <v>38</v>
      </c>
      <c r="AN27" s="24" t="n">
        <v>0.48599537037037</v>
      </c>
      <c r="AO27" s="24" t="n">
        <f aca="false">AN27+$DG$50</f>
        <v>0.98599537037037</v>
      </c>
      <c r="AP27" s="24" t="n">
        <f aca="false">AO27-AJ27</f>
        <v>0.037199074074074</v>
      </c>
      <c r="AQ27" s="31" t="n">
        <v>24</v>
      </c>
      <c r="AR27" s="5" t="n">
        <v>39</v>
      </c>
      <c r="AS27" s="24" t="n">
        <v>0.0135763888888889</v>
      </c>
      <c r="AT27" s="24" t="n">
        <f aca="false">AS27</f>
        <v>0.0135763888888889</v>
      </c>
      <c r="AU27" s="24" t="n">
        <f aca="false">AT27-AO27+$DG$50+$DG$50</f>
        <v>0.0275810185185186</v>
      </c>
      <c r="AV27" s="28" t="n">
        <v>14</v>
      </c>
      <c r="AW27" s="5" t="n">
        <v>40</v>
      </c>
      <c r="AX27" s="24" t="n">
        <v>0.0724421296296296</v>
      </c>
      <c r="AY27" s="24" t="n">
        <f aca="false">AX27</f>
        <v>0.0724421296296296</v>
      </c>
      <c r="AZ27" s="24" t="n">
        <f aca="false">AY27-AT27</f>
        <v>0.0588657407407407</v>
      </c>
      <c r="BA27" s="28" t="n">
        <v>28</v>
      </c>
      <c r="BB27" s="5" t="n">
        <v>41</v>
      </c>
      <c r="BC27" s="24" t="n">
        <v>0.0917592592592592</v>
      </c>
      <c r="BD27" s="24" t="n">
        <f aca="false">BC27</f>
        <v>0.0917592592592592</v>
      </c>
      <c r="BE27" s="24" t="n">
        <f aca="false">BD27-AY27</f>
        <v>0.0193171296296296</v>
      </c>
      <c r="BF27" s="28" t="n">
        <v>6</v>
      </c>
      <c r="BG27" s="5" t="n">
        <v>42</v>
      </c>
      <c r="BH27" s="24" t="n">
        <v>0.10431712962963</v>
      </c>
      <c r="BI27" s="24" t="n">
        <f aca="false">BH27</f>
        <v>0.10431712962963</v>
      </c>
      <c r="BJ27" s="24" t="n">
        <f aca="false">BI27-BD27</f>
        <v>0.0125578703703704</v>
      </c>
      <c r="BK27" s="28" t="n">
        <v>36</v>
      </c>
      <c r="BL27" s="5" t="n">
        <v>43</v>
      </c>
      <c r="BM27" s="24" t="n">
        <v>0.143622685185185</v>
      </c>
      <c r="BN27" s="24" t="n">
        <f aca="false">BM27</f>
        <v>0.143622685185185</v>
      </c>
      <c r="BO27" s="24" t="n">
        <f aca="false">BN27-BI27</f>
        <v>0.0393055555555555</v>
      </c>
      <c r="BP27" s="28" t="n">
        <v>37</v>
      </c>
      <c r="BQ27" s="5" t="n">
        <v>44</v>
      </c>
      <c r="BR27" s="24" t="n">
        <v>0.180590277777778</v>
      </c>
      <c r="BS27" s="24" t="n">
        <f aca="false">BR27</f>
        <v>0.180590277777778</v>
      </c>
      <c r="BT27" s="24" t="n">
        <f aca="false">BS27-BN27</f>
        <v>0.0369675925925926</v>
      </c>
      <c r="BU27" s="31" t="n">
        <v>18</v>
      </c>
      <c r="BV27" s="5" t="n">
        <v>46</v>
      </c>
      <c r="BW27" s="29" t="n">
        <v>0.230648148148148</v>
      </c>
      <c r="BX27" s="29" t="n">
        <f aca="false">BW27</f>
        <v>0.230648148148148</v>
      </c>
      <c r="BY27" s="29" t="n">
        <f aca="false">BX27-BS27</f>
        <v>0.0500578703703704</v>
      </c>
      <c r="BZ27" s="30" t="n">
        <v>11</v>
      </c>
      <c r="CA27" s="5" t="n">
        <v>47</v>
      </c>
      <c r="CB27" s="24" t="n">
        <v>0.279756944444444</v>
      </c>
      <c r="CC27" s="24" t="n">
        <f aca="false">CB27</f>
        <v>0.279756944444444</v>
      </c>
      <c r="CD27" s="24" t="n">
        <f aca="false">CC27-BX27</f>
        <v>0.0491087962962963</v>
      </c>
      <c r="CE27" s="28" t="n">
        <v>17</v>
      </c>
      <c r="CF27" s="5" t="n">
        <v>48</v>
      </c>
      <c r="CG27" s="24" t="n">
        <v>0.297384259259259</v>
      </c>
      <c r="CH27" s="24" t="n">
        <f aca="false">CG27</f>
        <v>0.297384259259259</v>
      </c>
      <c r="CI27" s="24" t="n">
        <f aca="false">CH27-CC27</f>
        <v>0.0176273148148148</v>
      </c>
      <c r="CJ27" s="31" t="n">
        <v>14</v>
      </c>
      <c r="CK27" s="5" t="n">
        <v>49</v>
      </c>
      <c r="CL27" s="24" t="n">
        <v>0.352881944444444</v>
      </c>
      <c r="CM27" s="48" t="n">
        <f aca="false">CL27</f>
        <v>0.352881944444444</v>
      </c>
      <c r="CN27" s="48" t="n">
        <f aca="false">CM27-CH27</f>
        <v>0.0554976851851852</v>
      </c>
      <c r="CO27" s="53" t="n">
        <v>6</v>
      </c>
      <c r="CP27" s="5"/>
      <c r="CQ27" s="21"/>
      <c r="CR27" s="24"/>
      <c r="CS27" s="24"/>
      <c r="CT27" s="22"/>
      <c r="CU27" s="23"/>
      <c r="CV27" s="24"/>
      <c r="CW27" s="22"/>
      <c r="CX27" s="23" t="n">
        <f aca="false">CV27+CS27+CN27+CI27+CD27+BY27+BT27+BO27+BJ27+BE27+AZ27+AU27+AP27+AK27+AF27+AA27+V27+Q27+L27+G27</f>
        <v>0.793148148148148</v>
      </c>
      <c r="CY27" s="21" t="n">
        <v>18</v>
      </c>
      <c r="CZ27" s="21" t="n">
        <v>18</v>
      </c>
      <c r="DA27" s="36" t="n">
        <v>0.0354282407407407</v>
      </c>
      <c r="DB27" s="36"/>
      <c r="DC27" s="36"/>
      <c r="DD27" s="37"/>
      <c r="DE27" s="37"/>
      <c r="DF27" s="36" t="n">
        <v>0.524305555555556</v>
      </c>
      <c r="DG27" s="36" t="n">
        <v>0.5</v>
      </c>
      <c r="DH27" s="38" t="n">
        <v>0.04375</v>
      </c>
      <c r="DI27" s="39" t="n">
        <f aca="false">CX27-AK27-BY27-DH27</f>
        <v>0.601678240740741</v>
      </c>
      <c r="DJ27" s="28" t="n">
        <v>25</v>
      </c>
    </row>
    <row r="28" customFormat="false" ht="12.8" hidden="false" customHeight="false" outlineLevel="0" collapsed="false">
      <c r="A28" s="20" t="s">
        <v>65</v>
      </c>
      <c r="B28" s="21" t="n">
        <v>232061</v>
      </c>
      <c r="C28" s="22" t="n">
        <f aca="false">DA28+$DF$50</f>
        <v>0.634791666666667</v>
      </c>
      <c r="D28" s="5" t="n">
        <v>31</v>
      </c>
      <c r="E28" s="23" t="n">
        <v>0.204710648148148</v>
      </c>
      <c r="F28" s="24" t="n">
        <f aca="false">E28+$DG$50</f>
        <v>0.704710648148148</v>
      </c>
      <c r="G28" s="24" t="n">
        <f aca="false">F28-C28</f>
        <v>0.0699189814814816</v>
      </c>
      <c r="H28" s="25" t="n">
        <v>10</v>
      </c>
      <c r="I28" s="5" t="n">
        <v>32</v>
      </c>
      <c r="J28" s="24" t="n">
        <v>0.270532407407407</v>
      </c>
      <c r="K28" s="24" t="n">
        <f aca="false">J28+$DG$50</f>
        <v>0.770532407407407</v>
      </c>
      <c r="L28" s="24" t="n">
        <f aca="false">K28-F28</f>
        <v>0.0658217592592592</v>
      </c>
      <c r="M28" s="25" t="n">
        <v>54</v>
      </c>
      <c r="N28" s="5" t="n">
        <v>33</v>
      </c>
      <c r="O28" s="24" t="n">
        <v>0.28681712962963</v>
      </c>
      <c r="P28" s="26" t="n">
        <f aca="false">O28+$DG$50</f>
        <v>0.78681712962963</v>
      </c>
      <c r="Q28" s="26" t="n">
        <f aca="false">P28-K28</f>
        <v>0.0162847222222222</v>
      </c>
      <c r="R28" s="27" t="n">
        <v>1</v>
      </c>
      <c r="S28" s="5" t="n">
        <v>34</v>
      </c>
      <c r="T28" s="24" t="n">
        <v>0.32306712962963</v>
      </c>
      <c r="U28" s="24" t="n">
        <f aca="false">T28+$DG$50</f>
        <v>0.82306712962963</v>
      </c>
      <c r="V28" s="24" t="n">
        <f aca="false">U28-P28</f>
        <v>0.0362500000000001</v>
      </c>
      <c r="W28" s="28" t="n">
        <v>14</v>
      </c>
      <c r="X28" s="5" t="n">
        <v>35</v>
      </c>
      <c r="Y28" s="24" t="n">
        <v>0.347152777777778</v>
      </c>
      <c r="Z28" s="24" t="n">
        <f aca="false">Y28+$DG$50</f>
        <v>0.847152777777778</v>
      </c>
      <c r="AA28" s="24" t="n">
        <f aca="false">Z28-U28</f>
        <v>0.0240856481481481</v>
      </c>
      <c r="AB28" s="28" t="n">
        <v>16</v>
      </c>
      <c r="AC28" s="5" t="n">
        <v>36</v>
      </c>
      <c r="AD28" s="24" t="n">
        <v>0.3778125</v>
      </c>
      <c r="AE28" s="24" t="n">
        <f aca="false">AD28+$DG$50</f>
        <v>0.8778125</v>
      </c>
      <c r="AF28" s="24" t="n">
        <f aca="false">AE28-Z28</f>
        <v>0.0306597222222222</v>
      </c>
      <c r="AG28" s="28" t="n">
        <v>31</v>
      </c>
      <c r="AH28" s="5" t="n">
        <v>37</v>
      </c>
      <c r="AI28" s="29" t="n">
        <v>0.479375</v>
      </c>
      <c r="AJ28" s="29" t="n">
        <f aca="false">AI28+$DG$50</f>
        <v>0.979375</v>
      </c>
      <c r="AK28" s="29" t="n">
        <f aca="false">AJ28-AE28</f>
        <v>0.1015625</v>
      </c>
      <c r="AL28" s="32" t="n">
        <v>36</v>
      </c>
      <c r="AM28" s="5" t="n">
        <v>38</v>
      </c>
      <c r="AN28" s="24" t="n">
        <v>0.0180671296296296</v>
      </c>
      <c r="AO28" s="24" t="n">
        <f aca="false">AN28</f>
        <v>0.0180671296296296</v>
      </c>
      <c r="AP28" s="24" t="n">
        <f aca="false">AO28-AJ28+$DG$50+$DG$50</f>
        <v>0.0386921296296298</v>
      </c>
      <c r="AQ28" s="28" t="n">
        <v>27</v>
      </c>
      <c r="AR28" s="5" t="n">
        <v>39</v>
      </c>
      <c r="AS28" s="24" t="n">
        <v>0.0483101851851852</v>
      </c>
      <c r="AT28" s="24" t="n">
        <f aca="false">AS28</f>
        <v>0.0483101851851852</v>
      </c>
      <c r="AU28" s="24" t="n">
        <f aca="false">AT28-AO28</f>
        <v>0.0302430555555555</v>
      </c>
      <c r="AV28" s="31" t="n">
        <v>21</v>
      </c>
      <c r="AW28" s="5" t="n">
        <v>40</v>
      </c>
      <c r="AX28" s="24" t="n">
        <v>0.0883217592592593</v>
      </c>
      <c r="AY28" s="24" t="n">
        <f aca="false">AX28</f>
        <v>0.0883217592592593</v>
      </c>
      <c r="AZ28" s="24" t="n">
        <f aca="false">AY28-AT28</f>
        <v>0.0400115740740741</v>
      </c>
      <c r="BA28" s="28" t="n">
        <v>9</v>
      </c>
      <c r="BB28" s="5" t="n">
        <v>41</v>
      </c>
      <c r="BC28" s="24" t="n">
        <v>0.115173611111111</v>
      </c>
      <c r="BD28" s="24" t="n">
        <f aca="false">BC28</f>
        <v>0.115173611111111</v>
      </c>
      <c r="BE28" s="24" t="n">
        <f aca="false">BD28-AY28</f>
        <v>0.0268518518518518</v>
      </c>
      <c r="BF28" s="28" t="n">
        <v>17</v>
      </c>
      <c r="BG28" s="5" t="n">
        <v>42</v>
      </c>
      <c r="BH28" s="24" t="n">
        <v>0.122349537037037</v>
      </c>
      <c r="BI28" s="24" t="n">
        <f aca="false">BH28</f>
        <v>0.122349537037037</v>
      </c>
      <c r="BJ28" s="24" t="n">
        <f aca="false">BI28-BD28</f>
        <v>0.00717592592592593</v>
      </c>
      <c r="BK28" s="28" t="n">
        <v>6</v>
      </c>
      <c r="BL28" s="5" t="n">
        <v>43</v>
      </c>
      <c r="BM28" s="24" t="n">
        <v>0.14181712962963</v>
      </c>
      <c r="BN28" s="24" t="n">
        <f aca="false">BM28</f>
        <v>0.14181712962963</v>
      </c>
      <c r="BO28" s="24" t="n">
        <f aca="false">BN28-BI28</f>
        <v>0.0194675925925926</v>
      </c>
      <c r="BP28" s="28" t="n">
        <v>11</v>
      </c>
      <c r="BQ28" s="5" t="n">
        <v>44</v>
      </c>
      <c r="BR28" s="24" t="n">
        <v>0.168321759259259</v>
      </c>
      <c r="BS28" s="24" t="n">
        <f aca="false">BR28</f>
        <v>0.168321759259259</v>
      </c>
      <c r="BT28" s="24" t="n">
        <f aca="false">BS28-BN28</f>
        <v>0.0265046296296296</v>
      </c>
      <c r="BU28" s="31" t="n">
        <v>14</v>
      </c>
      <c r="BV28" s="5" t="n">
        <v>46</v>
      </c>
      <c r="BW28" s="29" t="n">
        <v>0.283634259259259</v>
      </c>
      <c r="BX28" s="29" t="n">
        <f aca="false">BW28</f>
        <v>0.283634259259259</v>
      </c>
      <c r="BY28" s="29" t="n">
        <f aca="false">BX28-BS28</f>
        <v>0.1153125</v>
      </c>
      <c r="BZ28" s="32" t="n">
        <v>28</v>
      </c>
      <c r="CA28" s="5" t="n">
        <v>47</v>
      </c>
      <c r="CB28" s="24" t="n">
        <v>0.310416666666667</v>
      </c>
      <c r="CC28" s="24" t="n">
        <f aca="false">CB28</f>
        <v>0.310416666666667</v>
      </c>
      <c r="CD28" s="24" t="n">
        <f aca="false">CC28-BX28</f>
        <v>0.0267824074074074</v>
      </c>
      <c r="CE28" s="28" t="n">
        <v>7</v>
      </c>
      <c r="CF28" s="5" t="n">
        <v>48</v>
      </c>
      <c r="CG28" s="24" t="n">
        <v>0.36244212962963</v>
      </c>
      <c r="CH28" s="48" t="n">
        <f aca="false">CG28</f>
        <v>0.36244212962963</v>
      </c>
      <c r="CI28" s="48" t="n">
        <f aca="false">CH28-CC28</f>
        <v>0.052025462962963</v>
      </c>
      <c r="CJ28" s="53" t="n">
        <v>22</v>
      </c>
      <c r="CK28" s="5" t="n">
        <v>49</v>
      </c>
      <c r="CL28" s="24" t="n">
        <v>0.417118055555556</v>
      </c>
      <c r="CM28" s="24" t="n">
        <f aca="false">CL28</f>
        <v>0.417118055555556</v>
      </c>
      <c r="CN28" s="24" t="n">
        <f aca="false">CM28-CH28</f>
        <v>0.054675925925926</v>
      </c>
      <c r="CO28" s="31" t="n">
        <v>5</v>
      </c>
      <c r="CP28" s="5" t="n">
        <v>50</v>
      </c>
      <c r="CQ28" s="24" t="n">
        <v>0.441759259259259</v>
      </c>
      <c r="CR28" s="24" t="n">
        <f aca="false">CQ28</f>
        <v>0.441759259259259</v>
      </c>
      <c r="CS28" s="24" t="n">
        <f aca="false">CR28-CM28</f>
        <v>0.0246412037037037</v>
      </c>
      <c r="CT28" s="28" t="n">
        <v>10</v>
      </c>
      <c r="CU28" s="23" t="n">
        <f aca="false">DB28+DC28</f>
        <v>0.457916666666667</v>
      </c>
      <c r="CV28" s="24" t="n">
        <f aca="false">CU28-CR28</f>
        <v>0.0161574074074074</v>
      </c>
      <c r="CW28" s="54" t="n">
        <v>13</v>
      </c>
      <c r="CX28" s="23" t="n">
        <f aca="false">CV28+CS28+CN28+CI28+CD28+BY28+BT28+BO28+BJ28+BE28+AZ28+AU28+AP28+AK28+AF28+AA28+V28+Q28+L28+G28</f>
        <v>0.823125</v>
      </c>
      <c r="CY28" s="21" t="n">
        <v>19</v>
      </c>
      <c r="CZ28" s="21" t="n">
        <v>17</v>
      </c>
      <c r="DA28" s="36" t="n">
        <v>0.110486111111111</v>
      </c>
      <c r="DB28" s="36"/>
      <c r="DC28" s="36" t="n">
        <v>0.457916666666667</v>
      </c>
      <c r="DD28" s="51"/>
      <c r="DE28" s="51"/>
      <c r="DF28" s="36" t="n">
        <v>0.524305555555556</v>
      </c>
      <c r="DG28" s="36" t="n">
        <v>0.5</v>
      </c>
      <c r="DH28" s="38" t="n">
        <v>0.0243055555555556</v>
      </c>
      <c r="DI28" s="39" t="n">
        <f aca="false">CX28-AK28-BY28-DH28-CN28-CS28-CV28</f>
        <v>0.486469907407408</v>
      </c>
      <c r="DJ28" s="28" t="n">
        <v>26</v>
      </c>
    </row>
    <row r="29" customFormat="false" ht="12.8" hidden="false" customHeight="false" outlineLevel="0" collapsed="false">
      <c r="A29" s="20" t="s">
        <v>66</v>
      </c>
      <c r="B29" s="21" t="n">
        <v>232051</v>
      </c>
      <c r="C29" s="22" t="n">
        <f aca="false">DA29+$DF$50</f>
        <v>0.609710648148148</v>
      </c>
      <c r="D29" s="5" t="n">
        <v>31</v>
      </c>
      <c r="E29" s="23" t="n">
        <v>0.181793981481481</v>
      </c>
      <c r="F29" s="24" t="n">
        <f aca="false">E29+$DG$50</f>
        <v>0.681793981481482</v>
      </c>
      <c r="G29" s="24" t="n">
        <f aca="false">F29-C29</f>
        <v>0.0720833333333334</v>
      </c>
      <c r="H29" s="25" t="n">
        <v>14</v>
      </c>
      <c r="I29" s="5" t="n">
        <v>32</v>
      </c>
      <c r="J29" s="24" t="n">
        <v>0.203368055555556</v>
      </c>
      <c r="K29" s="24" t="n">
        <f aca="false">J29+$DG$50</f>
        <v>0.703368055555556</v>
      </c>
      <c r="L29" s="24" t="n">
        <f aca="false">K29-F29</f>
        <v>0.0215740740740741</v>
      </c>
      <c r="M29" s="25" t="n">
        <v>29</v>
      </c>
      <c r="N29" s="5" t="n">
        <v>33</v>
      </c>
      <c r="O29" s="24" t="n">
        <v>0.227025462962963</v>
      </c>
      <c r="P29" s="24" t="n">
        <f aca="false">O29+$DG$50</f>
        <v>0.727025462962963</v>
      </c>
      <c r="Q29" s="24" t="n">
        <f aca="false">P29-K29</f>
        <v>0.0236574074074074</v>
      </c>
      <c r="R29" s="28" t="n">
        <v>12</v>
      </c>
      <c r="S29" s="5" t="n">
        <v>34</v>
      </c>
      <c r="T29" s="24" t="n">
        <v>0.256296296296296</v>
      </c>
      <c r="U29" s="24" t="n">
        <f aca="false">T29+$DG$50</f>
        <v>0.756296296296296</v>
      </c>
      <c r="V29" s="24" t="n">
        <f aca="false">U29-P29</f>
        <v>0.0292708333333332</v>
      </c>
      <c r="W29" s="28" t="n">
        <v>11</v>
      </c>
      <c r="X29" s="5" t="n">
        <v>35</v>
      </c>
      <c r="Y29" s="24" t="n">
        <v>0.280601851851852</v>
      </c>
      <c r="Z29" s="24" t="n">
        <f aca="false">Y29+$DG$50</f>
        <v>0.780601851851852</v>
      </c>
      <c r="AA29" s="24" t="n">
        <f aca="false">Z29-U29</f>
        <v>0.0243055555555556</v>
      </c>
      <c r="AB29" s="28" t="n">
        <v>17</v>
      </c>
      <c r="AC29" s="5" t="n">
        <v>36</v>
      </c>
      <c r="AD29" s="24" t="n">
        <v>0.304560185185185</v>
      </c>
      <c r="AE29" s="24" t="n">
        <f aca="false">AD29+$DG$50</f>
        <v>0.804560185185185</v>
      </c>
      <c r="AF29" s="24" t="n">
        <f aca="false">AE29-Z29</f>
        <v>0.0239583333333334</v>
      </c>
      <c r="AG29" s="28" t="n">
        <v>23</v>
      </c>
      <c r="AH29" s="5" t="n">
        <v>37</v>
      </c>
      <c r="AI29" s="29" t="n">
        <v>0.425046296296296</v>
      </c>
      <c r="AJ29" s="29" t="n">
        <f aca="false">AI29+$DG$50</f>
        <v>0.925046296296296</v>
      </c>
      <c r="AK29" s="29" t="n">
        <f aca="false">AJ29-AE29</f>
        <v>0.120486111111111</v>
      </c>
      <c r="AL29" s="30" t="n">
        <v>44</v>
      </c>
      <c r="AM29" s="5" t="n">
        <v>38</v>
      </c>
      <c r="AN29" s="24" t="n">
        <v>0.457905092592593</v>
      </c>
      <c r="AO29" s="24" t="n">
        <f aca="false">AN29+$DG$50</f>
        <v>0.957905092592593</v>
      </c>
      <c r="AP29" s="24" t="n">
        <f aca="false">AO29-AJ29</f>
        <v>0.0328587962962963</v>
      </c>
      <c r="AQ29" s="28" t="n">
        <v>15</v>
      </c>
      <c r="AR29" s="5" t="n">
        <v>39</v>
      </c>
      <c r="AS29" s="24" t="n">
        <v>0.485324074074074</v>
      </c>
      <c r="AT29" s="24" t="n">
        <f aca="false">AS29+$DG$50</f>
        <v>0.985324074074074</v>
      </c>
      <c r="AU29" s="24" t="n">
        <f aca="false">AT29-AO29</f>
        <v>0.0274189814814814</v>
      </c>
      <c r="AV29" s="31" t="n">
        <v>13</v>
      </c>
      <c r="AW29" s="5" t="n">
        <v>40</v>
      </c>
      <c r="AX29" s="24" t="n">
        <v>0.0345717592592593</v>
      </c>
      <c r="AY29" s="24" t="n">
        <f aca="false">AX29</f>
        <v>0.0345717592592593</v>
      </c>
      <c r="AZ29" s="24" t="n">
        <f aca="false">AY29-AT29+$DG$50+$DG$50</f>
        <v>0.0492476851851852</v>
      </c>
      <c r="BA29" s="28" t="n">
        <v>24</v>
      </c>
      <c r="BB29" s="5" t="n">
        <v>41</v>
      </c>
      <c r="BC29" s="24" t="n">
        <v>0.0582523148148148</v>
      </c>
      <c r="BD29" s="24" t="n">
        <f aca="false">BC29</f>
        <v>0.0582523148148148</v>
      </c>
      <c r="BE29" s="24" t="n">
        <f aca="false">BD29-AY29</f>
        <v>0.0236805555555556</v>
      </c>
      <c r="BF29" s="28" t="n">
        <v>14</v>
      </c>
      <c r="BG29" s="5" t="n">
        <v>42</v>
      </c>
      <c r="BH29" s="24" t="n">
        <v>0.0684143518518519</v>
      </c>
      <c r="BI29" s="24" t="n">
        <f aca="false">BH29</f>
        <v>0.0684143518518519</v>
      </c>
      <c r="BJ29" s="24" t="n">
        <f aca="false">BI29-BD29</f>
        <v>0.010162037037037</v>
      </c>
      <c r="BK29" s="28" t="n">
        <v>25</v>
      </c>
      <c r="BL29" s="5" t="n">
        <v>43</v>
      </c>
      <c r="BM29" s="24" t="n">
        <v>0.107418981481481</v>
      </c>
      <c r="BN29" s="24" t="n">
        <f aca="false">BM29</f>
        <v>0.107418981481481</v>
      </c>
      <c r="BO29" s="24" t="n">
        <f aca="false">BN29-BI29</f>
        <v>0.0390046296296296</v>
      </c>
      <c r="BP29" s="28" t="n">
        <v>35</v>
      </c>
      <c r="BQ29" s="5" t="n">
        <v>44</v>
      </c>
      <c r="BR29" s="24" t="n">
        <v>0.128425925925926</v>
      </c>
      <c r="BS29" s="24" t="n">
        <f aca="false">BR29</f>
        <v>0.128425925925926</v>
      </c>
      <c r="BT29" s="24" t="n">
        <f aca="false">BS29-BN29</f>
        <v>0.0210069444444444</v>
      </c>
      <c r="BU29" s="31" t="n">
        <v>6</v>
      </c>
      <c r="BV29" s="5" t="n">
        <v>46</v>
      </c>
      <c r="BW29" s="29" t="n">
        <v>0.208622685185185</v>
      </c>
      <c r="BX29" s="29" t="n">
        <f aca="false">BW29</f>
        <v>0.208622685185185</v>
      </c>
      <c r="BY29" s="29" t="n">
        <f aca="false">BX29-BS29</f>
        <v>0.0801967592592593</v>
      </c>
      <c r="BZ29" s="32" t="n">
        <v>20</v>
      </c>
      <c r="CA29" s="5" t="n">
        <v>47</v>
      </c>
      <c r="CB29" s="24" t="n">
        <v>0.261122685185185</v>
      </c>
      <c r="CC29" s="48" t="n">
        <f aca="false">CB29</f>
        <v>0.261122685185185</v>
      </c>
      <c r="CD29" s="48" t="n">
        <f aca="false">CC29-BX29</f>
        <v>0.0525</v>
      </c>
      <c r="CE29" s="53" t="n">
        <v>19</v>
      </c>
      <c r="CF29" s="5"/>
      <c r="CG29" s="21"/>
      <c r="CH29" s="24"/>
      <c r="CI29" s="24"/>
      <c r="CJ29" s="22"/>
      <c r="CK29" s="5"/>
      <c r="CL29" s="21"/>
      <c r="CM29" s="24"/>
      <c r="CN29" s="24"/>
      <c r="CO29" s="22"/>
      <c r="CP29" s="5"/>
      <c r="CQ29" s="21"/>
      <c r="CR29" s="24"/>
      <c r="CS29" s="24"/>
      <c r="CT29" s="22"/>
      <c r="CU29" s="23"/>
      <c r="CV29" s="24"/>
      <c r="CW29" s="22"/>
      <c r="CX29" s="23" t="n">
        <f aca="false">CV29+CS29+CN29+CI29+CD29+BY29+BT29+BO29+BJ29+BE29+AZ29+AU29+AP29+AK29+AF29+AA29+V29+Q29+L29+G29</f>
        <v>0.651412037037037</v>
      </c>
      <c r="CY29" s="21" t="n">
        <v>16</v>
      </c>
      <c r="CZ29" s="21" t="n">
        <v>16</v>
      </c>
      <c r="DA29" s="36" t="n">
        <v>0.0854050925925926</v>
      </c>
      <c r="DB29" s="36"/>
      <c r="DC29" s="36"/>
      <c r="DD29" s="37"/>
      <c r="DE29" s="37"/>
      <c r="DF29" s="36" t="n">
        <v>0.524305555555556</v>
      </c>
      <c r="DG29" s="36" t="n">
        <v>0.5</v>
      </c>
      <c r="DH29" s="38"/>
      <c r="DI29" s="39" t="n">
        <f aca="false">CX29-AK29-BY29-DH29</f>
        <v>0.450729166666667</v>
      </c>
      <c r="DJ29" s="28" t="n">
        <v>27</v>
      </c>
    </row>
    <row r="30" customFormat="false" ht="12.8" hidden="false" customHeight="false" outlineLevel="0" collapsed="false">
      <c r="A30" s="20" t="s">
        <v>67</v>
      </c>
      <c r="B30" s="21" t="n">
        <v>232057</v>
      </c>
      <c r="C30" s="22" t="n">
        <f aca="false">DA30+$DF$50</f>
        <v>0.613877314814815</v>
      </c>
      <c r="D30" s="5" t="n">
        <v>31</v>
      </c>
      <c r="E30" s="23" t="n">
        <v>0.193078703703704</v>
      </c>
      <c r="F30" s="24" t="n">
        <f aca="false">E30+$DG$50</f>
        <v>0.693078703703704</v>
      </c>
      <c r="G30" s="24" t="n">
        <f aca="false">F30-C30</f>
        <v>0.0792013888888888</v>
      </c>
      <c r="H30" s="25" t="n">
        <v>19</v>
      </c>
      <c r="I30" s="5" t="n">
        <v>32</v>
      </c>
      <c r="J30" s="24" t="n">
        <v>0.205694444444444</v>
      </c>
      <c r="K30" s="24" t="n">
        <f aca="false">J30+$DG$50</f>
        <v>0.705694444444444</v>
      </c>
      <c r="L30" s="24" t="n">
        <f aca="false">K30-F30</f>
        <v>0.0126157407407407</v>
      </c>
      <c r="M30" s="25" t="n">
        <v>9</v>
      </c>
      <c r="N30" s="5" t="n">
        <v>33</v>
      </c>
      <c r="O30" s="24" t="n">
        <v>0.226493055555556</v>
      </c>
      <c r="P30" s="24" t="n">
        <f aca="false">O30+$DG$50</f>
        <v>0.726493055555556</v>
      </c>
      <c r="Q30" s="24" t="n">
        <f aca="false">P30-K30</f>
        <v>0.0207986111111111</v>
      </c>
      <c r="R30" s="28" t="n">
        <v>7</v>
      </c>
      <c r="S30" s="5" t="n">
        <v>34</v>
      </c>
      <c r="T30" s="24" t="n">
        <v>0.274548611111111</v>
      </c>
      <c r="U30" s="24" t="n">
        <f aca="false">T30+$DG$50</f>
        <v>0.774548611111111</v>
      </c>
      <c r="V30" s="24" t="n">
        <f aca="false">U30-P30</f>
        <v>0.0480555555555555</v>
      </c>
      <c r="W30" s="28" t="n">
        <v>21</v>
      </c>
      <c r="X30" s="5" t="n">
        <v>35</v>
      </c>
      <c r="Y30" s="24" t="n">
        <v>0.306921296296296</v>
      </c>
      <c r="Z30" s="24" t="n">
        <f aca="false">Y30+$DG$50</f>
        <v>0.806921296296296</v>
      </c>
      <c r="AA30" s="24" t="n">
        <f aca="false">Z30-U30</f>
        <v>0.0323726851851853</v>
      </c>
      <c r="AB30" s="28" t="n">
        <v>27</v>
      </c>
      <c r="AC30" s="5" t="n">
        <v>36</v>
      </c>
      <c r="AD30" s="24" t="n">
        <v>0.321724537037037</v>
      </c>
      <c r="AE30" s="24" t="n">
        <f aca="false">AD30+$DG$50</f>
        <v>0.821724537037037</v>
      </c>
      <c r="AF30" s="24" t="n">
        <f aca="false">AE30-Z30</f>
        <v>0.0148032407407407</v>
      </c>
      <c r="AG30" s="28" t="n">
        <v>7</v>
      </c>
      <c r="AH30" s="5" t="n">
        <v>37</v>
      </c>
      <c r="AI30" s="29" t="n">
        <v>0.386701388888889</v>
      </c>
      <c r="AJ30" s="29" t="n">
        <f aca="false">AI30+$DG$50</f>
        <v>0.886701388888889</v>
      </c>
      <c r="AK30" s="29" t="n">
        <f aca="false">AJ30-AE30</f>
        <v>0.0649768518518518</v>
      </c>
      <c r="AL30" s="30" t="n">
        <v>25</v>
      </c>
      <c r="AM30" s="5" t="n">
        <v>38</v>
      </c>
      <c r="AN30" s="24" t="n">
        <v>0.430393518518519</v>
      </c>
      <c r="AO30" s="24" t="n">
        <f aca="false">AN30+$DG$50</f>
        <v>0.930393518518519</v>
      </c>
      <c r="AP30" s="24" t="n">
        <f aca="false">AO30-AJ30</f>
        <v>0.0436921296296298</v>
      </c>
      <c r="AQ30" s="28" t="n">
        <v>33</v>
      </c>
      <c r="AR30" s="5" t="n">
        <v>39</v>
      </c>
      <c r="AS30" s="24" t="n">
        <v>0.460335648148148</v>
      </c>
      <c r="AT30" s="24" t="n">
        <f aca="false">AS30+$DG$50</f>
        <v>0.960335648148148</v>
      </c>
      <c r="AU30" s="24" t="n">
        <f aca="false">AT30-AO30</f>
        <v>0.0299421296296296</v>
      </c>
      <c r="AV30" s="28" t="n">
        <v>20</v>
      </c>
      <c r="AW30" s="5" t="n">
        <v>40</v>
      </c>
      <c r="AX30" s="24" t="n">
        <v>0.0021412037037037</v>
      </c>
      <c r="AY30" s="24" t="n">
        <f aca="false">AX30</f>
        <v>0.0021412037037037</v>
      </c>
      <c r="AZ30" s="24" t="n">
        <f aca="false">AY30-AT30+$DG$50+$DG$50</f>
        <v>0.0418055555555555</v>
      </c>
      <c r="BA30" s="28" t="n">
        <v>15</v>
      </c>
      <c r="BB30" s="5" t="n">
        <v>41</v>
      </c>
      <c r="BC30" s="24" t="n">
        <v>0.0302662037037037</v>
      </c>
      <c r="BD30" s="24" t="n">
        <f aca="false">BC30</f>
        <v>0.0302662037037037</v>
      </c>
      <c r="BE30" s="24" t="n">
        <f aca="false">BD30-AY30</f>
        <v>0.028125</v>
      </c>
      <c r="BF30" s="28" t="n">
        <v>18</v>
      </c>
      <c r="BG30" s="5" t="n">
        <v>42</v>
      </c>
      <c r="BH30" s="24" t="n">
        <v>0.0421180555555556</v>
      </c>
      <c r="BI30" s="24" t="n">
        <f aca="false">BH30</f>
        <v>0.0421180555555556</v>
      </c>
      <c r="BJ30" s="24" t="n">
        <f aca="false">BI30-BD30</f>
        <v>0.0118518518518519</v>
      </c>
      <c r="BK30" s="28" t="n">
        <v>35</v>
      </c>
      <c r="BL30" s="5" t="n">
        <v>43</v>
      </c>
      <c r="BM30" s="24" t="n">
        <v>0.0675</v>
      </c>
      <c r="BN30" s="24" t="n">
        <f aca="false">BM30</f>
        <v>0.0675</v>
      </c>
      <c r="BO30" s="24" t="n">
        <f aca="false">BN30-BI30</f>
        <v>0.0253819444444444</v>
      </c>
      <c r="BP30" s="28" t="n">
        <v>18</v>
      </c>
      <c r="BQ30" s="5" t="n">
        <v>44</v>
      </c>
      <c r="BR30" s="24" t="n">
        <v>0.09375</v>
      </c>
      <c r="BS30" s="24" t="n">
        <f aca="false">BR30</f>
        <v>0.09375</v>
      </c>
      <c r="BT30" s="24" t="n">
        <f aca="false">BS30-BN30</f>
        <v>0.02625</v>
      </c>
      <c r="BU30" s="31" t="n">
        <v>12</v>
      </c>
      <c r="BV30" s="5" t="n">
        <v>46</v>
      </c>
      <c r="BW30" s="29" t="n">
        <v>0.145335648148148</v>
      </c>
      <c r="BX30" s="55" t="n">
        <f aca="false">BW30</f>
        <v>0.145335648148148</v>
      </c>
      <c r="BY30" s="55" t="n">
        <f aca="false">BX30-BS30</f>
        <v>0.0515856481481482</v>
      </c>
      <c r="BZ30" s="56" t="n">
        <v>12</v>
      </c>
      <c r="CA30" s="5"/>
      <c r="CB30" s="21"/>
      <c r="CC30" s="24"/>
      <c r="CD30" s="24"/>
      <c r="CE30" s="22"/>
      <c r="CF30" s="5"/>
      <c r="CG30" s="21"/>
      <c r="CH30" s="24"/>
      <c r="CI30" s="24"/>
      <c r="CJ30" s="22"/>
      <c r="CK30" s="5"/>
      <c r="CL30" s="21"/>
      <c r="CM30" s="24"/>
      <c r="CN30" s="24"/>
      <c r="CO30" s="22"/>
      <c r="CP30" s="5"/>
      <c r="CQ30" s="21"/>
      <c r="CR30" s="24"/>
      <c r="CS30" s="24"/>
      <c r="CT30" s="22"/>
      <c r="CU30" s="23"/>
      <c r="CV30" s="24"/>
      <c r="CW30" s="22"/>
      <c r="CX30" s="23" t="n">
        <f aca="false">CV30+CS30+CN30+CI30+CD30+BY30+BT30+BO30+BJ30+BE30+AZ30+AU30+AP30+AK30+AF30+AA30+V30+Q30+L30+G30</f>
        <v>0.531458333333333</v>
      </c>
      <c r="CY30" s="21" t="n">
        <v>15</v>
      </c>
      <c r="CZ30" s="21" t="n">
        <v>15</v>
      </c>
      <c r="DA30" s="36" t="n">
        <v>0.0895717592592593</v>
      </c>
      <c r="DB30" s="36"/>
      <c r="DC30" s="36"/>
      <c r="DD30" s="37"/>
      <c r="DE30" s="37"/>
      <c r="DF30" s="36" t="n">
        <v>0.524305555555556</v>
      </c>
      <c r="DG30" s="36" t="n">
        <v>0.5</v>
      </c>
      <c r="DH30" s="38"/>
      <c r="DI30" s="39" t="n">
        <f aca="false">CX30-AK30-BY30-DH30</f>
        <v>0.414895833333333</v>
      </c>
      <c r="DJ30" s="28" t="n">
        <v>28</v>
      </c>
    </row>
    <row r="31" customFormat="false" ht="12.8" hidden="false" customHeight="false" outlineLevel="0" collapsed="false">
      <c r="A31" s="20" t="s">
        <v>68</v>
      </c>
      <c r="B31" s="21" t="n">
        <v>232077</v>
      </c>
      <c r="C31" s="22" t="n">
        <f aca="false">DA31+$DF$50</f>
        <v>0.555532407407407</v>
      </c>
      <c r="D31" s="5" t="n">
        <v>31</v>
      </c>
      <c r="E31" s="23" t="n">
        <v>0.14875</v>
      </c>
      <c r="F31" s="24" t="n">
        <f aca="false">E31+$DG$50</f>
        <v>0.64875</v>
      </c>
      <c r="G31" s="24" t="n">
        <f aca="false">F31-C31</f>
        <v>0.0932175925925925</v>
      </c>
      <c r="H31" s="25" t="n">
        <v>35</v>
      </c>
      <c r="I31" s="5" t="n">
        <v>32</v>
      </c>
      <c r="J31" s="24" t="n">
        <v>0.163368055555556</v>
      </c>
      <c r="K31" s="24" t="n">
        <f aca="false">J31+$DG$50</f>
        <v>0.663368055555556</v>
      </c>
      <c r="L31" s="24" t="n">
        <f aca="false">K31-F31</f>
        <v>0.0146180555555556</v>
      </c>
      <c r="M31" s="25" t="n">
        <v>13</v>
      </c>
      <c r="N31" s="5" t="n">
        <v>33</v>
      </c>
      <c r="O31" s="24" t="n">
        <v>0.185775462962963</v>
      </c>
      <c r="P31" s="24" t="n">
        <f aca="false">O31+$DG$50</f>
        <v>0.685775462962963</v>
      </c>
      <c r="Q31" s="24" t="n">
        <f aca="false">P31-K31</f>
        <v>0.0224074074074073</v>
      </c>
      <c r="R31" s="28" t="n">
        <v>10</v>
      </c>
      <c r="S31" s="5" t="n">
        <v>34</v>
      </c>
      <c r="T31" s="24" t="n">
        <v>0.233564814814815</v>
      </c>
      <c r="U31" s="24" t="n">
        <f aca="false">T31+$DG$50</f>
        <v>0.733564814814815</v>
      </c>
      <c r="V31" s="24" t="n">
        <f aca="false">U31-P31</f>
        <v>0.047789351851852</v>
      </c>
      <c r="W31" s="28" t="n">
        <v>20</v>
      </c>
      <c r="X31" s="5" t="n">
        <v>35</v>
      </c>
      <c r="Y31" s="24" t="n">
        <v>0.251354166666667</v>
      </c>
      <c r="Z31" s="26" t="n">
        <f aca="false">Y31+$DG$50</f>
        <v>0.751354166666667</v>
      </c>
      <c r="AA31" s="26" t="n">
        <f aca="false">Z31-U31</f>
        <v>0.0177893518518518</v>
      </c>
      <c r="AB31" s="27" t="n">
        <v>2</v>
      </c>
      <c r="AC31" s="5" t="n">
        <v>36</v>
      </c>
      <c r="AD31" s="24" t="n">
        <v>0.273391203703704</v>
      </c>
      <c r="AE31" s="24" t="n">
        <f aca="false">AD31+$DG$50</f>
        <v>0.773391203703704</v>
      </c>
      <c r="AF31" s="24" t="n">
        <f aca="false">AE31-Z31</f>
        <v>0.022037037037037</v>
      </c>
      <c r="AG31" s="28" t="n">
        <v>20</v>
      </c>
      <c r="AH31" s="5" t="n">
        <v>37</v>
      </c>
      <c r="AI31" s="29" t="n">
        <v>0.365289351851852</v>
      </c>
      <c r="AJ31" s="29" t="n">
        <f aca="false">AI31+$DG$50</f>
        <v>0.865289351851852</v>
      </c>
      <c r="AK31" s="29" t="n">
        <f aca="false">AJ31-AE31</f>
        <v>0.0918981481481482</v>
      </c>
      <c r="AL31" s="32" t="n">
        <v>33</v>
      </c>
      <c r="AM31" s="5" t="n">
        <v>38</v>
      </c>
      <c r="AN31" s="24" t="n">
        <v>0.398912037037037</v>
      </c>
      <c r="AO31" s="24" t="n">
        <f aca="false">AN31+$DG$50</f>
        <v>0.898912037037037</v>
      </c>
      <c r="AP31" s="24" t="n">
        <f aca="false">AO31-AJ31</f>
        <v>0.0336226851851852</v>
      </c>
      <c r="AQ31" s="28" t="n">
        <v>17</v>
      </c>
      <c r="AR31" s="5" t="n">
        <v>39</v>
      </c>
      <c r="AS31" s="24" t="n">
        <v>0.420509259259259</v>
      </c>
      <c r="AT31" s="24" t="n">
        <f aca="false">AS31+$DG$50</f>
        <v>0.920509259259259</v>
      </c>
      <c r="AU31" s="24" t="n">
        <f aca="false">AT31-AO31</f>
        <v>0.0215972222222222</v>
      </c>
      <c r="AV31" s="31" t="n">
        <v>7</v>
      </c>
      <c r="AW31" s="5" t="n">
        <v>40</v>
      </c>
      <c r="AX31" s="24" t="n">
        <v>0.48943287037037</v>
      </c>
      <c r="AY31" s="24" t="n">
        <f aca="false">AX31+$DG$50</f>
        <v>0.98943287037037</v>
      </c>
      <c r="AZ31" s="24" t="n">
        <f aca="false">AY31-AT31</f>
        <v>0.0689236111111111</v>
      </c>
      <c r="BA31" s="28" t="n">
        <v>31</v>
      </c>
      <c r="BB31" s="5" t="n">
        <v>41</v>
      </c>
      <c r="BC31" s="24" t="n">
        <v>0.0215277777777778</v>
      </c>
      <c r="BD31" s="24" t="n">
        <f aca="false">BC31</f>
        <v>0.0215277777777778</v>
      </c>
      <c r="BE31" s="24" t="n">
        <f aca="false">BD31-AY31+$DG$50+$DG$50</f>
        <v>0.0320949074074075</v>
      </c>
      <c r="BF31" s="28" t="n">
        <v>25</v>
      </c>
      <c r="BG31" s="5" t="n">
        <v>42</v>
      </c>
      <c r="BH31" s="24" t="n">
        <v>0.0323148148148148</v>
      </c>
      <c r="BI31" s="24" t="n">
        <f aca="false">BH31</f>
        <v>0.0323148148148148</v>
      </c>
      <c r="BJ31" s="24" t="n">
        <f aca="false">BI31-BD31</f>
        <v>0.010787037037037</v>
      </c>
      <c r="BK31" s="28" t="n">
        <v>30</v>
      </c>
      <c r="BL31" s="5" t="n">
        <v>43</v>
      </c>
      <c r="BM31" s="24" t="n">
        <v>0.0494675925925926</v>
      </c>
      <c r="BN31" s="24" t="n">
        <f aca="false">BM31</f>
        <v>0.0494675925925926</v>
      </c>
      <c r="BO31" s="24" t="n">
        <f aca="false">BN31-BI31</f>
        <v>0.0171527777777778</v>
      </c>
      <c r="BP31" s="28" t="n">
        <v>9</v>
      </c>
      <c r="BQ31" s="5" t="n">
        <v>44</v>
      </c>
      <c r="BR31" s="24" t="n">
        <v>0.111574074074074</v>
      </c>
      <c r="BS31" s="24" t="n">
        <f aca="false">BR31</f>
        <v>0.111574074074074</v>
      </c>
      <c r="BT31" s="24" t="n">
        <f aca="false">BS31-BN31</f>
        <v>0.0621064814814815</v>
      </c>
      <c r="BU31" s="31" t="n">
        <v>32</v>
      </c>
      <c r="BV31" s="5" t="n">
        <v>46</v>
      </c>
      <c r="BW31" s="29" t="n">
        <v>0.1828125</v>
      </c>
      <c r="BX31" s="55" t="n">
        <f aca="false">BW31</f>
        <v>0.1828125</v>
      </c>
      <c r="BY31" s="55" t="n">
        <f aca="false">BX31-BS31</f>
        <v>0.0712384259259259</v>
      </c>
      <c r="BZ31" s="56" t="n">
        <v>17</v>
      </c>
      <c r="CA31" s="5"/>
      <c r="CB31" s="21"/>
      <c r="CC31" s="24"/>
      <c r="CD31" s="24"/>
      <c r="CE31" s="22"/>
      <c r="CF31" s="5"/>
      <c r="CG31" s="21"/>
      <c r="CH31" s="24"/>
      <c r="CI31" s="24"/>
      <c r="CJ31" s="22"/>
      <c r="CK31" s="5"/>
      <c r="CL31" s="21"/>
      <c r="CM31" s="24"/>
      <c r="CN31" s="24"/>
      <c r="CO31" s="22"/>
      <c r="CP31" s="5"/>
      <c r="CQ31" s="21"/>
      <c r="CR31" s="24"/>
      <c r="CS31" s="24"/>
      <c r="CT31" s="22"/>
      <c r="CU31" s="23"/>
      <c r="CV31" s="24"/>
      <c r="CW31" s="22"/>
      <c r="CX31" s="23" t="n">
        <f aca="false">CV31+CS31+CN31+CI31+CD31+BY31+BT31+BO31+BJ31+BE31+AZ31+AU31+AP31+AK31+AF31+AA31+V31+Q31+L31+G31</f>
        <v>0.627280092592593</v>
      </c>
      <c r="CY31" s="21" t="n">
        <v>15</v>
      </c>
      <c r="CZ31" s="21" t="n">
        <v>15</v>
      </c>
      <c r="DA31" s="36" t="n">
        <v>0.0312268518518518</v>
      </c>
      <c r="DB31" s="36"/>
      <c r="DC31" s="36"/>
      <c r="DD31" s="37"/>
      <c r="DE31" s="37"/>
      <c r="DF31" s="36" t="n">
        <v>0.524305555555556</v>
      </c>
      <c r="DG31" s="36" t="n">
        <v>0.5</v>
      </c>
      <c r="DH31" s="38"/>
      <c r="DI31" s="39" t="n">
        <f aca="false">CX31-AK31-BY31-DH31</f>
        <v>0.464143518518519</v>
      </c>
      <c r="DJ31" s="28" t="n">
        <v>29</v>
      </c>
    </row>
    <row r="32" s="1" customFormat="true" ht="12.8" hidden="false" customHeight="false" outlineLevel="0" collapsed="false">
      <c r="A32" s="20" t="s">
        <v>69</v>
      </c>
      <c r="B32" s="21" t="n">
        <v>232069</v>
      </c>
      <c r="C32" s="22" t="n">
        <f aca="false">DA32+$DF$50</f>
        <v>0.651608796296296</v>
      </c>
      <c r="D32" s="5" t="n">
        <v>31</v>
      </c>
      <c r="E32" s="23" t="n">
        <v>0.241111111111111</v>
      </c>
      <c r="F32" s="24" t="n">
        <f aca="false">E32+$DG$50</f>
        <v>0.741111111111111</v>
      </c>
      <c r="G32" s="24" t="n">
        <f aca="false">F32-C32</f>
        <v>0.0895023148148147</v>
      </c>
      <c r="H32" s="25" t="n">
        <v>30</v>
      </c>
      <c r="I32" s="5" t="n">
        <v>32</v>
      </c>
      <c r="J32" s="24" t="n">
        <v>0.275972222222222</v>
      </c>
      <c r="K32" s="24" t="n">
        <f aca="false">J32+$DG$50</f>
        <v>0.775972222222222</v>
      </c>
      <c r="L32" s="24" t="n">
        <f aca="false">K32-F32</f>
        <v>0.0348611111111112</v>
      </c>
      <c r="M32" s="25" t="n">
        <v>41</v>
      </c>
      <c r="N32" s="5" t="n">
        <v>33</v>
      </c>
      <c r="O32" s="24" t="n">
        <v>0.308761574074074</v>
      </c>
      <c r="P32" s="24" t="n">
        <f aca="false">O32+$DG$50</f>
        <v>0.808761574074074</v>
      </c>
      <c r="Q32" s="24" t="n">
        <f aca="false">P32-K32</f>
        <v>0.0327893518518518</v>
      </c>
      <c r="R32" s="28" t="n">
        <v>24</v>
      </c>
      <c r="S32" s="5" t="n">
        <v>34</v>
      </c>
      <c r="T32" s="24" t="n">
        <v>0.351400462962963</v>
      </c>
      <c r="U32" s="24" t="n">
        <f aca="false">T32+$DG$50</f>
        <v>0.851400462962963</v>
      </c>
      <c r="V32" s="24" t="n">
        <f aca="false">U32-P32</f>
        <v>0.0426388888888889</v>
      </c>
      <c r="W32" s="28" t="n">
        <v>17</v>
      </c>
      <c r="X32" s="5" t="n">
        <v>35</v>
      </c>
      <c r="Y32" s="24" t="n">
        <v>0.372071759259259</v>
      </c>
      <c r="Z32" s="24" t="n">
        <f aca="false">Y32+$DG$50</f>
        <v>0.872071759259259</v>
      </c>
      <c r="AA32" s="24" t="n">
        <f aca="false">Z32-U32</f>
        <v>0.0206712962962963</v>
      </c>
      <c r="AB32" s="28" t="n">
        <v>6</v>
      </c>
      <c r="AC32" s="5" t="n">
        <v>36</v>
      </c>
      <c r="AD32" s="24" t="n">
        <v>0.408414351851852</v>
      </c>
      <c r="AE32" s="24" t="n">
        <f aca="false">AD32+$DG$50</f>
        <v>0.908414351851852</v>
      </c>
      <c r="AF32" s="24" t="n">
        <f aca="false">AE32-Z32</f>
        <v>0.0363425925925925</v>
      </c>
      <c r="AG32" s="28" t="n">
        <v>40</v>
      </c>
      <c r="AH32" s="5" t="n">
        <v>37</v>
      </c>
      <c r="AI32" s="29" t="n">
        <v>0.424791666666667</v>
      </c>
      <c r="AJ32" s="29" t="n">
        <f aca="false">AI32+$DG$50</f>
        <v>0.924791666666667</v>
      </c>
      <c r="AK32" s="29" t="n">
        <f aca="false">AJ32-AE32</f>
        <v>0.0163773148148149</v>
      </c>
      <c r="AL32" s="30" t="n">
        <v>13</v>
      </c>
      <c r="AM32" s="5" t="n">
        <v>38</v>
      </c>
      <c r="AN32" s="24" t="n">
        <v>0.460659722222222</v>
      </c>
      <c r="AO32" s="24" t="n">
        <f aca="false">AN32+$DG$50</f>
        <v>0.960659722222222</v>
      </c>
      <c r="AP32" s="24" t="n">
        <f aca="false">AO32-AJ32</f>
        <v>0.0358680555555555</v>
      </c>
      <c r="AQ32" s="28" t="n">
        <v>21</v>
      </c>
      <c r="AR32" s="5" t="n">
        <v>39</v>
      </c>
      <c r="AS32" s="24" t="n">
        <v>0.488981481481481</v>
      </c>
      <c r="AT32" s="24" t="n">
        <f aca="false">AS32+$DG$50</f>
        <v>0.988981481481481</v>
      </c>
      <c r="AU32" s="24" t="n">
        <f aca="false">AT32-AO32</f>
        <v>0.0283217592592593</v>
      </c>
      <c r="AV32" s="31" t="n">
        <v>17</v>
      </c>
      <c r="AW32" s="5" t="n">
        <v>40</v>
      </c>
      <c r="AX32" s="24" t="n">
        <v>0.0379861111111111</v>
      </c>
      <c r="AY32" s="24" t="n">
        <f aca="false">AX32</f>
        <v>0.0379861111111111</v>
      </c>
      <c r="AZ32" s="24" t="n">
        <f aca="false">AY32-AT32+$DG$50+$DG$50</f>
        <v>0.0490046296296296</v>
      </c>
      <c r="BA32" s="28" t="n">
        <v>23</v>
      </c>
      <c r="BB32" s="5" t="n">
        <v>41</v>
      </c>
      <c r="BC32" s="24" t="n">
        <v>0.0894791666666666</v>
      </c>
      <c r="BD32" s="24" t="n">
        <f aca="false">BC32</f>
        <v>0.0894791666666666</v>
      </c>
      <c r="BE32" s="24" t="n">
        <f aca="false">BD32-AY32</f>
        <v>0.0514930555555555</v>
      </c>
      <c r="BF32" s="28" t="n">
        <v>35</v>
      </c>
      <c r="BG32" s="5" t="n">
        <v>42</v>
      </c>
      <c r="BH32" s="24" t="n">
        <v>0.100810185185185</v>
      </c>
      <c r="BI32" s="24" t="n">
        <f aca="false">BH32</f>
        <v>0.100810185185185</v>
      </c>
      <c r="BJ32" s="24" t="n">
        <f aca="false">BI32-BD32</f>
        <v>0.0113310185185185</v>
      </c>
      <c r="BK32" s="28" t="n">
        <v>32</v>
      </c>
      <c r="BL32" s="5" t="n">
        <v>43</v>
      </c>
      <c r="BM32" s="24" t="n">
        <v>0.138657407407407</v>
      </c>
      <c r="BN32" s="24" t="n">
        <f aca="false">BM32</f>
        <v>0.138657407407407</v>
      </c>
      <c r="BO32" s="24" t="n">
        <f aca="false">BN32-BI32</f>
        <v>0.0378472222222222</v>
      </c>
      <c r="BP32" s="28" t="n">
        <v>34</v>
      </c>
      <c r="BQ32" s="5" t="n">
        <v>44</v>
      </c>
      <c r="BR32" s="24" t="n">
        <v>0.204641203703704</v>
      </c>
      <c r="BS32" s="24" t="n">
        <f aca="false">BR32</f>
        <v>0.204641203703704</v>
      </c>
      <c r="BT32" s="24" t="n">
        <f aca="false">BS32-BN32</f>
        <v>0.0659837962962963</v>
      </c>
      <c r="BU32" s="31" t="n">
        <v>33</v>
      </c>
      <c r="BV32" s="5" t="n">
        <v>46</v>
      </c>
      <c r="BW32" s="29" t="n">
        <v>0.349826388888889</v>
      </c>
      <c r="BX32" s="55" t="n">
        <f aca="false">BW32</f>
        <v>0.349826388888889</v>
      </c>
      <c r="BY32" s="55" t="n">
        <f aca="false">BX32-BS32</f>
        <v>0.145185185185185</v>
      </c>
      <c r="BZ32" s="56" t="n">
        <v>32</v>
      </c>
      <c r="CA32" s="5"/>
      <c r="CB32" s="21"/>
      <c r="CC32" s="24"/>
      <c r="CD32" s="24"/>
      <c r="CE32" s="22"/>
      <c r="CF32" s="5"/>
      <c r="CG32" s="21"/>
      <c r="CH32" s="24"/>
      <c r="CI32" s="24"/>
      <c r="CJ32" s="22"/>
      <c r="CK32" s="5"/>
      <c r="CL32" s="21"/>
      <c r="CM32" s="24"/>
      <c r="CN32" s="24"/>
      <c r="CO32" s="22"/>
      <c r="CP32" s="5"/>
      <c r="CQ32" s="21"/>
      <c r="CR32" s="24"/>
      <c r="CS32" s="24"/>
      <c r="CT32" s="22"/>
      <c r="CU32" s="23"/>
      <c r="CV32" s="24"/>
      <c r="CW32" s="22"/>
      <c r="CX32" s="23" t="n">
        <f aca="false">CV32+CS32+CN32+CI32+CD32+BY32+BT32+BO32+BJ32+BE32+AZ32+AU32+AP32+AK32+AF32+AA32+V32+Q32+L32+G32</f>
        <v>0.698217592592593</v>
      </c>
      <c r="CY32" s="21" t="n">
        <v>15</v>
      </c>
      <c r="CZ32" s="21" t="n">
        <v>15</v>
      </c>
      <c r="DA32" s="50" t="n">
        <v>0.127303240740741</v>
      </c>
      <c r="DB32" s="36"/>
      <c r="DC32" s="36"/>
      <c r="DD32" s="37"/>
      <c r="DE32" s="37"/>
      <c r="DF32" s="36" t="n">
        <v>0.524305555555556</v>
      </c>
      <c r="DG32" s="36" t="n">
        <v>0.5</v>
      </c>
      <c r="DH32" s="38"/>
      <c r="DI32" s="39" t="n">
        <f aca="false">CX32-AK32-BY32-DH32</f>
        <v>0.536655092592592</v>
      </c>
      <c r="DJ32" s="28" t="n">
        <v>30</v>
      </c>
    </row>
    <row r="33" customFormat="false" ht="12.8" hidden="false" customHeight="false" outlineLevel="0" collapsed="false">
      <c r="A33" s="20" t="s">
        <v>70</v>
      </c>
      <c r="B33" s="41" t="n">
        <v>2067931</v>
      </c>
      <c r="C33" s="22" t="n">
        <f aca="false">DA33+$DF$50</f>
        <v>0.666550925925926</v>
      </c>
      <c r="D33" s="42" t="n">
        <v>31</v>
      </c>
      <c r="E33" s="43" t="n">
        <v>0.792060185185185</v>
      </c>
      <c r="F33" s="45" t="n">
        <f aca="false">E33</f>
        <v>0.792060185185185</v>
      </c>
      <c r="G33" s="24" t="n">
        <f aca="false">F33-C33</f>
        <v>0.125509259259259</v>
      </c>
      <c r="H33" s="25" t="n">
        <v>46</v>
      </c>
      <c r="I33" s="42" t="n">
        <v>32</v>
      </c>
      <c r="J33" s="45" t="n">
        <v>0.808912037037037</v>
      </c>
      <c r="K33" s="45" t="n">
        <f aca="false">J33</f>
        <v>0.808912037037037</v>
      </c>
      <c r="L33" s="24" t="n">
        <f aca="false">K33-F33</f>
        <v>0.0168518518518519</v>
      </c>
      <c r="M33" s="25" t="n">
        <v>15</v>
      </c>
      <c r="N33" s="42" t="n">
        <v>33</v>
      </c>
      <c r="O33" s="45" t="n">
        <v>0.85994212962963</v>
      </c>
      <c r="P33" s="45" t="n">
        <f aca="false">O33</f>
        <v>0.85994212962963</v>
      </c>
      <c r="Q33" s="24" t="n">
        <f aca="false">P33-K33</f>
        <v>0.0510300925925926</v>
      </c>
      <c r="R33" s="28" t="n">
        <v>33</v>
      </c>
      <c r="S33" s="42" t="n">
        <v>34</v>
      </c>
      <c r="T33" s="45" t="n">
        <v>0.937974537037037</v>
      </c>
      <c r="U33" s="45" t="n">
        <f aca="false">T33</f>
        <v>0.937974537037037</v>
      </c>
      <c r="V33" s="24" t="n">
        <f aca="false">U33-P33</f>
        <v>0.0780324074074074</v>
      </c>
      <c r="W33" s="28" t="n">
        <v>39</v>
      </c>
      <c r="X33" s="42" t="n">
        <v>35</v>
      </c>
      <c r="Y33" s="45" t="n">
        <v>0.982847222222222</v>
      </c>
      <c r="Z33" s="45" t="n">
        <f aca="false">Y33</f>
        <v>0.982847222222222</v>
      </c>
      <c r="AA33" s="24" t="n">
        <f aca="false">Z33-U33</f>
        <v>0.0448726851851853</v>
      </c>
      <c r="AB33" s="28" t="n">
        <v>45</v>
      </c>
      <c r="AC33" s="42" t="n">
        <v>36</v>
      </c>
      <c r="AD33" s="45" t="n">
        <v>0.0190509259259259</v>
      </c>
      <c r="AE33" s="45" t="n">
        <f aca="false">AD33</f>
        <v>0.0190509259259259</v>
      </c>
      <c r="AF33" s="24" t="n">
        <f aca="false">AE33-Z33+$DG$50+$DG$50</f>
        <v>0.0362037037037036</v>
      </c>
      <c r="AG33" s="28" t="n">
        <v>39</v>
      </c>
      <c r="AH33" s="42" t="n">
        <v>37</v>
      </c>
      <c r="AI33" s="46" t="n">
        <v>0.0316319444444444</v>
      </c>
      <c r="AJ33" s="46" t="n">
        <f aca="false">AI33</f>
        <v>0.0316319444444444</v>
      </c>
      <c r="AK33" s="29" t="n">
        <f aca="false">AJ33-AE33</f>
        <v>0.0125810185185185</v>
      </c>
      <c r="AL33" s="30" t="n">
        <v>7</v>
      </c>
      <c r="AM33" s="42" t="n">
        <v>38</v>
      </c>
      <c r="AN33" s="45" t="n">
        <v>0.0754166666666667</v>
      </c>
      <c r="AO33" s="45" t="n">
        <f aca="false">AN33</f>
        <v>0.0754166666666667</v>
      </c>
      <c r="AP33" s="24" t="n">
        <f aca="false">AO33-AJ33</f>
        <v>0.0437847222222222</v>
      </c>
      <c r="AQ33" s="31" t="n">
        <v>34</v>
      </c>
      <c r="AR33" s="42" t="n">
        <v>39</v>
      </c>
      <c r="AS33" s="45" t="n">
        <v>0.111412037037037</v>
      </c>
      <c r="AT33" s="45" t="n">
        <f aca="false">AS33</f>
        <v>0.111412037037037</v>
      </c>
      <c r="AU33" s="24" t="n">
        <f aca="false">AT33-AO33</f>
        <v>0.0359953703703704</v>
      </c>
      <c r="AV33" s="31" t="n">
        <v>39</v>
      </c>
      <c r="AW33" s="42" t="n">
        <v>40</v>
      </c>
      <c r="AX33" s="45" t="n">
        <v>0.169594907407407</v>
      </c>
      <c r="AY33" s="45" t="n">
        <f aca="false">AX33</f>
        <v>0.169594907407407</v>
      </c>
      <c r="AZ33" s="24" t="n">
        <f aca="false">AY33-AT33</f>
        <v>0.0581828703703703</v>
      </c>
      <c r="BA33" s="28" t="n">
        <v>27</v>
      </c>
      <c r="BB33" s="42" t="n">
        <v>41</v>
      </c>
      <c r="BC33" s="45" t="n">
        <v>0.220196759259259</v>
      </c>
      <c r="BD33" s="45" t="n">
        <f aca="false">BC33</f>
        <v>0.220196759259259</v>
      </c>
      <c r="BE33" s="24" t="n">
        <f aca="false">BD33-AY33</f>
        <v>0.0506018518518519</v>
      </c>
      <c r="BF33" s="28" t="n">
        <v>33</v>
      </c>
      <c r="BG33" s="42" t="n">
        <v>42</v>
      </c>
      <c r="BH33" s="45" t="n">
        <v>0.228240740740741</v>
      </c>
      <c r="BI33" s="45" t="n">
        <f aca="false">BH33</f>
        <v>0.228240740740741</v>
      </c>
      <c r="BJ33" s="24" t="n">
        <f aca="false">BI33-BD33</f>
        <v>0.00804398148148153</v>
      </c>
      <c r="BK33" s="28" t="n">
        <v>11</v>
      </c>
      <c r="BL33" s="42" t="n">
        <v>43</v>
      </c>
      <c r="BM33" s="45" t="n">
        <v>0.244722222222222</v>
      </c>
      <c r="BN33" s="45" t="n">
        <f aca="false">BM33</f>
        <v>0.244722222222222</v>
      </c>
      <c r="BO33" s="24" t="n">
        <f aca="false">BN33-BI33</f>
        <v>0.0164814814814815</v>
      </c>
      <c r="BP33" s="28" t="n">
        <v>7</v>
      </c>
      <c r="BQ33" s="42" t="n">
        <v>44</v>
      </c>
      <c r="BR33" s="45" t="n">
        <v>0.27099537037037</v>
      </c>
      <c r="BS33" s="45" t="n">
        <f aca="false">BR33</f>
        <v>0.27099537037037</v>
      </c>
      <c r="BT33" s="24" t="n">
        <f aca="false">BS33-BN33</f>
        <v>0.0262731481481481</v>
      </c>
      <c r="BU33" s="31" t="n">
        <v>13</v>
      </c>
      <c r="BV33" s="42" t="n">
        <v>46</v>
      </c>
      <c r="BW33" s="46" t="n">
        <v>0.316574074074074</v>
      </c>
      <c r="BX33" s="55" t="n">
        <f aca="false">BW33</f>
        <v>0.316574074074074</v>
      </c>
      <c r="BY33" s="55" t="n">
        <f aca="false">BX33-BS33</f>
        <v>0.0455787037037038</v>
      </c>
      <c r="BZ33" s="56" t="n">
        <v>7</v>
      </c>
      <c r="CA33" s="42"/>
      <c r="CB33" s="41"/>
      <c r="CC33" s="45"/>
      <c r="CD33" s="24"/>
      <c r="CE33" s="22"/>
      <c r="CF33" s="42"/>
      <c r="CG33" s="41"/>
      <c r="CH33" s="45"/>
      <c r="CI33" s="24"/>
      <c r="CJ33" s="22"/>
      <c r="CK33" s="42"/>
      <c r="CL33" s="41"/>
      <c r="CM33" s="45"/>
      <c r="CN33" s="24"/>
      <c r="CO33" s="22"/>
      <c r="CP33" s="42"/>
      <c r="CQ33" s="41"/>
      <c r="CR33" s="45"/>
      <c r="CS33" s="24"/>
      <c r="CT33" s="22"/>
      <c r="CU33" s="23"/>
      <c r="CV33" s="24"/>
      <c r="CW33" s="22"/>
      <c r="CX33" s="23" t="n">
        <f aca="false">CV33+CS33+CN33+CI33+CD33+BY33+BT33+BO33+BJ33+BE33+AZ33+AU33+AP33+AK33+AF33+AA33+V33+Q33+L33+G33</f>
        <v>0.650023148148148</v>
      </c>
      <c r="CY33" s="41" t="n">
        <v>15</v>
      </c>
      <c r="CZ33" s="41" t="n">
        <v>15</v>
      </c>
      <c r="DA33" s="36" t="n">
        <v>0.14224537037037</v>
      </c>
      <c r="DB33" s="36"/>
      <c r="DC33" s="36"/>
      <c r="DD33" s="37"/>
      <c r="DE33" s="37"/>
      <c r="DF33" s="36" t="n">
        <v>0.524305555555556</v>
      </c>
      <c r="DG33" s="36" t="n">
        <v>0.5</v>
      </c>
      <c r="DH33" s="38"/>
      <c r="DI33" s="39" t="n">
        <f aca="false">CX33-AK33-BY33-DH33</f>
        <v>0.591863425925926</v>
      </c>
      <c r="DJ33" s="28" t="n">
        <v>31</v>
      </c>
      <c r="DK33" s="1"/>
      <c r="DL33" s="1"/>
    </row>
    <row r="34" customFormat="false" ht="12.8" hidden="false" customHeight="false" outlineLevel="0" collapsed="false">
      <c r="A34" s="20" t="s">
        <v>71</v>
      </c>
      <c r="B34" s="21" t="n">
        <v>232088</v>
      </c>
      <c r="C34" s="22" t="n">
        <f aca="false">DA34+$DF$50</f>
        <v>0.578657407407407</v>
      </c>
      <c r="D34" s="5" t="n">
        <v>31</v>
      </c>
      <c r="E34" s="23" t="n">
        <v>0.194988425925926</v>
      </c>
      <c r="F34" s="24" t="n">
        <f aca="false">E34+$DG$50</f>
        <v>0.694988425925926</v>
      </c>
      <c r="G34" s="24" t="n">
        <f aca="false">F34-C34</f>
        <v>0.116331018518518</v>
      </c>
      <c r="H34" s="25" t="n">
        <v>45</v>
      </c>
      <c r="I34" s="5" t="n">
        <v>32</v>
      </c>
      <c r="J34" s="24" t="n">
        <v>0.212476851851852</v>
      </c>
      <c r="K34" s="24" t="n">
        <f aca="false">J34+$DG$50</f>
        <v>0.712476851851852</v>
      </c>
      <c r="L34" s="24" t="n">
        <f aca="false">K34-F34</f>
        <v>0.0174884259259259</v>
      </c>
      <c r="M34" s="25" t="n">
        <v>18</v>
      </c>
      <c r="N34" s="5" t="n">
        <v>33</v>
      </c>
      <c r="O34" s="24" t="n">
        <v>0.358460648148148</v>
      </c>
      <c r="P34" s="24" t="n">
        <f aca="false">O34+$DG$50</f>
        <v>0.858460648148148</v>
      </c>
      <c r="Q34" s="24" t="n">
        <f aca="false">P34-K34</f>
        <v>0.145983796296296</v>
      </c>
      <c r="R34" s="28" t="n">
        <v>51</v>
      </c>
      <c r="S34" s="5" t="n">
        <v>34</v>
      </c>
      <c r="T34" s="24" t="n">
        <v>0.45974537037037</v>
      </c>
      <c r="U34" s="24" t="n">
        <f aca="false">T34+$DG$50</f>
        <v>0.95974537037037</v>
      </c>
      <c r="V34" s="24" t="n">
        <f aca="false">U34-P34</f>
        <v>0.101284722222222</v>
      </c>
      <c r="W34" s="28" t="n">
        <v>43</v>
      </c>
      <c r="X34" s="5" t="n">
        <v>35</v>
      </c>
      <c r="Y34" s="24" t="n">
        <v>0.017037037037037</v>
      </c>
      <c r="Z34" s="24" t="n">
        <f aca="false">Y34</f>
        <v>0.017037037037037</v>
      </c>
      <c r="AA34" s="24" t="n">
        <f aca="false">Z34-U34+$DG$50+$DG$50</f>
        <v>0.0572916666666667</v>
      </c>
      <c r="AB34" s="28" t="n">
        <v>48</v>
      </c>
      <c r="AC34" s="5" t="n">
        <v>36</v>
      </c>
      <c r="AD34" s="24" t="n">
        <v>0.0470023148148148</v>
      </c>
      <c r="AE34" s="24" t="n">
        <f aca="false">AD34</f>
        <v>0.0470023148148148</v>
      </c>
      <c r="AF34" s="24" t="n">
        <f aca="false">AE34-Z34</f>
        <v>0.0299652777777778</v>
      </c>
      <c r="AG34" s="28" t="n">
        <v>28</v>
      </c>
      <c r="AH34" s="5" t="n">
        <v>37</v>
      </c>
      <c r="AI34" s="29" t="n">
        <v>0.0684606481481481</v>
      </c>
      <c r="AJ34" s="29" t="n">
        <f aca="false">AI34</f>
        <v>0.0684606481481481</v>
      </c>
      <c r="AK34" s="29" t="n">
        <f aca="false">AJ34-AE34</f>
        <v>0.0214583333333333</v>
      </c>
      <c r="AL34" s="32" t="n">
        <v>18</v>
      </c>
      <c r="AM34" s="5" t="n">
        <v>38</v>
      </c>
      <c r="AN34" s="24" t="n">
        <v>0.274074074074074</v>
      </c>
      <c r="AO34" s="24" t="n">
        <f aca="false">AN34</f>
        <v>0.274074074074074</v>
      </c>
      <c r="AP34" s="24" t="n">
        <f aca="false">AO34-AJ34</f>
        <v>0.205613425925926</v>
      </c>
      <c r="AQ34" s="31" t="n">
        <v>46</v>
      </c>
      <c r="AR34" s="5" t="n">
        <v>39</v>
      </c>
      <c r="AS34" s="24" t="n">
        <v>0.311238425925926</v>
      </c>
      <c r="AT34" s="24" t="n">
        <f aca="false">AS34</f>
        <v>0.311238425925926</v>
      </c>
      <c r="AU34" s="24" t="n">
        <f aca="false">AT34-AO34</f>
        <v>0.0371643518518519</v>
      </c>
      <c r="AV34" s="31" t="n">
        <v>41</v>
      </c>
      <c r="AW34" s="5" t="n">
        <v>40</v>
      </c>
      <c r="AX34" s="24" t="n">
        <v>0.331678240740741</v>
      </c>
      <c r="AY34" s="24" t="n">
        <f aca="false">AX34</f>
        <v>0.331678240740741</v>
      </c>
      <c r="AZ34" s="24" t="n">
        <f aca="false">AY34-AT34</f>
        <v>0.0204398148148148</v>
      </c>
      <c r="BA34" s="28" t="n">
        <v>4</v>
      </c>
      <c r="BB34" s="5" t="n">
        <v>41</v>
      </c>
      <c r="BC34" s="24" t="n">
        <v>0.365266203703704</v>
      </c>
      <c r="BD34" s="24" t="n">
        <f aca="false">BC34</f>
        <v>0.365266203703704</v>
      </c>
      <c r="BE34" s="24" t="n">
        <f aca="false">BD34-AY34</f>
        <v>0.0335879629629629</v>
      </c>
      <c r="BF34" s="28" t="n">
        <v>26</v>
      </c>
      <c r="BG34" s="5" t="n">
        <v>42</v>
      </c>
      <c r="BH34" s="24" t="n">
        <v>0.391782407407407</v>
      </c>
      <c r="BI34" s="24" t="n">
        <f aca="false">BH34</f>
        <v>0.391782407407407</v>
      </c>
      <c r="BJ34" s="24" t="n">
        <f aca="false">BI34-BD34</f>
        <v>0.0265162037037037</v>
      </c>
      <c r="BK34" s="28" t="n">
        <v>39</v>
      </c>
      <c r="BL34" s="5" t="n">
        <v>43</v>
      </c>
      <c r="BM34" s="24" t="n">
        <v>0.415601851851852</v>
      </c>
      <c r="BN34" s="24" t="n">
        <f aca="false">BM34</f>
        <v>0.415601851851852</v>
      </c>
      <c r="BO34" s="24" t="n">
        <f aca="false">BN34-BI34</f>
        <v>0.0238194444444445</v>
      </c>
      <c r="BP34" s="28" t="n">
        <v>16</v>
      </c>
      <c r="BQ34" s="5" t="n">
        <v>44</v>
      </c>
      <c r="BR34" s="24" t="n">
        <v>0.452048611111111</v>
      </c>
      <c r="BS34" s="24" t="n">
        <f aca="false">BR34</f>
        <v>0.452048611111111</v>
      </c>
      <c r="BT34" s="24" t="n">
        <f aca="false">BS34-BN34</f>
        <v>0.0364467592592592</v>
      </c>
      <c r="BU34" s="31" t="n">
        <v>17</v>
      </c>
      <c r="BV34" s="5" t="n">
        <v>46</v>
      </c>
      <c r="BW34" s="29" t="n">
        <v>0.491643518518518</v>
      </c>
      <c r="BX34" s="55" t="n">
        <f aca="false">BW34</f>
        <v>0.491643518518518</v>
      </c>
      <c r="BY34" s="55" t="n">
        <f aca="false">BX34-BS34</f>
        <v>0.0395949074074074</v>
      </c>
      <c r="BZ34" s="56" t="n">
        <v>5</v>
      </c>
      <c r="CA34" s="5"/>
      <c r="CB34" s="21"/>
      <c r="CC34" s="24"/>
      <c r="CD34" s="24"/>
      <c r="CE34" s="22"/>
      <c r="CF34" s="5"/>
      <c r="CG34" s="21"/>
      <c r="CH34" s="24"/>
      <c r="CI34" s="24"/>
      <c r="CJ34" s="22"/>
      <c r="CK34" s="5"/>
      <c r="CL34" s="21"/>
      <c r="CM34" s="24"/>
      <c r="CN34" s="24"/>
      <c r="CO34" s="22"/>
      <c r="CP34" s="5"/>
      <c r="CQ34" s="21"/>
      <c r="CR34" s="24"/>
      <c r="CS34" s="24"/>
      <c r="CT34" s="22"/>
      <c r="CU34" s="23"/>
      <c r="CV34" s="24"/>
      <c r="CW34" s="22"/>
      <c r="CX34" s="23" t="n">
        <f aca="false">CV34+CS34+CN34+CI34+CD34+BY34+BT34+BO34+BJ34+BE34+AZ34+AU34+AP34+AK34+AF34+AA34+V34+Q34+L34+G34</f>
        <v>0.912986111111111</v>
      </c>
      <c r="CY34" s="21" t="n">
        <v>15</v>
      </c>
      <c r="CZ34" s="21" t="n">
        <v>15</v>
      </c>
      <c r="DA34" s="36" t="n">
        <v>0.0543518518518519</v>
      </c>
      <c r="DB34" s="36"/>
      <c r="DC34" s="36"/>
      <c r="DD34" s="51"/>
      <c r="DE34" s="51"/>
      <c r="DF34" s="36" t="n">
        <v>0.524305555555556</v>
      </c>
      <c r="DG34" s="36" t="n">
        <v>0.5</v>
      </c>
      <c r="DH34" s="38"/>
      <c r="DI34" s="39" t="n">
        <f aca="false">CX34-AK34-BY34-DH34</f>
        <v>0.85193287037037</v>
      </c>
      <c r="DJ34" s="28" t="n">
        <v>32</v>
      </c>
    </row>
    <row r="35" customFormat="false" ht="12.8" hidden="false" customHeight="false" outlineLevel="0" collapsed="false">
      <c r="A35" s="20" t="s">
        <v>72</v>
      </c>
      <c r="B35" s="21" t="n">
        <v>232056</v>
      </c>
      <c r="C35" s="22" t="n">
        <f aca="false">DA35+$DF$50</f>
        <v>0.597291666666667</v>
      </c>
      <c r="D35" s="5" t="n">
        <v>31</v>
      </c>
      <c r="E35" s="23" t="n">
        <v>0.138657407407407</v>
      </c>
      <c r="F35" s="26" t="n">
        <f aca="false">E35+$DG$50</f>
        <v>0.638657407407407</v>
      </c>
      <c r="G35" s="26" t="n">
        <f aca="false">F35-C35</f>
        <v>0.0413657407407407</v>
      </c>
      <c r="H35" s="40" t="n">
        <v>1</v>
      </c>
      <c r="I35" s="5" t="n">
        <v>32</v>
      </c>
      <c r="J35" s="24" t="n">
        <v>0.165185185185185</v>
      </c>
      <c r="K35" s="24" t="n">
        <f aca="false">J35+$DG$50</f>
        <v>0.665185185185185</v>
      </c>
      <c r="L35" s="24" t="n">
        <f aca="false">K35-F35</f>
        <v>0.0265277777777778</v>
      </c>
      <c r="M35" s="25" t="n">
        <v>34</v>
      </c>
      <c r="N35" s="5" t="n">
        <v>33</v>
      </c>
      <c r="O35" s="24" t="n">
        <v>0.190833333333333</v>
      </c>
      <c r="P35" s="24" t="n">
        <f aca="false">O35+$DG$50</f>
        <v>0.690833333333333</v>
      </c>
      <c r="Q35" s="24" t="n">
        <f aca="false">P35-K35</f>
        <v>0.0256481481481481</v>
      </c>
      <c r="R35" s="28" t="n">
        <v>17</v>
      </c>
      <c r="S35" s="5" t="n">
        <v>34</v>
      </c>
      <c r="T35" s="24" t="n">
        <v>0.213796296296296</v>
      </c>
      <c r="U35" s="24" t="n">
        <f aca="false">T35+$DG$50</f>
        <v>0.713796296296296</v>
      </c>
      <c r="V35" s="24" t="n">
        <f aca="false">U35-P35</f>
        <v>0.022962962962963</v>
      </c>
      <c r="W35" s="28" t="n">
        <v>5</v>
      </c>
      <c r="X35" s="5" t="n">
        <v>35</v>
      </c>
      <c r="Y35" s="24" t="n">
        <v>0.231076388888889</v>
      </c>
      <c r="Z35" s="26" t="n">
        <f aca="false">Y35+$DG$50</f>
        <v>0.731076388888889</v>
      </c>
      <c r="AA35" s="26" t="n">
        <f aca="false">Z35-U35</f>
        <v>0.0172800925925927</v>
      </c>
      <c r="AB35" s="27" t="n">
        <v>1</v>
      </c>
      <c r="AC35" s="5" t="n">
        <v>36</v>
      </c>
      <c r="AD35" s="24" t="n">
        <v>0.241273148148148</v>
      </c>
      <c r="AE35" s="26" t="n">
        <f aca="false">AD35+$DG$50</f>
        <v>0.741273148148148</v>
      </c>
      <c r="AF35" s="26" t="n">
        <f aca="false">AE35-Z35</f>
        <v>0.0101967592592592</v>
      </c>
      <c r="AG35" s="27" t="n">
        <v>2</v>
      </c>
      <c r="AH35" s="5" t="n">
        <v>37</v>
      </c>
      <c r="AI35" s="29" t="n">
        <v>0.397847222222222</v>
      </c>
      <c r="AJ35" s="29" t="n">
        <f aca="false">AI35+$DG$50</f>
        <v>0.897847222222222</v>
      </c>
      <c r="AK35" s="29" t="n">
        <f aca="false">AJ35-AE35</f>
        <v>0.156574074074074</v>
      </c>
      <c r="AL35" s="30" t="n">
        <v>46</v>
      </c>
      <c r="AM35" s="5" t="n">
        <v>38</v>
      </c>
      <c r="AN35" s="24" t="n">
        <v>0.418136574074074</v>
      </c>
      <c r="AO35" s="26" t="n">
        <f aca="false">AN35+$DG$50</f>
        <v>0.918136574074074</v>
      </c>
      <c r="AP35" s="26" t="n">
        <f aca="false">AO35-AJ35</f>
        <v>0.0202893518518519</v>
      </c>
      <c r="AQ35" s="27" t="n">
        <v>1</v>
      </c>
      <c r="AR35" s="5" t="n">
        <v>39</v>
      </c>
      <c r="AS35" s="24" t="n">
        <v>0.438078703703704</v>
      </c>
      <c r="AT35" s="26" t="n">
        <f aca="false">AS35+$DG$50</f>
        <v>0.938078703703704</v>
      </c>
      <c r="AU35" s="26" t="n">
        <f aca="false">AT35-AO35</f>
        <v>0.0199421296296296</v>
      </c>
      <c r="AV35" s="27" t="n">
        <v>3</v>
      </c>
      <c r="AW35" s="5" t="n">
        <v>40</v>
      </c>
      <c r="AX35" s="24" t="n">
        <v>0.456550925925926</v>
      </c>
      <c r="AY35" s="26" t="n">
        <f aca="false">AX35+$DG$50</f>
        <v>0.956550925925926</v>
      </c>
      <c r="AZ35" s="26" t="n">
        <f aca="false">AY35-AT35</f>
        <v>0.0184722222222222</v>
      </c>
      <c r="BA35" s="27" t="n">
        <v>3</v>
      </c>
      <c r="BB35" s="5" t="n">
        <v>41</v>
      </c>
      <c r="BC35" s="24" t="n">
        <v>0.473680555555556</v>
      </c>
      <c r="BD35" s="26" t="n">
        <f aca="false">BC35+$DG$50</f>
        <v>0.973680555555556</v>
      </c>
      <c r="BE35" s="26" t="n">
        <f aca="false">BD35-AY35</f>
        <v>0.0171296296296296</v>
      </c>
      <c r="BF35" s="27" t="n">
        <v>2</v>
      </c>
      <c r="BG35" s="5" t="n">
        <v>42</v>
      </c>
      <c r="BH35" s="24" t="n">
        <v>0.482280092592593</v>
      </c>
      <c r="BI35" s="24" t="n">
        <f aca="false">BH35+$DG$50</f>
        <v>0.982280092592593</v>
      </c>
      <c r="BJ35" s="24" t="n">
        <f aca="false">BI35-BD35</f>
        <v>0.00859953703703697</v>
      </c>
      <c r="BK35" s="28" t="n">
        <v>15</v>
      </c>
      <c r="BL35" s="5" t="n">
        <v>43</v>
      </c>
      <c r="BM35" s="24" t="n">
        <v>0.495520833333333</v>
      </c>
      <c r="BN35" s="26" t="n">
        <f aca="false">BM35+$DG$50</f>
        <v>0.995520833333333</v>
      </c>
      <c r="BO35" s="26" t="n">
        <f aca="false">BN35-BI35</f>
        <v>0.0132407407407408</v>
      </c>
      <c r="BP35" s="27" t="n">
        <v>3</v>
      </c>
      <c r="BQ35" s="5" t="n">
        <v>44</v>
      </c>
      <c r="BR35" s="24" t="n">
        <v>0.0507060185185185</v>
      </c>
      <c r="BS35" s="48" t="n">
        <f aca="false">BR35</f>
        <v>0.0507060185185185</v>
      </c>
      <c r="BT35" s="48" t="n">
        <f aca="false">BS35-BN35+$DG$50+$DG$50</f>
        <v>0.0551851851851852</v>
      </c>
      <c r="BU35" s="53" t="n">
        <v>31</v>
      </c>
      <c r="BV35" s="5"/>
      <c r="BW35" s="57"/>
      <c r="BX35" s="29"/>
      <c r="BY35" s="29"/>
      <c r="BZ35" s="58"/>
      <c r="CA35" s="5"/>
      <c r="CB35" s="21"/>
      <c r="CC35" s="24"/>
      <c r="CD35" s="24"/>
      <c r="CE35" s="22"/>
      <c r="CF35" s="5"/>
      <c r="CG35" s="21"/>
      <c r="CH35" s="24"/>
      <c r="CI35" s="24"/>
      <c r="CJ35" s="22"/>
      <c r="CK35" s="5"/>
      <c r="CL35" s="21"/>
      <c r="CM35" s="24"/>
      <c r="CN35" s="24"/>
      <c r="CO35" s="22"/>
      <c r="CP35" s="5"/>
      <c r="CQ35" s="21"/>
      <c r="CR35" s="24"/>
      <c r="CS35" s="24"/>
      <c r="CT35" s="22"/>
      <c r="CU35" s="23"/>
      <c r="CV35" s="24"/>
      <c r="CW35" s="22"/>
      <c r="CX35" s="23" t="n">
        <f aca="false">CV35+CS35+CN35+CI35+CD35+BY35+BT35+BO35+BJ35+BE35+AZ35+AU35+AP35+AK35+AF35+AA35+V35+Q35+L35+G35</f>
        <v>0.453414351851852</v>
      </c>
      <c r="CY35" s="21" t="n">
        <v>14</v>
      </c>
      <c r="CZ35" s="21" t="n">
        <v>14</v>
      </c>
      <c r="DA35" s="36" t="n">
        <v>0.0729861111111111</v>
      </c>
      <c r="DB35" s="36"/>
      <c r="DC35" s="36"/>
      <c r="DD35" s="37"/>
      <c r="DE35" s="37"/>
      <c r="DF35" s="36" t="n">
        <v>0.524305555555556</v>
      </c>
      <c r="DG35" s="36" t="n">
        <v>0.5</v>
      </c>
      <c r="DH35" s="38"/>
      <c r="DI35" s="39" t="n">
        <f aca="false">CX35-AK35-BY35-DH35</f>
        <v>0.296840277777778</v>
      </c>
      <c r="DJ35" s="28" t="n">
        <v>33</v>
      </c>
    </row>
    <row r="36" customFormat="false" ht="12.8" hidden="false" customHeight="false" outlineLevel="0" collapsed="false">
      <c r="A36" s="20" t="s">
        <v>73</v>
      </c>
      <c r="B36" s="21" t="n">
        <v>232079</v>
      </c>
      <c r="C36" s="22" t="n">
        <f aca="false">DA36+$DF$50</f>
        <v>0.540949074074074</v>
      </c>
      <c r="D36" s="5" t="n">
        <v>31</v>
      </c>
      <c r="E36" s="23" t="n">
        <v>0.167569444444444</v>
      </c>
      <c r="F36" s="24" t="n">
        <f aca="false">E36+$DG$50</f>
        <v>0.667569444444444</v>
      </c>
      <c r="G36" s="24" t="n">
        <f aca="false">F36-C36</f>
        <v>0.12662037037037</v>
      </c>
      <c r="H36" s="25" t="n">
        <v>48</v>
      </c>
      <c r="I36" s="5" t="n">
        <v>32</v>
      </c>
      <c r="J36" s="24" t="n">
        <v>0.17587962962963</v>
      </c>
      <c r="K36" s="26" t="n">
        <f aca="false">J36+$DG$50</f>
        <v>0.67587962962963</v>
      </c>
      <c r="L36" s="26" t="n">
        <f aca="false">K36-F36</f>
        <v>0.00831018518518523</v>
      </c>
      <c r="M36" s="40" t="n">
        <v>3</v>
      </c>
      <c r="N36" s="5" t="n">
        <v>33</v>
      </c>
      <c r="O36" s="24" t="n">
        <v>0.193645833333333</v>
      </c>
      <c r="P36" s="26" t="n">
        <f aca="false">O36+$DG$50</f>
        <v>0.693645833333333</v>
      </c>
      <c r="Q36" s="26" t="n">
        <f aca="false">P36-K36</f>
        <v>0.0177662037037036</v>
      </c>
      <c r="R36" s="27" t="n">
        <v>3</v>
      </c>
      <c r="S36" s="5" t="n">
        <v>34</v>
      </c>
      <c r="T36" s="24" t="n">
        <v>0.261087962962963</v>
      </c>
      <c r="U36" s="24" t="n">
        <f aca="false">T36+$DG$50</f>
        <v>0.761087962962963</v>
      </c>
      <c r="V36" s="24" t="n">
        <f aca="false">U36-P36</f>
        <v>0.0674421296296297</v>
      </c>
      <c r="W36" s="28" t="n">
        <v>34</v>
      </c>
      <c r="X36" s="5" t="n">
        <v>35</v>
      </c>
      <c r="Y36" s="24" t="n">
        <v>0.307627314814815</v>
      </c>
      <c r="Z36" s="24" t="n">
        <f aca="false">Y36+$DG$50</f>
        <v>0.807627314814815</v>
      </c>
      <c r="AA36" s="24" t="n">
        <f aca="false">Z36-U36</f>
        <v>0.0465393518518518</v>
      </c>
      <c r="AB36" s="28" t="n">
        <v>46</v>
      </c>
      <c r="AC36" s="5" t="n">
        <v>36</v>
      </c>
      <c r="AD36" s="24" t="n">
        <v>0.336261574074074</v>
      </c>
      <c r="AE36" s="24" t="n">
        <f aca="false">AD36+$DG$50</f>
        <v>0.836261574074074</v>
      </c>
      <c r="AF36" s="24" t="n">
        <f aca="false">AE36-Z36</f>
        <v>0.0286342592592592</v>
      </c>
      <c r="AG36" s="28" t="n">
        <v>27</v>
      </c>
      <c r="AH36" s="5" t="n">
        <v>37</v>
      </c>
      <c r="AI36" s="29" t="n">
        <v>0.447002314814815</v>
      </c>
      <c r="AJ36" s="29" t="n">
        <f aca="false">AI36+$DG$50</f>
        <v>0.947002314814815</v>
      </c>
      <c r="AK36" s="29" t="n">
        <f aca="false">AJ36-AE36</f>
        <v>0.110740740740741</v>
      </c>
      <c r="AL36" s="30" t="n">
        <v>41</v>
      </c>
      <c r="AM36" s="5" t="n">
        <v>38</v>
      </c>
      <c r="AN36" s="24" t="n">
        <v>0.484351851851852</v>
      </c>
      <c r="AO36" s="24" t="n">
        <f aca="false">AN36+$DG$50</f>
        <v>0.984351851851852</v>
      </c>
      <c r="AP36" s="24" t="n">
        <f aca="false">AO36-AJ36</f>
        <v>0.0373495370370371</v>
      </c>
      <c r="AQ36" s="31" t="n">
        <v>26</v>
      </c>
      <c r="AR36" s="5" t="n">
        <v>39</v>
      </c>
      <c r="AS36" s="24" t="n">
        <v>0.0137731481481481</v>
      </c>
      <c r="AT36" s="24" t="n">
        <f aca="false">AS36</f>
        <v>0.0137731481481481</v>
      </c>
      <c r="AU36" s="24" t="n">
        <f aca="false">AT36-AO36+$DG$50+$DG$50</f>
        <v>0.0294212962962962</v>
      </c>
      <c r="AV36" s="31" t="n">
        <v>19</v>
      </c>
      <c r="AW36" s="5" t="n">
        <v>40</v>
      </c>
      <c r="AX36" s="24" t="n">
        <v>0.0572685185185185</v>
      </c>
      <c r="AY36" s="24" t="n">
        <f aca="false">AX36</f>
        <v>0.0572685185185185</v>
      </c>
      <c r="AZ36" s="24" t="n">
        <f aca="false">AY36-AT36</f>
        <v>0.0434953703703704</v>
      </c>
      <c r="BA36" s="28" t="n">
        <v>17</v>
      </c>
      <c r="BB36" s="5" t="n">
        <v>41</v>
      </c>
      <c r="BC36" s="24" t="n">
        <v>0.106111111111111</v>
      </c>
      <c r="BD36" s="24" t="n">
        <f aca="false">BC36</f>
        <v>0.106111111111111</v>
      </c>
      <c r="BE36" s="24" t="n">
        <f aca="false">BD36-AY36</f>
        <v>0.0488425925925926</v>
      </c>
      <c r="BF36" s="28" t="n">
        <v>32</v>
      </c>
      <c r="BG36" s="5" t="n">
        <v>42</v>
      </c>
      <c r="BH36" s="24" t="n">
        <v>0.115833333333333</v>
      </c>
      <c r="BI36" s="24" t="n">
        <f aca="false">BH36</f>
        <v>0.115833333333333</v>
      </c>
      <c r="BJ36" s="24" t="n">
        <f aca="false">BI36-BD36</f>
        <v>0.00972222222222222</v>
      </c>
      <c r="BK36" s="28" t="n">
        <v>23</v>
      </c>
      <c r="BL36" s="5" t="n">
        <v>43</v>
      </c>
      <c r="BM36" s="24" t="n">
        <v>0.147268518518519</v>
      </c>
      <c r="BN36" s="24" t="n">
        <f aca="false">BM36</f>
        <v>0.147268518518519</v>
      </c>
      <c r="BO36" s="24" t="n">
        <f aca="false">BN36-BI36</f>
        <v>0.0314351851851852</v>
      </c>
      <c r="BP36" s="28" t="n">
        <v>26</v>
      </c>
      <c r="BQ36" s="5" t="n">
        <v>44</v>
      </c>
      <c r="BR36" s="24" t="n">
        <v>0.200798611111111</v>
      </c>
      <c r="BS36" s="48" t="n">
        <f aca="false">BR36</f>
        <v>0.200798611111111</v>
      </c>
      <c r="BT36" s="48" t="n">
        <f aca="false">BS36-BN36</f>
        <v>0.0535300925925926</v>
      </c>
      <c r="BU36" s="53" t="n">
        <v>30</v>
      </c>
      <c r="BV36" s="5"/>
      <c r="BW36" s="57"/>
      <c r="BX36" s="29"/>
      <c r="BY36" s="29"/>
      <c r="BZ36" s="58"/>
      <c r="CA36" s="5"/>
      <c r="CB36" s="21"/>
      <c r="CC36" s="24"/>
      <c r="CD36" s="24"/>
      <c r="CE36" s="22"/>
      <c r="CF36" s="5"/>
      <c r="CG36" s="21"/>
      <c r="CH36" s="24"/>
      <c r="CI36" s="24"/>
      <c r="CJ36" s="22"/>
      <c r="CK36" s="5" t="n">
        <v>49</v>
      </c>
      <c r="CL36" s="24" t="n">
        <v>0.283912037037037</v>
      </c>
      <c r="CM36" s="24" t="n">
        <f aca="false">CL36</f>
        <v>0.283912037037037</v>
      </c>
      <c r="CN36" s="24"/>
      <c r="CO36" s="22"/>
      <c r="CP36" s="5"/>
      <c r="CQ36" s="21"/>
      <c r="CR36" s="24"/>
      <c r="CS36" s="24"/>
      <c r="CT36" s="22"/>
      <c r="CU36" s="23"/>
      <c r="CV36" s="24"/>
      <c r="CW36" s="22"/>
      <c r="CX36" s="23" t="n">
        <f aca="false">CV36+CS36+CN36+CI36+CD36+BY36+BT36+BO36+BJ36+BE36+AZ36+AU36+AP36+AK36+AF36+AA36+V36+Q36+L36+G36</f>
        <v>0.659849537037037</v>
      </c>
      <c r="CY36" s="21" t="n">
        <v>15</v>
      </c>
      <c r="CZ36" s="21" t="n">
        <v>14</v>
      </c>
      <c r="DA36" s="36" t="n">
        <v>0.0166435185185185</v>
      </c>
      <c r="DB36" s="36"/>
      <c r="DC36" s="36"/>
      <c r="DD36" s="37"/>
      <c r="DE36" s="37"/>
      <c r="DF36" s="36" t="n">
        <v>0.524305555555556</v>
      </c>
      <c r="DG36" s="36" t="n">
        <v>0.5</v>
      </c>
      <c r="DH36" s="38"/>
      <c r="DI36" s="39" t="n">
        <f aca="false">CX36-AK36-BY36-DH36</f>
        <v>0.549108796296296</v>
      </c>
      <c r="DJ36" s="28" t="n">
        <v>34</v>
      </c>
    </row>
    <row r="37" customFormat="false" ht="12.8" hidden="false" customHeight="false" outlineLevel="0" collapsed="false">
      <c r="A37" s="20" t="s">
        <v>74</v>
      </c>
      <c r="B37" s="21" t="n">
        <v>232085</v>
      </c>
      <c r="C37" s="22" t="n">
        <f aca="false">DA37+$DF$50</f>
        <v>0.568043981481481</v>
      </c>
      <c r="D37" s="5" t="n">
        <v>31</v>
      </c>
      <c r="E37" s="23" t="n">
        <v>0.135613425925926</v>
      </c>
      <c r="F37" s="24" t="n">
        <f aca="false">E37+$DG$50</f>
        <v>0.635613425925926</v>
      </c>
      <c r="G37" s="24" t="n">
        <f aca="false">F37-C37</f>
        <v>0.0675694444444445</v>
      </c>
      <c r="H37" s="25" t="n">
        <v>7</v>
      </c>
      <c r="I37" s="5" t="n">
        <v>32</v>
      </c>
      <c r="J37" s="24" t="n">
        <v>0.161157407407407</v>
      </c>
      <c r="K37" s="24" t="n">
        <f aca="false">J37+$DG$50</f>
        <v>0.661157407407407</v>
      </c>
      <c r="L37" s="24" t="n">
        <f aca="false">K37-F37</f>
        <v>0.0255439814814814</v>
      </c>
      <c r="M37" s="25" t="n">
        <v>32</v>
      </c>
      <c r="N37" s="5" t="n">
        <v>33</v>
      </c>
      <c r="O37" s="24" t="n">
        <v>0.189594907407407</v>
      </c>
      <c r="P37" s="24" t="n">
        <f aca="false">O37+$DG$50</f>
        <v>0.689594907407407</v>
      </c>
      <c r="Q37" s="24" t="n">
        <f aca="false">P37-K37</f>
        <v>0.0284375</v>
      </c>
      <c r="R37" s="28" t="n">
        <v>21</v>
      </c>
      <c r="S37" s="5" t="n">
        <v>34</v>
      </c>
      <c r="T37" s="24" t="n">
        <v>0.246076388888889</v>
      </c>
      <c r="U37" s="24" t="n">
        <f aca="false">T37+$DG$50</f>
        <v>0.746076388888889</v>
      </c>
      <c r="V37" s="24" t="n">
        <f aca="false">U37-P37</f>
        <v>0.0564814814814816</v>
      </c>
      <c r="W37" s="28" t="n">
        <v>31</v>
      </c>
      <c r="X37" s="5" t="n">
        <v>35</v>
      </c>
      <c r="Y37" s="24" t="n">
        <v>0.280983796296296</v>
      </c>
      <c r="Z37" s="24" t="n">
        <f aca="false">Y37+$DG$50</f>
        <v>0.780983796296296</v>
      </c>
      <c r="AA37" s="24" t="n">
        <f aca="false">Z37-U37</f>
        <v>0.0349074074074073</v>
      </c>
      <c r="AB37" s="28" t="n">
        <v>31</v>
      </c>
      <c r="AC37" s="5" t="n">
        <v>36</v>
      </c>
      <c r="AD37" s="24" t="n">
        <v>0.303738425925926</v>
      </c>
      <c r="AE37" s="24" t="n">
        <f aca="false">AD37+$DG$50</f>
        <v>0.803738425925926</v>
      </c>
      <c r="AF37" s="24" t="n">
        <f aca="false">AE37-Z37</f>
        <v>0.0227546296296297</v>
      </c>
      <c r="AG37" s="28" t="n">
        <v>21</v>
      </c>
      <c r="AH37" s="5" t="n">
        <v>37</v>
      </c>
      <c r="AI37" s="29" t="n">
        <v>0.35875</v>
      </c>
      <c r="AJ37" s="29" t="n">
        <f aca="false">AI37+$DG$50</f>
        <v>0.85875</v>
      </c>
      <c r="AK37" s="29" t="n">
        <f aca="false">AJ37-AE37</f>
        <v>0.0550115740740741</v>
      </c>
      <c r="AL37" s="32" t="n">
        <v>24</v>
      </c>
      <c r="AM37" s="5" t="n">
        <v>38</v>
      </c>
      <c r="AN37" s="24" t="n">
        <v>0.399467592592593</v>
      </c>
      <c r="AO37" s="24" t="n">
        <f aca="false">AN37+$DG$50</f>
        <v>0.899467592592593</v>
      </c>
      <c r="AP37" s="24" t="n">
        <f aca="false">AO37-AJ37</f>
        <v>0.0407175925925926</v>
      </c>
      <c r="AQ37" s="31" t="n">
        <v>32</v>
      </c>
      <c r="AR37" s="5" t="n">
        <v>39</v>
      </c>
      <c r="AS37" s="24" t="n">
        <v>0.434965277777778</v>
      </c>
      <c r="AT37" s="24" t="n">
        <f aca="false">AS37+$DG$50</f>
        <v>0.934965277777778</v>
      </c>
      <c r="AU37" s="24" t="n">
        <f aca="false">AT37-AO37</f>
        <v>0.0354976851851851</v>
      </c>
      <c r="AV37" s="28" t="n">
        <v>38</v>
      </c>
      <c r="AW37" s="5" t="n">
        <v>40</v>
      </c>
      <c r="AX37" s="24" t="n">
        <v>0.470740740740741</v>
      </c>
      <c r="AY37" s="24" t="n">
        <f aca="false">AX37+$DG$50</f>
        <v>0.970740740740741</v>
      </c>
      <c r="AZ37" s="24" t="n">
        <f aca="false">AY37-AT37</f>
        <v>0.035775462962963</v>
      </c>
      <c r="BA37" s="28" t="n">
        <v>7</v>
      </c>
      <c r="BB37" s="5" t="n">
        <v>41</v>
      </c>
      <c r="BC37" s="24" t="n">
        <v>0.495601851851852</v>
      </c>
      <c r="BD37" s="24" t="n">
        <f aca="false">BC37+$DG$50</f>
        <v>0.995601851851852</v>
      </c>
      <c r="BE37" s="24" t="n">
        <f aca="false">BD37-AY37</f>
        <v>0.0248611111111111</v>
      </c>
      <c r="BF37" s="28" t="n">
        <v>15</v>
      </c>
      <c r="BG37" s="5" t="n">
        <v>42</v>
      </c>
      <c r="BH37" s="24" t="n">
        <v>0.00153935185185185</v>
      </c>
      <c r="BI37" s="26" t="n">
        <f aca="false">BH37</f>
        <v>0.00153935185185185</v>
      </c>
      <c r="BJ37" s="26" t="n">
        <f aca="false">BI37-BD37+$DG$50+$DG$50</f>
        <v>0.00593750000000004</v>
      </c>
      <c r="BK37" s="27" t="n">
        <v>3</v>
      </c>
      <c r="BL37" s="5" t="n">
        <v>43</v>
      </c>
      <c r="BM37" s="24" t="n">
        <v>0.0408217592592593</v>
      </c>
      <c r="BN37" s="48" t="n">
        <f aca="false">BM37</f>
        <v>0.0408217592592593</v>
      </c>
      <c r="BO37" s="48" t="n">
        <f aca="false">BN37-BI37</f>
        <v>0.0392824074074074</v>
      </c>
      <c r="BP37" s="53" t="n">
        <v>36</v>
      </c>
      <c r="BQ37" s="5"/>
      <c r="BR37" s="21"/>
      <c r="BS37" s="24"/>
      <c r="BT37" s="24"/>
      <c r="BU37" s="22"/>
      <c r="BV37" s="5"/>
      <c r="BW37" s="57"/>
      <c r="BX37" s="29"/>
      <c r="BY37" s="29"/>
      <c r="BZ37" s="58"/>
      <c r="CA37" s="5"/>
      <c r="CB37" s="21"/>
      <c r="CC37" s="24"/>
      <c r="CD37" s="24"/>
      <c r="CE37" s="22"/>
      <c r="CF37" s="5"/>
      <c r="CG37" s="21"/>
      <c r="CH37" s="24"/>
      <c r="CI37" s="24"/>
      <c r="CJ37" s="22"/>
      <c r="CK37" s="5"/>
      <c r="CL37" s="21"/>
      <c r="CM37" s="24"/>
      <c r="CN37" s="24"/>
      <c r="CO37" s="22"/>
      <c r="CP37" s="5"/>
      <c r="CQ37" s="21"/>
      <c r="CR37" s="24"/>
      <c r="CS37" s="24"/>
      <c r="CT37" s="22"/>
      <c r="CU37" s="23"/>
      <c r="CV37" s="24"/>
      <c r="CW37" s="22"/>
      <c r="CX37" s="23" t="n">
        <f aca="false">CV37+CS37+CN37+CI37+CD37+BY37+BT37+BO37+BJ37+BE37+AZ37+AU37+AP37+AK37+AF37+AA37+V37+Q37+L37+G37</f>
        <v>0.472777777777778</v>
      </c>
      <c r="CY37" s="21" t="n">
        <v>13</v>
      </c>
      <c r="CZ37" s="21" t="n">
        <v>13</v>
      </c>
      <c r="DA37" s="36" t="n">
        <v>0.0437384259259259</v>
      </c>
      <c r="DB37" s="36"/>
      <c r="DC37" s="36"/>
      <c r="DD37" s="37"/>
      <c r="DE37" s="37"/>
      <c r="DF37" s="36" t="n">
        <v>0.524305555555556</v>
      </c>
      <c r="DG37" s="36" t="n">
        <v>0.5</v>
      </c>
      <c r="DH37" s="38"/>
      <c r="DI37" s="39" t="n">
        <f aca="false">CX37-AK37-BY37-DH37</f>
        <v>0.417766203703704</v>
      </c>
      <c r="DJ37" s="28" t="n">
        <v>35</v>
      </c>
    </row>
    <row r="38" customFormat="false" ht="12.8" hidden="false" customHeight="false" outlineLevel="0" collapsed="false">
      <c r="A38" s="20" t="s">
        <v>75</v>
      </c>
      <c r="B38" s="21" t="n">
        <v>232087</v>
      </c>
      <c r="C38" s="22" t="n">
        <f aca="false">DA38+$DF$50</f>
        <v>0.570150462962963</v>
      </c>
      <c r="D38" s="5" t="n">
        <v>31</v>
      </c>
      <c r="E38" s="23" t="n">
        <v>0.163900462962963</v>
      </c>
      <c r="F38" s="24" t="n">
        <f aca="false">E38+$DG$50</f>
        <v>0.663900462962963</v>
      </c>
      <c r="G38" s="24" t="n">
        <f aca="false">F38-C38</f>
        <v>0.09375</v>
      </c>
      <c r="H38" s="25" t="n">
        <v>36</v>
      </c>
      <c r="I38" s="5" t="n">
        <v>32</v>
      </c>
      <c r="J38" s="24" t="n">
        <v>0.18369212962963</v>
      </c>
      <c r="K38" s="24" t="n">
        <f aca="false">J38+$DG$50</f>
        <v>0.68369212962963</v>
      </c>
      <c r="L38" s="24" t="n">
        <f aca="false">K38-F38</f>
        <v>0.0197916666666667</v>
      </c>
      <c r="M38" s="25" t="n">
        <v>21</v>
      </c>
      <c r="N38" s="5" t="n">
        <v>33</v>
      </c>
      <c r="O38" s="24" t="n">
        <v>0.212453703703704</v>
      </c>
      <c r="P38" s="24" t="n">
        <f aca="false">O38+$DG$50</f>
        <v>0.712453703703704</v>
      </c>
      <c r="Q38" s="24" t="n">
        <f aca="false">P38-K38</f>
        <v>0.0287615740740741</v>
      </c>
      <c r="R38" s="28" t="n">
        <v>22</v>
      </c>
      <c r="S38" s="5" t="n">
        <v>34</v>
      </c>
      <c r="T38" s="24" t="n">
        <v>0.317777777777778</v>
      </c>
      <c r="U38" s="24" t="n">
        <f aca="false">T38+$DG$50</f>
        <v>0.817777777777778</v>
      </c>
      <c r="V38" s="24" t="n">
        <f aca="false">U38-P38</f>
        <v>0.105324074074074</v>
      </c>
      <c r="W38" s="28" t="n">
        <v>45</v>
      </c>
      <c r="X38" s="5" t="n">
        <v>35</v>
      </c>
      <c r="Y38" s="24" t="n">
        <v>0.351111111111111</v>
      </c>
      <c r="Z38" s="24" t="n">
        <f aca="false">Y38+$DG$50</f>
        <v>0.851111111111111</v>
      </c>
      <c r="AA38" s="24" t="n">
        <f aca="false">Z38-U38</f>
        <v>0.0333333333333333</v>
      </c>
      <c r="AB38" s="28" t="n">
        <v>28</v>
      </c>
      <c r="AC38" s="5" t="n">
        <v>36</v>
      </c>
      <c r="AD38" s="24" t="n">
        <v>0.381608796296296</v>
      </c>
      <c r="AE38" s="24" t="n">
        <f aca="false">AD38+$DG$50</f>
        <v>0.881608796296296</v>
      </c>
      <c r="AF38" s="24" t="n">
        <f aca="false">AE38-Z38</f>
        <v>0.0304976851851851</v>
      </c>
      <c r="AG38" s="28" t="n">
        <v>29</v>
      </c>
      <c r="AH38" s="5" t="n">
        <v>37</v>
      </c>
      <c r="AI38" s="29" t="n">
        <v>0.476261574074074</v>
      </c>
      <c r="AJ38" s="29" t="n">
        <f aca="false">AI38+$DG$50</f>
        <v>0.976261574074074</v>
      </c>
      <c r="AK38" s="29" t="n">
        <f aca="false">AJ38-AE38</f>
        <v>0.0946527777777778</v>
      </c>
      <c r="AL38" s="30" t="n">
        <v>34</v>
      </c>
      <c r="AM38" s="5" t="n">
        <v>38</v>
      </c>
      <c r="AN38" s="24" t="n">
        <v>0.00615740740740741</v>
      </c>
      <c r="AO38" s="24" t="n">
        <f aca="false">AN38</f>
        <v>0.00615740740740741</v>
      </c>
      <c r="AP38" s="24" t="n">
        <f aca="false">AO38-AJ38+$DG$50+$DG$50</f>
        <v>0.0298958333333333</v>
      </c>
      <c r="AQ38" s="28" t="n">
        <v>11</v>
      </c>
      <c r="AR38" s="5" t="n">
        <v>39</v>
      </c>
      <c r="AS38" s="24" t="n">
        <v>0.0377662037037037</v>
      </c>
      <c r="AT38" s="24" t="n">
        <f aca="false">AS38</f>
        <v>0.0377662037037037</v>
      </c>
      <c r="AU38" s="24" t="n">
        <f aca="false">AT38-AO38</f>
        <v>0.0316087962962963</v>
      </c>
      <c r="AV38" s="28" t="n">
        <v>26</v>
      </c>
      <c r="AW38" s="5" t="n">
        <v>40</v>
      </c>
      <c r="AX38" s="24" t="n">
        <v>0.0972337962962963</v>
      </c>
      <c r="AY38" s="24" t="n">
        <f aca="false">AX38</f>
        <v>0.0972337962962963</v>
      </c>
      <c r="AZ38" s="24" t="n">
        <f aca="false">AY38-AT38</f>
        <v>0.0594675925925926</v>
      </c>
      <c r="BA38" s="28" t="n">
        <v>29</v>
      </c>
      <c r="BB38" s="5" t="n">
        <v>41</v>
      </c>
      <c r="BC38" s="24" t="n">
        <v>0.136666666666667</v>
      </c>
      <c r="BD38" s="24" t="n">
        <f aca="false">BC38</f>
        <v>0.136666666666667</v>
      </c>
      <c r="BE38" s="24" t="n">
        <f aca="false">BD38-AY38</f>
        <v>0.0394328703703704</v>
      </c>
      <c r="BF38" s="28" t="n">
        <v>29</v>
      </c>
      <c r="BG38" s="5" t="n">
        <v>42</v>
      </c>
      <c r="BH38" s="24" t="n">
        <v>0.145243055555556</v>
      </c>
      <c r="BI38" s="24" t="n">
        <f aca="false">BH38</f>
        <v>0.145243055555556</v>
      </c>
      <c r="BJ38" s="24" t="n">
        <f aca="false">BI38-BD38</f>
        <v>0.0085763888888889</v>
      </c>
      <c r="BK38" s="28" t="n">
        <v>14</v>
      </c>
      <c r="BL38" s="5" t="n">
        <v>43</v>
      </c>
      <c r="BM38" s="24" t="n">
        <v>0.171747685185185</v>
      </c>
      <c r="BN38" s="48" t="n">
        <f aca="false">BM38</f>
        <v>0.171747685185185</v>
      </c>
      <c r="BO38" s="48" t="n">
        <f aca="false">BN38-BI38</f>
        <v>0.0265046296296296</v>
      </c>
      <c r="BP38" s="53" t="n">
        <v>19</v>
      </c>
      <c r="BQ38" s="5"/>
      <c r="BR38" s="21"/>
      <c r="BS38" s="24"/>
      <c r="BT38" s="24"/>
      <c r="BU38" s="22"/>
      <c r="BV38" s="5"/>
      <c r="BW38" s="57"/>
      <c r="BX38" s="29"/>
      <c r="BY38" s="29"/>
      <c r="BZ38" s="58"/>
      <c r="CA38" s="5"/>
      <c r="CB38" s="21"/>
      <c r="CC38" s="24"/>
      <c r="CD38" s="24"/>
      <c r="CE38" s="22"/>
      <c r="CF38" s="5"/>
      <c r="CG38" s="21"/>
      <c r="CH38" s="24"/>
      <c r="CI38" s="24"/>
      <c r="CJ38" s="22"/>
      <c r="CK38" s="5"/>
      <c r="CL38" s="21"/>
      <c r="CM38" s="24"/>
      <c r="CN38" s="24"/>
      <c r="CO38" s="22"/>
      <c r="CP38" s="5"/>
      <c r="CQ38" s="21"/>
      <c r="CR38" s="24"/>
      <c r="CS38" s="24"/>
      <c r="CT38" s="22"/>
      <c r="CU38" s="23"/>
      <c r="CV38" s="24"/>
      <c r="CW38" s="22"/>
      <c r="CX38" s="23" t="n">
        <f aca="false">CV38+CS38+CN38+CI38+CD38+BY38+BT38+BO38+BJ38+BE38+AZ38+AU38+AP38+AK38+AF38+AA38+V38+Q38+L38+G38</f>
        <v>0.601597222222222</v>
      </c>
      <c r="CY38" s="21" t="n">
        <v>13</v>
      </c>
      <c r="CZ38" s="21" t="n">
        <v>13</v>
      </c>
      <c r="DA38" s="36" t="n">
        <v>0.0458449074074074</v>
      </c>
      <c r="DB38" s="36"/>
      <c r="DC38" s="36"/>
      <c r="DD38" s="37"/>
      <c r="DE38" s="37"/>
      <c r="DF38" s="36" t="n">
        <v>0.524305555555556</v>
      </c>
      <c r="DG38" s="36" t="n">
        <v>0.5</v>
      </c>
      <c r="DH38" s="38" t="n">
        <v>0.0222222222222222</v>
      </c>
      <c r="DI38" s="39" t="n">
        <f aca="false">CX38-AK38-BY38-DH38</f>
        <v>0.484722222222222</v>
      </c>
      <c r="DJ38" s="28" t="n">
        <v>36</v>
      </c>
    </row>
    <row r="39" customFormat="false" ht="12.8" hidden="false" customHeight="false" outlineLevel="0" collapsed="false">
      <c r="A39" s="20" t="s">
        <v>76</v>
      </c>
      <c r="B39" s="21" t="n">
        <v>232063</v>
      </c>
      <c r="C39" s="22" t="n">
        <f aca="false">DA39+$DF$50</f>
        <v>0.616030092592593</v>
      </c>
      <c r="D39" s="5" t="n">
        <v>31</v>
      </c>
      <c r="E39" s="23" t="n">
        <v>0.217280092592593</v>
      </c>
      <c r="F39" s="24" t="n">
        <f aca="false">E39+$DG$50</f>
        <v>0.717280092592593</v>
      </c>
      <c r="G39" s="24" t="n">
        <f aca="false">F39-C39</f>
        <v>0.10125</v>
      </c>
      <c r="H39" s="25" t="n">
        <v>40</v>
      </c>
      <c r="I39" s="5" t="n">
        <v>32</v>
      </c>
      <c r="J39" s="24" t="n">
        <v>0.243391203703704</v>
      </c>
      <c r="K39" s="24" t="n">
        <f aca="false">J39+$DG$50</f>
        <v>0.743391203703704</v>
      </c>
      <c r="L39" s="24" t="n">
        <f aca="false">K39-F39</f>
        <v>0.0261111111111111</v>
      </c>
      <c r="M39" s="25" t="n">
        <v>33</v>
      </c>
      <c r="N39" s="5" t="n">
        <v>33</v>
      </c>
      <c r="O39" s="24" t="n">
        <v>0.290289351851852</v>
      </c>
      <c r="P39" s="24" t="n">
        <f aca="false">O39+$DG$50</f>
        <v>0.790289351851852</v>
      </c>
      <c r="Q39" s="24" t="n">
        <f aca="false">P39-K39</f>
        <v>0.0468981481481482</v>
      </c>
      <c r="R39" s="28" t="n">
        <v>29</v>
      </c>
      <c r="S39" s="5" t="n">
        <v>34</v>
      </c>
      <c r="T39" s="24" t="n">
        <v>0.367523148148148</v>
      </c>
      <c r="U39" s="24" t="n">
        <f aca="false">T39+$DG$50</f>
        <v>0.867523148148148</v>
      </c>
      <c r="V39" s="24" t="n">
        <f aca="false">U39-P39</f>
        <v>0.0772337962962962</v>
      </c>
      <c r="W39" s="28" t="n">
        <v>38</v>
      </c>
      <c r="X39" s="5" t="n">
        <v>35</v>
      </c>
      <c r="Y39" s="24" t="n">
        <v>0.402835648148148</v>
      </c>
      <c r="Z39" s="24" t="n">
        <f aca="false">Y39+$DG$50</f>
        <v>0.902835648148148</v>
      </c>
      <c r="AA39" s="24" t="n">
        <f aca="false">Z39-U39</f>
        <v>0.0353125</v>
      </c>
      <c r="AB39" s="28" t="n">
        <v>33</v>
      </c>
      <c r="AC39" s="5" t="n">
        <v>36</v>
      </c>
      <c r="AD39" s="24" t="n">
        <v>0.459039351851852</v>
      </c>
      <c r="AE39" s="24" t="n">
        <f aca="false">AD39+$DG$50</f>
        <v>0.959039351851852</v>
      </c>
      <c r="AF39" s="24" t="n">
        <f aca="false">AE39-Z39</f>
        <v>0.0562037037037038</v>
      </c>
      <c r="AG39" s="28" t="n">
        <v>47</v>
      </c>
      <c r="AH39" s="5" t="n">
        <v>37</v>
      </c>
      <c r="AI39" s="29" t="n">
        <v>0.474583333333333</v>
      </c>
      <c r="AJ39" s="29" t="n">
        <f aca="false">AI39+$DG$50</f>
        <v>0.974583333333333</v>
      </c>
      <c r="AK39" s="29" t="n">
        <f aca="false">AJ39-AE39</f>
        <v>0.0155439814814815</v>
      </c>
      <c r="AL39" s="30" t="n">
        <v>10</v>
      </c>
      <c r="AM39" s="5" t="n">
        <v>38</v>
      </c>
      <c r="AN39" s="24" t="n">
        <v>0.0498611111111111</v>
      </c>
      <c r="AO39" s="24" t="n">
        <f aca="false">AN39</f>
        <v>0.0498611111111111</v>
      </c>
      <c r="AP39" s="24" t="n">
        <f aca="false">AO39-AJ39+$DG$50+$DG$50</f>
        <v>0.0752777777777778</v>
      </c>
      <c r="AQ39" s="28" t="n">
        <v>41</v>
      </c>
      <c r="AR39" s="5" t="n">
        <v>39</v>
      </c>
      <c r="AS39" s="24" t="n">
        <v>0.0848379629629629</v>
      </c>
      <c r="AT39" s="24" t="n">
        <f aca="false">AS39</f>
        <v>0.0848379629629629</v>
      </c>
      <c r="AU39" s="24" t="n">
        <f aca="false">AT39-AO39</f>
        <v>0.0349768518518518</v>
      </c>
      <c r="AV39" s="31" t="n">
        <v>35</v>
      </c>
      <c r="AW39" s="5" t="n">
        <v>40</v>
      </c>
      <c r="AX39" s="24" t="n">
        <v>0.160358796296296</v>
      </c>
      <c r="AY39" s="24" t="n">
        <f aca="false">AX39</f>
        <v>0.160358796296296</v>
      </c>
      <c r="AZ39" s="24" t="n">
        <f aca="false">AY39-AT39</f>
        <v>0.0755208333333333</v>
      </c>
      <c r="BA39" s="28" t="n">
        <v>35</v>
      </c>
      <c r="BB39" s="5" t="n">
        <v>41</v>
      </c>
      <c r="BC39" s="24" t="n">
        <v>0.236064814814815</v>
      </c>
      <c r="BD39" s="24" t="n">
        <f aca="false">BC39</f>
        <v>0.236064814814815</v>
      </c>
      <c r="BE39" s="24" t="n">
        <f aca="false">BD39-AY39</f>
        <v>0.0757060185185185</v>
      </c>
      <c r="BF39" s="28" t="n">
        <v>39</v>
      </c>
      <c r="BG39" s="5" t="n">
        <v>42</v>
      </c>
      <c r="BH39" s="24" t="n">
        <v>0.250023148148148</v>
      </c>
      <c r="BI39" s="24" t="n">
        <f aca="false">BH39</f>
        <v>0.250023148148148</v>
      </c>
      <c r="BJ39" s="24" t="n">
        <f aca="false">BI39-BD39</f>
        <v>0.0139583333333333</v>
      </c>
      <c r="BK39" s="28" t="n">
        <v>37</v>
      </c>
      <c r="BL39" s="5" t="n">
        <v>43</v>
      </c>
      <c r="BM39" s="24" t="n">
        <v>0.264641203703704</v>
      </c>
      <c r="BN39" s="48" t="n">
        <f aca="false">BM39</f>
        <v>0.264641203703704</v>
      </c>
      <c r="BO39" s="48" t="n">
        <f aca="false">BN39-BI39</f>
        <v>0.0146180555555556</v>
      </c>
      <c r="BP39" s="53" t="n">
        <v>5</v>
      </c>
      <c r="BQ39" s="5"/>
      <c r="BR39" s="21"/>
      <c r="BS39" s="24"/>
      <c r="BT39" s="24"/>
      <c r="BU39" s="22"/>
      <c r="BV39" s="5"/>
      <c r="BW39" s="57"/>
      <c r="BX39" s="29"/>
      <c r="BY39" s="29"/>
      <c r="BZ39" s="58"/>
      <c r="CA39" s="5"/>
      <c r="CB39" s="21"/>
      <c r="CC39" s="24"/>
      <c r="CD39" s="24"/>
      <c r="CE39" s="22"/>
      <c r="CF39" s="5"/>
      <c r="CG39" s="21"/>
      <c r="CH39" s="24"/>
      <c r="CI39" s="24"/>
      <c r="CJ39" s="22"/>
      <c r="CK39" s="5"/>
      <c r="CL39" s="21"/>
      <c r="CM39" s="24"/>
      <c r="CN39" s="24"/>
      <c r="CO39" s="22"/>
      <c r="CP39" s="5"/>
      <c r="CQ39" s="21"/>
      <c r="CR39" s="24"/>
      <c r="CS39" s="24"/>
      <c r="CT39" s="22"/>
      <c r="CU39" s="23"/>
      <c r="CV39" s="24"/>
      <c r="CW39" s="22"/>
      <c r="CX39" s="23" t="n">
        <f aca="false">CV39+CS39+CN39+CI39+CD39+BY39+BT39+BO39+BJ39+BE39+AZ39+AU39+AP39+AK39+AF39+AA39+V39+Q39+L39+G39</f>
        <v>0.648611111111111</v>
      </c>
      <c r="CY39" s="21" t="n">
        <v>13</v>
      </c>
      <c r="CZ39" s="21" t="n">
        <v>13</v>
      </c>
      <c r="DA39" s="36" t="n">
        <v>0.091724537037037</v>
      </c>
      <c r="DB39" s="36"/>
      <c r="DC39" s="36"/>
      <c r="DD39" s="37"/>
      <c r="DE39" s="37"/>
      <c r="DF39" s="36" t="n">
        <v>0.524305555555556</v>
      </c>
      <c r="DG39" s="36" t="n">
        <v>0.5</v>
      </c>
      <c r="DH39" s="38" t="n">
        <v>0.0402777777777778</v>
      </c>
      <c r="DI39" s="39" t="n">
        <f aca="false">CX39-AK39-BY39-DH39</f>
        <v>0.592789351851852</v>
      </c>
      <c r="DJ39" s="28" t="n">
        <v>37</v>
      </c>
    </row>
    <row r="40" customFormat="false" ht="12.8" hidden="false" customHeight="false" outlineLevel="0" collapsed="false">
      <c r="A40" s="20" t="s">
        <v>77</v>
      </c>
      <c r="B40" s="21" t="n">
        <v>232049</v>
      </c>
      <c r="C40" s="22" t="n">
        <f aca="false">DA40+$DF$50</f>
        <v>0.605578703703704</v>
      </c>
      <c r="D40" s="5" t="n">
        <v>31</v>
      </c>
      <c r="E40" s="23" t="n">
        <v>0.197523148148148</v>
      </c>
      <c r="F40" s="24" t="n">
        <f aca="false">E40+$DG$50</f>
        <v>0.697523148148148</v>
      </c>
      <c r="G40" s="24" t="n">
        <f aca="false">F40-C40</f>
        <v>0.0919444444444444</v>
      </c>
      <c r="H40" s="25" t="n">
        <v>33</v>
      </c>
      <c r="I40" s="5" t="n">
        <v>32</v>
      </c>
      <c r="J40" s="24" t="n">
        <v>0.235162037037037</v>
      </c>
      <c r="K40" s="24" t="n">
        <f aca="false">J40+$DG$50</f>
        <v>0.735162037037037</v>
      </c>
      <c r="L40" s="24" t="n">
        <f aca="false">K40-F40</f>
        <v>0.037638888888889</v>
      </c>
      <c r="M40" s="25" t="n">
        <v>42</v>
      </c>
      <c r="N40" s="5" t="n">
        <v>33</v>
      </c>
      <c r="O40" s="24" t="n">
        <v>0.289907407407407</v>
      </c>
      <c r="P40" s="24" t="n">
        <f aca="false">O40+$DG$50</f>
        <v>0.789907407407407</v>
      </c>
      <c r="Q40" s="24" t="n">
        <f aca="false">P40-K40</f>
        <v>0.0547453703703703</v>
      </c>
      <c r="R40" s="28" t="n">
        <v>36</v>
      </c>
      <c r="S40" s="5" t="n">
        <v>34</v>
      </c>
      <c r="T40" s="24" t="n">
        <v>0.334479166666667</v>
      </c>
      <c r="U40" s="24" t="n">
        <f aca="false">T40+$DG$50</f>
        <v>0.834479166666667</v>
      </c>
      <c r="V40" s="24" t="n">
        <f aca="false">U40-P40</f>
        <v>0.0445717592592593</v>
      </c>
      <c r="W40" s="28" t="n">
        <v>18</v>
      </c>
      <c r="X40" s="5" t="n">
        <v>35</v>
      </c>
      <c r="Y40" s="24" t="n">
        <v>0.355555555555555</v>
      </c>
      <c r="Z40" s="24" t="n">
        <f aca="false">Y40+$DG$50</f>
        <v>0.855555555555556</v>
      </c>
      <c r="AA40" s="24" t="n">
        <f aca="false">Z40-U40</f>
        <v>0.0210763888888889</v>
      </c>
      <c r="AB40" s="28" t="n">
        <v>8</v>
      </c>
      <c r="AC40" s="5" t="n">
        <v>36</v>
      </c>
      <c r="AD40" s="24" t="n">
        <v>0.389780092592593</v>
      </c>
      <c r="AE40" s="24" t="n">
        <f aca="false">AD40+$DG$50</f>
        <v>0.889780092592593</v>
      </c>
      <c r="AF40" s="24" t="n">
        <f aca="false">AE40-Z40</f>
        <v>0.0342245370370371</v>
      </c>
      <c r="AG40" s="28" t="n">
        <v>35</v>
      </c>
      <c r="AH40" s="5" t="n">
        <v>37</v>
      </c>
      <c r="AI40" s="29" t="n">
        <v>0.441180555555556</v>
      </c>
      <c r="AJ40" s="29" t="n">
        <f aca="false">AI40+$DG$50</f>
        <v>0.941180555555555</v>
      </c>
      <c r="AK40" s="29" t="n">
        <f aca="false">AJ40-AE40</f>
        <v>0.051400462962963</v>
      </c>
      <c r="AL40" s="30" t="n">
        <v>23</v>
      </c>
      <c r="AM40" s="5" t="n">
        <v>38</v>
      </c>
      <c r="AN40" s="24" t="n">
        <v>0.477592592592593</v>
      </c>
      <c r="AO40" s="24" t="n">
        <f aca="false">AN40+$DG$50</f>
        <v>0.977592592592593</v>
      </c>
      <c r="AP40" s="24" t="n">
        <f aca="false">AO40-AJ40</f>
        <v>0.036412037037037</v>
      </c>
      <c r="AQ40" s="31" t="n">
        <v>22</v>
      </c>
      <c r="AR40" s="5" t="n">
        <v>39</v>
      </c>
      <c r="AS40" s="24" t="n">
        <v>0.00883101851851852</v>
      </c>
      <c r="AT40" s="24" t="n">
        <f aca="false">AS40</f>
        <v>0.00883101851851852</v>
      </c>
      <c r="AU40" s="24" t="n">
        <f aca="false">AT40-AO40+$DG$50+$DG$50</f>
        <v>0.031238425925926</v>
      </c>
      <c r="AV40" s="28" t="n">
        <v>24</v>
      </c>
      <c r="AW40" s="5" t="n">
        <v>40</v>
      </c>
      <c r="AX40" s="24" t="n">
        <v>0.049212962962963</v>
      </c>
      <c r="AY40" s="24" t="n">
        <f aca="false">AX40</f>
        <v>0.049212962962963</v>
      </c>
      <c r="AZ40" s="24" t="n">
        <f aca="false">AY40-AT40</f>
        <v>0.0403819444444444</v>
      </c>
      <c r="BA40" s="28" t="n">
        <v>10</v>
      </c>
      <c r="BB40" s="5" t="n">
        <v>41</v>
      </c>
      <c r="BC40" s="24" t="n">
        <v>0.0664814814814815</v>
      </c>
      <c r="BD40" s="24" t="n">
        <f aca="false">BC40</f>
        <v>0.0664814814814815</v>
      </c>
      <c r="BE40" s="24" t="n">
        <f aca="false">BD40-AY40</f>
        <v>0.0172685185185185</v>
      </c>
      <c r="BF40" s="28" t="n">
        <v>4</v>
      </c>
      <c r="BG40" s="5" t="n">
        <v>42</v>
      </c>
      <c r="BH40" s="24" t="n">
        <v>0.0754976851851852</v>
      </c>
      <c r="BI40" s="48" t="n">
        <f aca="false">BH40</f>
        <v>0.0754976851851852</v>
      </c>
      <c r="BJ40" s="48" t="n">
        <f aca="false">BI40-BD40</f>
        <v>0.00901620370370369</v>
      </c>
      <c r="BK40" s="53" t="n">
        <v>20</v>
      </c>
      <c r="BL40" s="5"/>
      <c r="BM40" s="21"/>
      <c r="BN40" s="24"/>
      <c r="BO40" s="24"/>
      <c r="BP40" s="22"/>
      <c r="BQ40" s="5"/>
      <c r="BR40" s="21"/>
      <c r="BS40" s="24"/>
      <c r="BT40" s="24"/>
      <c r="BU40" s="22"/>
      <c r="BV40" s="5"/>
      <c r="BW40" s="57"/>
      <c r="BX40" s="29"/>
      <c r="BY40" s="29"/>
      <c r="BZ40" s="58"/>
      <c r="CA40" s="5"/>
      <c r="CB40" s="21"/>
      <c r="CC40" s="24"/>
      <c r="CD40" s="24"/>
      <c r="CE40" s="22"/>
      <c r="CF40" s="5"/>
      <c r="CG40" s="21"/>
      <c r="CH40" s="24"/>
      <c r="CI40" s="24"/>
      <c r="CJ40" s="22"/>
      <c r="CK40" s="5"/>
      <c r="CL40" s="21"/>
      <c r="CM40" s="24"/>
      <c r="CN40" s="24"/>
      <c r="CO40" s="22"/>
      <c r="CP40" s="5"/>
      <c r="CQ40" s="21"/>
      <c r="CR40" s="24"/>
      <c r="CS40" s="24"/>
      <c r="CT40" s="22"/>
      <c r="CU40" s="23"/>
      <c r="CV40" s="24"/>
      <c r="CW40" s="22"/>
      <c r="CX40" s="23" t="n">
        <f aca="false">CV40+CS40+CN40+CI40+CD40+BY40+BT40+BO40+BJ40+BE40+AZ40+AU40+AP40+AK40+AF40+AA40+V40+Q40+L40+G40</f>
        <v>0.469918981481481</v>
      </c>
      <c r="CY40" s="21" t="n">
        <v>12</v>
      </c>
      <c r="CZ40" s="21" t="n">
        <v>12</v>
      </c>
      <c r="DA40" s="36" t="n">
        <v>0.0812731481481481</v>
      </c>
      <c r="DB40" s="36"/>
      <c r="DC40" s="36"/>
      <c r="DD40" s="37"/>
      <c r="DE40" s="37"/>
      <c r="DF40" s="36" t="n">
        <v>0.524305555555556</v>
      </c>
      <c r="DG40" s="36" t="n">
        <v>0.5</v>
      </c>
      <c r="DH40" s="38" t="n">
        <v>0.0555555555555556</v>
      </c>
      <c r="DI40" s="39" t="n">
        <f aca="false">CX40-AK40-BY40-DH40</f>
        <v>0.362962962962963</v>
      </c>
      <c r="DJ40" s="28" t="n">
        <v>38</v>
      </c>
    </row>
    <row r="41" customFormat="false" ht="12.8" hidden="false" customHeight="false" outlineLevel="0" collapsed="false">
      <c r="A41" s="20" t="s">
        <v>78</v>
      </c>
      <c r="B41" s="21" t="n">
        <v>232095</v>
      </c>
      <c r="C41" s="22" t="n">
        <f aca="false">DA41+$DF$50</f>
        <v>0.585335648148148</v>
      </c>
      <c r="D41" s="5" t="n">
        <v>31</v>
      </c>
      <c r="E41" s="23" t="n">
        <v>0.167430555555556</v>
      </c>
      <c r="F41" s="24" t="n">
        <f aca="false">E41+$DG$50</f>
        <v>0.667430555555556</v>
      </c>
      <c r="G41" s="24" t="n">
        <f aca="false">F41-C41</f>
        <v>0.0820949074074073</v>
      </c>
      <c r="H41" s="25" t="n">
        <v>23</v>
      </c>
      <c r="I41" s="5" t="n">
        <v>32</v>
      </c>
      <c r="J41" s="24" t="n">
        <v>0.188773148148148</v>
      </c>
      <c r="K41" s="24" t="n">
        <f aca="false">J41+$DG$50</f>
        <v>0.688773148148148</v>
      </c>
      <c r="L41" s="24" t="n">
        <f aca="false">K41-F41</f>
        <v>0.0213425925925926</v>
      </c>
      <c r="M41" s="25" t="n">
        <v>27</v>
      </c>
      <c r="N41" s="5" t="n">
        <v>33</v>
      </c>
      <c r="O41" s="24" t="n">
        <v>0.213518518518519</v>
      </c>
      <c r="P41" s="24" t="n">
        <f aca="false">O41+$DG$50</f>
        <v>0.713518518518519</v>
      </c>
      <c r="Q41" s="24" t="n">
        <f aca="false">P41-K41</f>
        <v>0.0247453703703704</v>
      </c>
      <c r="R41" s="28" t="n">
        <v>15</v>
      </c>
      <c r="S41" s="5" t="n">
        <v>34</v>
      </c>
      <c r="T41" s="24" t="n">
        <v>0.284074074074074</v>
      </c>
      <c r="U41" s="24" t="n">
        <f aca="false">T41+$DG$50</f>
        <v>0.784074074074074</v>
      </c>
      <c r="V41" s="24" t="n">
        <f aca="false">U41-P41</f>
        <v>0.0705555555555556</v>
      </c>
      <c r="W41" s="28" t="n">
        <v>36</v>
      </c>
      <c r="X41" s="5" t="n">
        <v>35</v>
      </c>
      <c r="Y41" s="24" t="n">
        <v>0.326018518518519</v>
      </c>
      <c r="Z41" s="24" t="n">
        <f aca="false">Y41+$DG$50</f>
        <v>0.826018518518518</v>
      </c>
      <c r="AA41" s="24" t="n">
        <f aca="false">Z41-U41</f>
        <v>0.0419444444444443</v>
      </c>
      <c r="AB41" s="28" t="n">
        <v>40</v>
      </c>
      <c r="AC41" s="5" t="n">
        <v>36</v>
      </c>
      <c r="AD41" s="24" t="n">
        <v>0.338541666666667</v>
      </c>
      <c r="AE41" s="26" t="n">
        <f aca="false">AD41+$DG$50</f>
        <v>0.838541666666667</v>
      </c>
      <c r="AF41" s="26" t="n">
        <f aca="false">AE41-Z41</f>
        <v>0.0125231481481481</v>
      </c>
      <c r="AG41" s="27" t="n">
        <v>3</v>
      </c>
      <c r="AH41" s="5" t="n">
        <v>37</v>
      </c>
      <c r="AI41" s="29" t="n">
        <v>0.36349537037037</v>
      </c>
      <c r="AJ41" s="29" t="n">
        <f aca="false">AI41+$DG$50</f>
        <v>0.86349537037037</v>
      </c>
      <c r="AK41" s="29" t="n">
        <f aca="false">AJ41-AE41</f>
        <v>0.0249537037037036</v>
      </c>
      <c r="AL41" s="30" t="n">
        <v>19</v>
      </c>
      <c r="AM41" s="5" t="n">
        <v>38</v>
      </c>
      <c r="AN41" s="24" t="n">
        <v>0.391840277777778</v>
      </c>
      <c r="AO41" s="24" t="n">
        <f aca="false">AN41+$DG$50</f>
        <v>0.891840277777778</v>
      </c>
      <c r="AP41" s="24" t="n">
        <f aca="false">AO41-AJ41</f>
        <v>0.0283449074074076</v>
      </c>
      <c r="AQ41" s="28" t="n">
        <v>7</v>
      </c>
      <c r="AR41" s="5" t="n">
        <v>39</v>
      </c>
      <c r="AS41" s="24" t="n">
        <v>0.412986111111111</v>
      </c>
      <c r="AT41" s="24" t="n">
        <f aca="false">AS41+$DG$50</f>
        <v>0.912986111111111</v>
      </c>
      <c r="AU41" s="24" t="n">
        <f aca="false">AT41-AO41</f>
        <v>0.0211458333333332</v>
      </c>
      <c r="AV41" s="28" t="n">
        <v>6</v>
      </c>
      <c r="AW41" s="5" t="n">
        <v>40</v>
      </c>
      <c r="AX41" s="24" t="n">
        <v>0.0601851851851852</v>
      </c>
      <c r="AY41" s="48" t="n">
        <f aca="false">AX41</f>
        <v>0.0601851851851852</v>
      </c>
      <c r="AZ41" s="48" t="n">
        <f aca="false">AY41-AT41+$DG$50+$DG$50</f>
        <v>0.147199074074074</v>
      </c>
      <c r="BA41" s="53" t="n">
        <v>40</v>
      </c>
      <c r="BB41" s="5"/>
      <c r="BC41" s="21"/>
      <c r="BD41" s="24"/>
      <c r="BE41" s="24"/>
      <c r="BF41" s="22"/>
      <c r="BG41" s="5"/>
      <c r="BH41" s="21"/>
      <c r="BI41" s="24"/>
      <c r="BJ41" s="24"/>
      <c r="BK41" s="22"/>
      <c r="BL41" s="5"/>
      <c r="BM41" s="21"/>
      <c r="BN41" s="24"/>
      <c r="BO41" s="24"/>
      <c r="BP41" s="22"/>
      <c r="BQ41" s="5"/>
      <c r="BR41" s="21"/>
      <c r="BS41" s="24"/>
      <c r="BT41" s="24"/>
      <c r="BU41" s="22"/>
      <c r="BV41" s="5"/>
      <c r="BW41" s="57"/>
      <c r="BX41" s="29"/>
      <c r="BY41" s="29"/>
      <c r="BZ41" s="58"/>
      <c r="CA41" s="5"/>
      <c r="CB41" s="21"/>
      <c r="CC41" s="24"/>
      <c r="CD41" s="24"/>
      <c r="CE41" s="22"/>
      <c r="CF41" s="5"/>
      <c r="CG41" s="21"/>
      <c r="CH41" s="24"/>
      <c r="CI41" s="24"/>
      <c r="CJ41" s="22"/>
      <c r="CK41" s="5"/>
      <c r="CL41" s="21"/>
      <c r="CM41" s="24"/>
      <c r="CN41" s="24"/>
      <c r="CO41" s="22"/>
      <c r="CP41" s="5"/>
      <c r="CQ41" s="21"/>
      <c r="CR41" s="24"/>
      <c r="CS41" s="24"/>
      <c r="CT41" s="22"/>
      <c r="CU41" s="23"/>
      <c r="CV41" s="24"/>
      <c r="CW41" s="22"/>
      <c r="CX41" s="23" t="n">
        <f aca="false">CV41+CS41+CN41+CI41+CD41+BY41+BT41+BO41+BJ41+BE41+AZ41+AU41+AP41+AK41+AF41+AA41+V41+Q41+L41+G41</f>
        <v>0.474849537037037</v>
      </c>
      <c r="CY41" s="21" t="n">
        <v>10</v>
      </c>
      <c r="CZ41" s="21" t="n">
        <v>10</v>
      </c>
      <c r="DA41" s="36" t="n">
        <v>0.0610300925925926</v>
      </c>
      <c r="DB41" s="36"/>
      <c r="DC41" s="36"/>
      <c r="DD41" s="37"/>
      <c r="DE41" s="37"/>
      <c r="DF41" s="36" t="n">
        <v>0.524305555555556</v>
      </c>
      <c r="DG41" s="36" t="n">
        <v>0.5</v>
      </c>
      <c r="DH41" s="38"/>
      <c r="DI41" s="39" t="n">
        <f aca="false">CX41-AK41-BY41-DH41</f>
        <v>0.449895833333333</v>
      </c>
      <c r="DJ41" s="28" t="n">
        <v>39</v>
      </c>
    </row>
    <row r="42" customFormat="false" ht="12.8" hidden="false" customHeight="false" outlineLevel="0" collapsed="false">
      <c r="A42" s="20" t="s">
        <v>79</v>
      </c>
      <c r="B42" s="21" t="n">
        <v>232096</v>
      </c>
      <c r="C42" s="22" t="n">
        <f aca="false">DA42+$DF$50</f>
        <v>0.582835648148148</v>
      </c>
      <c r="D42" s="5" t="n">
        <v>31</v>
      </c>
      <c r="E42" s="23" t="n">
        <v>0.153194444444444</v>
      </c>
      <c r="F42" s="24" t="n">
        <f aca="false">E42+$DG$50</f>
        <v>0.653194444444444</v>
      </c>
      <c r="G42" s="24" t="n">
        <f aca="false">F42-C42</f>
        <v>0.0703587962962963</v>
      </c>
      <c r="H42" s="25" t="n">
        <v>11</v>
      </c>
      <c r="I42" s="5" t="n">
        <v>32</v>
      </c>
      <c r="J42" s="24" t="n">
        <v>0.173958333333333</v>
      </c>
      <c r="K42" s="24" t="n">
        <f aca="false">J42+$DG$50</f>
        <v>0.673958333333333</v>
      </c>
      <c r="L42" s="24" t="n">
        <f aca="false">K42-F42</f>
        <v>0.0207638888888889</v>
      </c>
      <c r="M42" s="25" t="n">
        <v>24</v>
      </c>
      <c r="N42" s="5" t="n">
        <v>33</v>
      </c>
      <c r="O42" s="24" t="n">
        <v>0.200115740740741</v>
      </c>
      <c r="P42" s="24" t="n">
        <f aca="false">O42+$DG$50</f>
        <v>0.700115740740741</v>
      </c>
      <c r="Q42" s="24" t="n">
        <f aca="false">P42-K42</f>
        <v>0.0261574074074075</v>
      </c>
      <c r="R42" s="28" t="n">
        <v>18</v>
      </c>
      <c r="S42" s="5" t="n">
        <v>34</v>
      </c>
      <c r="T42" s="24" t="n">
        <v>0.222395833333333</v>
      </c>
      <c r="U42" s="26" t="n">
        <f aca="false">T42+$DG$50</f>
        <v>0.722395833333333</v>
      </c>
      <c r="V42" s="26" t="n">
        <f aca="false">U42-P42</f>
        <v>0.0222800925925926</v>
      </c>
      <c r="W42" s="27" t="n">
        <v>3</v>
      </c>
      <c r="X42" s="5" t="n">
        <v>35</v>
      </c>
      <c r="Y42" s="24" t="n">
        <v>0.255821759259259</v>
      </c>
      <c r="Z42" s="24" t="n">
        <f aca="false">Y42+$DG$50</f>
        <v>0.755821759259259</v>
      </c>
      <c r="AA42" s="24" t="n">
        <f aca="false">Z42-U42</f>
        <v>0.033425925925926</v>
      </c>
      <c r="AB42" s="28" t="n">
        <v>29</v>
      </c>
      <c r="AC42" s="5" t="n">
        <v>36</v>
      </c>
      <c r="AD42" s="24" t="n">
        <v>0.275162037037037</v>
      </c>
      <c r="AE42" s="24" t="n">
        <f aca="false">AD42+$DG$50</f>
        <v>0.775162037037037</v>
      </c>
      <c r="AF42" s="24" t="n">
        <f aca="false">AE42-Z42</f>
        <v>0.0193402777777778</v>
      </c>
      <c r="AG42" s="28" t="n">
        <v>18</v>
      </c>
      <c r="AH42" s="5" t="n">
        <v>37</v>
      </c>
      <c r="AI42" s="29" t="n">
        <v>0.448599537037037</v>
      </c>
      <c r="AJ42" s="29" t="n">
        <f aca="false">AI42+$DG$50</f>
        <v>0.948599537037037</v>
      </c>
      <c r="AK42" s="29" t="n">
        <f aca="false">AJ42-AE42</f>
        <v>0.1734375</v>
      </c>
      <c r="AL42" s="30" t="n">
        <v>47</v>
      </c>
      <c r="AM42" s="5" t="n">
        <v>38</v>
      </c>
      <c r="AN42" s="24" t="n">
        <v>0.488078703703704</v>
      </c>
      <c r="AO42" s="24" t="n">
        <f aca="false">AN42+$DG$50</f>
        <v>0.988078703703704</v>
      </c>
      <c r="AP42" s="24" t="n">
        <f aca="false">AO42-AJ42</f>
        <v>0.0394791666666667</v>
      </c>
      <c r="AQ42" s="28" t="n">
        <v>29</v>
      </c>
      <c r="AR42" s="5" t="n">
        <v>39</v>
      </c>
      <c r="AS42" s="24" t="n">
        <v>0.0209027777777778</v>
      </c>
      <c r="AT42" s="48" t="n">
        <f aca="false">AS42</f>
        <v>0.0209027777777778</v>
      </c>
      <c r="AU42" s="48" t="n">
        <f aca="false">AT42-AO42+$DG$50+$DG$50</f>
        <v>0.0328240740740741</v>
      </c>
      <c r="AV42" s="53" t="n">
        <v>30</v>
      </c>
      <c r="AW42" s="5"/>
      <c r="AX42" s="21"/>
      <c r="AY42" s="24"/>
      <c r="AZ42" s="24"/>
      <c r="BA42" s="22"/>
      <c r="BB42" s="5"/>
      <c r="BC42" s="21"/>
      <c r="BD42" s="24"/>
      <c r="BE42" s="24"/>
      <c r="BF42" s="22"/>
      <c r="BG42" s="5"/>
      <c r="BH42" s="21"/>
      <c r="BI42" s="24"/>
      <c r="BJ42" s="24"/>
      <c r="BK42" s="22"/>
      <c r="BL42" s="5"/>
      <c r="BM42" s="21"/>
      <c r="BN42" s="24"/>
      <c r="BO42" s="24"/>
      <c r="BP42" s="22"/>
      <c r="BQ42" s="5"/>
      <c r="BR42" s="21"/>
      <c r="BS42" s="24"/>
      <c r="BT42" s="24"/>
      <c r="BU42" s="22"/>
      <c r="BV42" s="5"/>
      <c r="BW42" s="57"/>
      <c r="BX42" s="29"/>
      <c r="BY42" s="29"/>
      <c r="BZ42" s="58"/>
      <c r="CA42" s="5"/>
      <c r="CB42" s="21"/>
      <c r="CC42" s="24"/>
      <c r="CD42" s="24"/>
      <c r="CE42" s="22"/>
      <c r="CF42" s="5"/>
      <c r="CG42" s="21"/>
      <c r="CH42" s="24"/>
      <c r="CI42" s="24"/>
      <c r="CJ42" s="22"/>
      <c r="CK42" s="5"/>
      <c r="CL42" s="21"/>
      <c r="CM42" s="24"/>
      <c r="CN42" s="24"/>
      <c r="CO42" s="22"/>
      <c r="CP42" s="5"/>
      <c r="CQ42" s="21"/>
      <c r="CR42" s="24"/>
      <c r="CS42" s="24"/>
      <c r="CT42" s="22"/>
      <c r="CU42" s="23"/>
      <c r="CV42" s="24"/>
      <c r="CW42" s="22"/>
      <c r="CX42" s="23" t="n">
        <f aca="false">CV42+CS42+CN42+CI42+CD42+BY42+BT42+BO42+BJ42+BE42+AZ42+AU42+AP42+AK42+AF42+AA42+V42+Q42+L42+G42</f>
        <v>0.43806712962963</v>
      </c>
      <c r="CY42" s="21" t="n">
        <v>9</v>
      </c>
      <c r="CZ42" s="21" t="n">
        <v>9</v>
      </c>
      <c r="DA42" s="36" t="n">
        <v>0.0585300925925926</v>
      </c>
      <c r="DB42" s="36"/>
      <c r="DC42" s="36"/>
      <c r="DD42" s="37"/>
      <c r="DE42" s="37"/>
      <c r="DF42" s="36" t="n">
        <v>0.524305555555556</v>
      </c>
      <c r="DG42" s="36" t="n">
        <v>0.5</v>
      </c>
      <c r="DH42" s="38"/>
      <c r="DI42" s="39" t="n">
        <f aca="false">CX42-AK42-BY42-DH42</f>
        <v>0.26462962962963</v>
      </c>
      <c r="DJ42" s="28" t="n">
        <v>40</v>
      </c>
    </row>
    <row r="43" customFormat="false" ht="12.8" hidden="false" customHeight="false" outlineLevel="0" collapsed="false">
      <c r="A43" s="20" t="s">
        <v>80</v>
      </c>
      <c r="B43" s="21" t="n">
        <v>232074</v>
      </c>
      <c r="C43" s="22" t="n">
        <f aca="false">DA43+$DF$50</f>
        <v>0.543321759259259</v>
      </c>
      <c r="D43" s="5" t="n">
        <v>31</v>
      </c>
      <c r="E43" s="23" t="n">
        <v>0.12380787037037</v>
      </c>
      <c r="F43" s="24" t="n">
        <f aca="false">E43+$DG$50</f>
        <v>0.62380787037037</v>
      </c>
      <c r="G43" s="24" t="n">
        <f aca="false">F43-C43</f>
        <v>0.080486111111111</v>
      </c>
      <c r="H43" s="25" t="n">
        <v>22</v>
      </c>
      <c r="I43" s="5" t="n">
        <v>32</v>
      </c>
      <c r="J43" s="24" t="n">
        <v>0.151053240740741</v>
      </c>
      <c r="K43" s="24" t="n">
        <f aca="false">J43+$DG$50</f>
        <v>0.651053240740741</v>
      </c>
      <c r="L43" s="24" t="n">
        <f aca="false">K43-F43</f>
        <v>0.0272453703703704</v>
      </c>
      <c r="M43" s="25" t="n">
        <v>36</v>
      </c>
      <c r="N43" s="5" t="n">
        <v>33</v>
      </c>
      <c r="O43" s="24" t="n">
        <v>0.197824074074074</v>
      </c>
      <c r="P43" s="24" t="n">
        <f aca="false">O43+$DG$50</f>
        <v>0.697824074074074</v>
      </c>
      <c r="Q43" s="24" t="n">
        <f aca="false">P43-K43</f>
        <v>0.0467708333333333</v>
      </c>
      <c r="R43" s="28" t="n">
        <v>28</v>
      </c>
      <c r="S43" s="5" t="n">
        <v>34</v>
      </c>
      <c r="T43" s="24" t="n">
        <v>0.220185185185185</v>
      </c>
      <c r="U43" s="24" t="n">
        <f aca="false">T43+$DG$50</f>
        <v>0.720185185185185</v>
      </c>
      <c r="V43" s="24" t="n">
        <f aca="false">U43-P43</f>
        <v>0.0223611111111111</v>
      </c>
      <c r="W43" s="28" t="n">
        <v>4</v>
      </c>
      <c r="X43" s="5" t="n">
        <v>35</v>
      </c>
      <c r="Y43" s="24" t="n">
        <v>0.239965277777778</v>
      </c>
      <c r="Z43" s="24" t="n">
        <f aca="false">Y43+$DG$50</f>
        <v>0.739965277777778</v>
      </c>
      <c r="AA43" s="24" t="n">
        <f aca="false">Z43-U43</f>
        <v>0.0197800925925926</v>
      </c>
      <c r="AB43" s="28" t="n">
        <v>5</v>
      </c>
      <c r="AC43" s="5" t="n">
        <v>36</v>
      </c>
      <c r="AD43" s="24" t="n">
        <v>0.256631944444444</v>
      </c>
      <c r="AE43" s="24" t="n">
        <f aca="false">AD43+$DG$50</f>
        <v>0.756631944444445</v>
      </c>
      <c r="AF43" s="24" t="n">
        <f aca="false">AE43-Z43</f>
        <v>0.0166666666666667</v>
      </c>
      <c r="AG43" s="28" t="n">
        <v>10</v>
      </c>
      <c r="AH43" s="5" t="n">
        <v>37</v>
      </c>
      <c r="AI43" s="29" t="n">
        <v>0.360520833333333</v>
      </c>
      <c r="AJ43" s="29" t="n">
        <f aca="false">AI43+$DG$50</f>
        <v>0.860520833333333</v>
      </c>
      <c r="AK43" s="29" t="n">
        <f aca="false">AJ43-AE43</f>
        <v>0.103888888888889</v>
      </c>
      <c r="AL43" s="32" t="n">
        <v>39</v>
      </c>
      <c r="AM43" s="5" t="n">
        <v>38</v>
      </c>
      <c r="AN43" s="24" t="n">
        <v>0.392523148148148</v>
      </c>
      <c r="AO43" s="24" t="n">
        <f aca="false">AN43+$DG$50</f>
        <v>0.892523148148148</v>
      </c>
      <c r="AP43" s="24" t="n">
        <f aca="false">AO43-AJ43</f>
        <v>0.0320023148148147</v>
      </c>
      <c r="AQ43" s="31" t="n">
        <v>14</v>
      </c>
      <c r="AR43" s="5" t="n">
        <v>39</v>
      </c>
      <c r="AS43" s="24" t="n">
        <v>0.422858796296296</v>
      </c>
      <c r="AT43" s="48" t="n">
        <f aca="false">AS43+$DG$50</f>
        <v>0.922858796296296</v>
      </c>
      <c r="AU43" s="48" t="n">
        <f aca="false">AT43-AO43</f>
        <v>0.0303356481481482</v>
      </c>
      <c r="AV43" s="53" t="n">
        <v>22</v>
      </c>
      <c r="AW43" s="5"/>
      <c r="AX43" s="21"/>
      <c r="AY43" s="24"/>
      <c r="AZ43" s="24"/>
      <c r="BA43" s="22"/>
      <c r="BB43" s="5"/>
      <c r="BC43" s="21"/>
      <c r="BD43" s="24"/>
      <c r="BE43" s="24"/>
      <c r="BF43" s="22"/>
      <c r="BG43" s="5"/>
      <c r="BH43" s="21"/>
      <c r="BI43" s="24"/>
      <c r="BJ43" s="24"/>
      <c r="BK43" s="22"/>
      <c r="BL43" s="5"/>
      <c r="BM43" s="21"/>
      <c r="BN43" s="24"/>
      <c r="BO43" s="24"/>
      <c r="BP43" s="22"/>
      <c r="BQ43" s="5"/>
      <c r="BR43" s="21"/>
      <c r="BS43" s="24"/>
      <c r="BT43" s="24"/>
      <c r="BU43" s="22"/>
      <c r="BV43" s="5"/>
      <c r="BW43" s="57"/>
      <c r="BX43" s="29"/>
      <c r="BY43" s="29"/>
      <c r="BZ43" s="58"/>
      <c r="CA43" s="5"/>
      <c r="CB43" s="21"/>
      <c r="CC43" s="24"/>
      <c r="CD43" s="24"/>
      <c r="CE43" s="22"/>
      <c r="CF43" s="5"/>
      <c r="CG43" s="21"/>
      <c r="CH43" s="24"/>
      <c r="CI43" s="24"/>
      <c r="CJ43" s="22"/>
      <c r="CK43" s="5"/>
      <c r="CL43" s="21"/>
      <c r="CM43" s="24"/>
      <c r="CN43" s="24"/>
      <c r="CO43" s="22"/>
      <c r="CP43" s="5"/>
      <c r="CQ43" s="21"/>
      <c r="CR43" s="24"/>
      <c r="CS43" s="24"/>
      <c r="CT43" s="22"/>
      <c r="CU43" s="23"/>
      <c r="CV43" s="24"/>
      <c r="CW43" s="22"/>
      <c r="CX43" s="23" t="n">
        <f aca="false">CV43+CS43+CN43+CI43+CD43+BY43+BT43+BO43+BJ43+BE43+AZ43+AU43+AP43+AK43+AF43+AA43+V43+Q43+L43+G43</f>
        <v>0.379537037037037</v>
      </c>
      <c r="CY43" s="21" t="n">
        <v>9</v>
      </c>
      <c r="CZ43" s="21" t="n">
        <v>9</v>
      </c>
      <c r="DA43" s="36" t="n">
        <v>0.0190162037037037</v>
      </c>
      <c r="DB43" s="36"/>
      <c r="DC43" s="36"/>
      <c r="DD43" s="37"/>
      <c r="DE43" s="37"/>
      <c r="DF43" s="36" t="n">
        <v>0.524305555555556</v>
      </c>
      <c r="DG43" s="36" t="n">
        <v>0.5</v>
      </c>
      <c r="DH43" s="38"/>
      <c r="DI43" s="39" t="n">
        <f aca="false">CX43-AK43-BY43-DH43</f>
        <v>0.275648148148148</v>
      </c>
      <c r="DJ43" s="28" t="n">
        <v>41</v>
      </c>
    </row>
    <row r="44" customFormat="false" ht="12.8" hidden="false" customHeight="false" outlineLevel="0" collapsed="false">
      <c r="A44" s="20" t="s">
        <v>81</v>
      </c>
      <c r="B44" s="21" t="n">
        <v>232059</v>
      </c>
      <c r="C44" s="22" t="n">
        <f aca="false">DA44+$DF$50</f>
        <v>0.626388888888889</v>
      </c>
      <c r="D44" s="5" t="n">
        <v>31</v>
      </c>
      <c r="E44" s="23" t="n">
        <v>0.21537037037037</v>
      </c>
      <c r="F44" s="24" t="n">
        <f aca="false">E44+$DG$50</f>
        <v>0.71537037037037</v>
      </c>
      <c r="G44" s="24" t="n">
        <f aca="false">F44-C44</f>
        <v>0.0889814814814815</v>
      </c>
      <c r="H44" s="25" t="n">
        <v>29</v>
      </c>
      <c r="I44" s="5" t="n">
        <v>32</v>
      </c>
      <c r="J44" s="24" t="n">
        <v>0.22349537037037</v>
      </c>
      <c r="K44" s="26" t="n">
        <f aca="false">J44+$DG$50</f>
        <v>0.72349537037037</v>
      </c>
      <c r="L44" s="26" t="n">
        <f aca="false">K44-F44</f>
        <v>0.00812499999999994</v>
      </c>
      <c r="M44" s="40" t="n">
        <v>2</v>
      </c>
      <c r="N44" s="5" t="n">
        <v>33</v>
      </c>
      <c r="O44" s="24" t="n">
        <v>0.265196759259259</v>
      </c>
      <c r="P44" s="24" t="n">
        <f aca="false">O44+$DG$50</f>
        <v>0.765196759259259</v>
      </c>
      <c r="Q44" s="24" t="n">
        <f aca="false">P44-K44</f>
        <v>0.0417013888888889</v>
      </c>
      <c r="R44" s="28" t="n">
        <v>27</v>
      </c>
      <c r="S44" s="5" t="n">
        <v>34</v>
      </c>
      <c r="T44" s="24" t="n">
        <v>0.355289351851852</v>
      </c>
      <c r="U44" s="24" t="n">
        <f aca="false">T44+$DG$50</f>
        <v>0.855289351851852</v>
      </c>
      <c r="V44" s="24" t="n">
        <f aca="false">U44-P44</f>
        <v>0.0900925925925926</v>
      </c>
      <c r="W44" s="28" t="n">
        <v>41</v>
      </c>
      <c r="X44" s="5" t="n">
        <v>35</v>
      </c>
      <c r="Y44" s="24" t="n">
        <v>0.376087962962963</v>
      </c>
      <c r="Z44" s="24" t="n">
        <f aca="false">Y44+$DG$50</f>
        <v>0.876087962962963</v>
      </c>
      <c r="AA44" s="24" t="n">
        <f aca="false">Z44-U44</f>
        <v>0.0207986111111111</v>
      </c>
      <c r="AB44" s="28" t="n">
        <v>7</v>
      </c>
      <c r="AC44" s="5" t="n">
        <v>36</v>
      </c>
      <c r="AD44" s="24" t="n">
        <v>0.418946759259259</v>
      </c>
      <c r="AE44" s="24" t="n">
        <f aca="false">AD44+$DG$50</f>
        <v>0.918946759259259</v>
      </c>
      <c r="AF44" s="24" t="n">
        <f aca="false">AE44-Z44</f>
        <v>0.0428587962962963</v>
      </c>
      <c r="AG44" s="28" t="n">
        <v>43</v>
      </c>
      <c r="AH44" s="5" t="n">
        <v>37</v>
      </c>
      <c r="AI44" s="29" t="n">
        <v>0.428460648148148</v>
      </c>
      <c r="AJ44" s="29" t="n">
        <f aca="false">AI44+$DG$50</f>
        <v>0.928460648148148</v>
      </c>
      <c r="AK44" s="29" t="n">
        <f aca="false">AJ44-AE44</f>
        <v>0.00951388888888882</v>
      </c>
      <c r="AL44" s="30" t="n">
        <v>1</v>
      </c>
      <c r="AM44" s="5" t="n">
        <v>38</v>
      </c>
      <c r="AN44" s="24" t="n">
        <v>0.456006944444445</v>
      </c>
      <c r="AO44" s="24" t="n">
        <f aca="false">AN44+$DG$50</f>
        <v>0.956006944444444</v>
      </c>
      <c r="AP44" s="24" t="n">
        <f aca="false">AO44-AJ44</f>
        <v>0.0275462962962965</v>
      </c>
      <c r="AQ44" s="28" t="n">
        <v>5</v>
      </c>
      <c r="AR44" s="5" t="n">
        <v>39</v>
      </c>
      <c r="AS44" s="24" t="n">
        <v>0.477060185185185</v>
      </c>
      <c r="AT44" s="48" t="n">
        <f aca="false">AS44+$DG$50</f>
        <v>0.977060185185185</v>
      </c>
      <c r="AU44" s="48" t="n">
        <f aca="false">AT44-AO44</f>
        <v>0.0210532407407407</v>
      </c>
      <c r="AV44" s="53" t="n">
        <v>5</v>
      </c>
      <c r="AW44" s="5"/>
      <c r="AX44" s="21"/>
      <c r="AY44" s="24"/>
      <c r="AZ44" s="24"/>
      <c r="BA44" s="22"/>
      <c r="BB44" s="5"/>
      <c r="BC44" s="21"/>
      <c r="BD44" s="24"/>
      <c r="BE44" s="24"/>
      <c r="BF44" s="22"/>
      <c r="BG44" s="5" t="n">
        <v>42</v>
      </c>
      <c r="BH44" s="24" t="n">
        <v>0.0909722222222222</v>
      </c>
      <c r="BI44" s="24" t="n">
        <f aca="false">BH44</f>
        <v>0.0909722222222222</v>
      </c>
      <c r="BJ44" s="24"/>
      <c r="BK44" s="28"/>
      <c r="BL44" s="5" t="n">
        <v>43</v>
      </c>
      <c r="BM44" s="24" t="n">
        <v>0.124351851851852</v>
      </c>
      <c r="BN44" s="24" t="n">
        <f aca="false">BM44</f>
        <v>0.124351851851852</v>
      </c>
      <c r="BO44" s="24" t="n">
        <f aca="false">BN44-BI44</f>
        <v>0.0333796296296296</v>
      </c>
      <c r="BP44" s="28" t="n">
        <v>28</v>
      </c>
      <c r="BQ44" s="5" t="n">
        <v>44</v>
      </c>
      <c r="BR44" s="24" t="n">
        <v>0.172430555555556</v>
      </c>
      <c r="BS44" s="24" t="n">
        <f aca="false">BR44</f>
        <v>0.172430555555556</v>
      </c>
      <c r="BT44" s="24" t="n">
        <f aca="false">BS44-BN44</f>
        <v>0.0480787037037037</v>
      </c>
      <c r="BU44" s="31" t="n">
        <v>27</v>
      </c>
      <c r="BV44" s="5" t="n">
        <v>46</v>
      </c>
      <c r="BW44" s="29" t="n">
        <v>0.250706018518518</v>
      </c>
      <c r="BX44" s="29" t="n">
        <f aca="false">BW44</f>
        <v>0.250706018518518</v>
      </c>
      <c r="BY44" s="29" t="n">
        <f aca="false">BX44-BS44</f>
        <v>0.078275462962963</v>
      </c>
      <c r="BZ44" s="30" t="n">
        <v>19</v>
      </c>
      <c r="CA44" s="5"/>
      <c r="CB44" s="21"/>
      <c r="CC44" s="24"/>
      <c r="CD44" s="24"/>
      <c r="CE44" s="22"/>
      <c r="CF44" s="5"/>
      <c r="CG44" s="21"/>
      <c r="CH44" s="24"/>
      <c r="CI44" s="24"/>
      <c r="CJ44" s="22"/>
      <c r="CK44" s="5"/>
      <c r="CL44" s="21"/>
      <c r="CM44" s="24"/>
      <c r="CN44" s="24"/>
      <c r="CO44" s="22"/>
      <c r="CP44" s="5"/>
      <c r="CQ44" s="21"/>
      <c r="CR44" s="24"/>
      <c r="CS44" s="24"/>
      <c r="CT44" s="22"/>
      <c r="CU44" s="23"/>
      <c r="CV44" s="24"/>
      <c r="CW44" s="22"/>
      <c r="CX44" s="23" t="n">
        <f aca="false">CV44+CS44+CN44+CI44+CD44+BY44+BT44+BO44+BJ44+BE44+AZ44+AU44+AP44+AK44+AF44+AA44+V44+Q44+L44+G44</f>
        <v>0.510405092592593</v>
      </c>
      <c r="CY44" s="21" t="n">
        <v>13</v>
      </c>
      <c r="CZ44" s="21" t="n">
        <v>9</v>
      </c>
      <c r="DA44" s="36" t="n">
        <v>0.102083333333333</v>
      </c>
      <c r="DB44" s="36"/>
      <c r="DC44" s="36"/>
      <c r="DD44" s="37"/>
      <c r="DE44" s="37"/>
      <c r="DF44" s="36" t="n">
        <v>0.524305555555556</v>
      </c>
      <c r="DG44" s="36" t="n">
        <v>0.5</v>
      </c>
      <c r="DH44" s="38" t="n">
        <v>0.0444444444444444</v>
      </c>
      <c r="DI44" s="39" t="n">
        <f aca="false">CX44-AK44-BY44-DH44-BT44-BO44</f>
        <v>0.296712962962963</v>
      </c>
      <c r="DJ44" s="28" t="n">
        <v>42</v>
      </c>
    </row>
    <row r="45" customFormat="false" ht="12.8" hidden="false" customHeight="false" outlineLevel="0" collapsed="false">
      <c r="A45" s="20" t="s">
        <v>82</v>
      </c>
      <c r="B45" s="21" t="n">
        <v>232060</v>
      </c>
      <c r="C45" s="22" t="n">
        <f aca="false">DA45+$DF$50</f>
        <v>0.639027777777778</v>
      </c>
      <c r="D45" s="5" t="n">
        <v>31</v>
      </c>
      <c r="E45" s="23" t="n">
        <v>0.202303240740741</v>
      </c>
      <c r="F45" s="24" t="n">
        <f aca="false">E45+$DG$50</f>
        <v>0.702303240740741</v>
      </c>
      <c r="G45" s="24" t="n">
        <f aca="false">F45-C45</f>
        <v>0.0632754629629631</v>
      </c>
      <c r="H45" s="25" t="n">
        <v>5</v>
      </c>
      <c r="I45" s="5" t="n">
        <v>32</v>
      </c>
      <c r="J45" s="24" t="n">
        <v>0.213055555555556</v>
      </c>
      <c r="K45" s="24" t="n">
        <f aca="false">J45+$DG$50</f>
        <v>0.713055555555556</v>
      </c>
      <c r="L45" s="24" t="n">
        <f aca="false">K45-F45</f>
        <v>0.0107523148148148</v>
      </c>
      <c r="M45" s="25" t="n">
        <v>6</v>
      </c>
      <c r="N45" s="5" t="n">
        <v>33</v>
      </c>
      <c r="O45" s="24" t="n">
        <v>0.282222222222222</v>
      </c>
      <c r="P45" s="24" t="n">
        <f aca="false">O45+$DG$50</f>
        <v>0.782222222222222</v>
      </c>
      <c r="Q45" s="24" t="n">
        <f aca="false">P45-K45</f>
        <v>0.0691666666666666</v>
      </c>
      <c r="R45" s="28" t="n">
        <v>43</v>
      </c>
      <c r="S45" s="5" t="n">
        <v>34</v>
      </c>
      <c r="T45" s="24" t="n">
        <v>0.352650462962963</v>
      </c>
      <c r="U45" s="24" t="n">
        <f aca="false">T45+$DG$50</f>
        <v>0.852650462962963</v>
      </c>
      <c r="V45" s="24" t="n">
        <f aca="false">U45-P45</f>
        <v>0.0704282407407408</v>
      </c>
      <c r="W45" s="28" t="n">
        <v>35</v>
      </c>
      <c r="X45" s="5" t="n">
        <v>35</v>
      </c>
      <c r="Y45" s="24" t="n">
        <v>0.371226851851852</v>
      </c>
      <c r="Z45" s="26" t="n">
        <f aca="false">Y45+$DG$50</f>
        <v>0.871226851851852</v>
      </c>
      <c r="AA45" s="26" t="n">
        <f aca="false">Z45-U45</f>
        <v>0.0185763888888888</v>
      </c>
      <c r="AB45" s="27" t="n">
        <v>3</v>
      </c>
      <c r="AC45" s="5" t="n">
        <v>36</v>
      </c>
      <c r="AD45" s="24" t="n">
        <v>0.390011574074074</v>
      </c>
      <c r="AE45" s="24" t="n">
        <f aca="false">AD45+$DG$50</f>
        <v>0.890011574074074</v>
      </c>
      <c r="AF45" s="24" t="n">
        <f aca="false">AE45-Z45</f>
        <v>0.0187847222222223</v>
      </c>
      <c r="AG45" s="28" t="n">
        <v>15</v>
      </c>
      <c r="AH45" s="5" t="n">
        <v>37</v>
      </c>
      <c r="AI45" s="29" t="n">
        <v>0.464976851851852</v>
      </c>
      <c r="AJ45" s="29" t="n">
        <f aca="false">AI45+$DG$50</f>
        <v>0.964976851851852</v>
      </c>
      <c r="AK45" s="29" t="n">
        <f aca="false">AJ45-AE45</f>
        <v>0.0749652777777777</v>
      </c>
      <c r="AL45" s="32" t="n">
        <v>27</v>
      </c>
      <c r="AM45" s="5" t="n">
        <v>38</v>
      </c>
      <c r="AN45" s="24" t="n">
        <v>0.494710648148148</v>
      </c>
      <c r="AO45" s="24" t="n">
        <f aca="false">AN45+$DG$50</f>
        <v>0.994710648148148</v>
      </c>
      <c r="AP45" s="24" t="n">
        <f aca="false">AO45-AJ45</f>
        <v>0.0297337962962964</v>
      </c>
      <c r="AQ45" s="31" t="n">
        <v>10</v>
      </c>
      <c r="AR45" s="5" t="n">
        <v>39</v>
      </c>
      <c r="AS45" s="24" t="n">
        <v>0.0290509259259259</v>
      </c>
      <c r="AT45" s="48" t="n">
        <f aca="false">AS45</f>
        <v>0.0290509259259259</v>
      </c>
      <c r="AU45" s="48" t="n">
        <f aca="false">AT45-AO45+$DG$50+$DG$50</f>
        <v>0.0343402777777778</v>
      </c>
      <c r="AV45" s="53" t="n">
        <v>33</v>
      </c>
      <c r="AW45" s="5"/>
      <c r="AX45" s="21"/>
      <c r="AY45" s="24"/>
      <c r="AZ45" s="24"/>
      <c r="BA45" s="22"/>
      <c r="BB45" s="5"/>
      <c r="BC45" s="21"/>
      <c r="BD45" s="24"/>
      <c r="BE45" s="24"/>
      <c r="BF45" s="22"/>
      <c r="BG45" s="5"/>
      <c r="BH45" s="21"/>
      <c r="BI45" s="24"/>
      <c r="BJ45" s="24"/>
      <c r="BK45" s="22"/>
      <c r="BL45" s="5"/>
      <c r="BM45" s="21"/>
      <c r="BN45" s="24"/>
      <c r="BO45" s="24"/>
      <c r="BP45" s="22"/>
      <c r="BQ45" s="5"/>
      <c r="BR45" s="21"/>
      <c r="BS45" s="24"/>
      <c r="BT45" s="24"/>
      <c r="BU45" s="22"/>
      <c r="BV45" s="5"/>
      <c r="BW45" s="57"/>
      <c r="BX45" s="29"/>
      <c r="BY45" s="29"/>
      <c r="BZ45" s="58"/>
      <c r="CA45" s="5"/>
      <c r="CB45" s="21"/>
      <c r="CC45" s="24"/>
      <c r="CD45" s="24"/>
      <c r="CE45" s="22"/>
      <c r="CF45" s="5"/>
      <c r="CG45" s="21"/>
      <c r="CH45" s="24"/>
      <c r="CI45" s="24"/>
      <c r="CJ45" s="22"/>
      <c r="CK45" s="5"/>
      <c r="CL45" s="21"/>
      <c r="CM45" s="24"/>
      <c r="CN45" s="24"/>
      <c r="CO45" s="22"/>
      <c r="CP45" s="5"/>
      <c r="CQ45" s="21"/>
      <c r="CR45" s="24"/>
      <c r="CS45" s="24"/>
      <c r="CT45" s="22"/>
      <c r="CU45" s="23"/>
      <c r="CV45" s="24"/>
      <c r="CW45" s="22"/>
      <c r="CX45" s="23" t="n">
        <f aca="false">CV45+CS45+CN45+CI45+CD45+BY45+BT45+BO45+BJ45+BE45+AZ45+AU45+AP45+AK45+AF45+AA45+V45+Q45+L45+G45</f>
        <v>0.390023148148148</v>
      </c>
      <c r="CY45" s="21" t="n">
        <v>9</v>
      </c>
      <c r="CZ45" s="21" t="n">
        <v>9</v>
      </c>
      <c r="DA45" s="36" t="n">
        <v>0.114722222222222</v>
      </c>
      <c r="DB45" s="36"/>
      <c r="DC45" s="36"/>
      <c r="DD45" s="51"/>
      <c r="DE45" s="51"/>
      <c r="DF45" s="36" t="n">
        <v>0.524305555555556</v>
      </c>
      <c r="DG45" s="36" t="n">
        <v>0.5</v>
      </c>
      <c r="DH45" s="38"/>
      <c r="DI45" s="39" t="n">
        <f aca="false">CX45-AK45-BY45-DH45</f>
        <v>0.31505787037037</v>
      </c>
      <c r="DJ45" s="28" t="n">
        <v>43</v>
      </c>
    </row>
    <row r="46" customFormat="false" ht="12.8" hidden="false" customHeight="false" outlineLevel="0" collapsed="false">
      <c r="A46" s="20" t="s">
        <v>83</v>
      </c>
      <c r="B46" s="21" t="n">
        <v>232100</v>
      </c>
      <c r="C46" s="22" t="n">
        <f aca="false">DA46+$DF$50</f>
        <v>0.590960648148148</v>
      </c>
      <c r="D46" s="5" t="n">
        <v>31</v>
      </c>
      <c r="E46" s="23" t="n">
        <v>0.170648148148148</v>
      </c>
      <c r="F46" s="24" t="n">
        <f aca="false">E46+$DG$50</f>
        <v>0.670648148148148</v>
      </c>
      <c r="G46" s="24" t="n">
        <f aca="false">F46-C46</f>
        <v>0.0796874999999999</v>
      </c>
      <c r="H46" s="25" t="n">
        <v>21</v>
      </c>
      <c r="I46" s="5" t="n">
        <v>32</v>
      </c>
      <c r="J46" s="24" t="n">
        <v>0.199537037037037</v>
      </c>
      <c r="K46" s="24" t="n">
        <f aca="false">J46+$DG$50</f>
        <v>0.699537037037037</v>
      </c>
      <c r="L46" s="24" t="n">
        <f aca="false">K46-F46</f>
        <v>0.028888888888889</v>
      </c>
      <c r="M46" s="25" t="n">
        <v>37</v>
      </c>
      <c r="N46" s="5" t="n">
        <v>33</v>
      </c>
      <c r="O46" s="24" t="n">
        <v>0.238784722222222</v>
      </c>
      <c r="P46" s="24" t="n">
        <f aca="false">O46+$DG$50</f>
        <v>0.738784722222222</v>
      </c>
      <c r="Q46" s="24" t="n">
        <f aca="false">P46-K46</f>
        <v>0.0392476851851852</v>
      </c>
      <c r="R46" s="28" t="n">
        <v>26</v>
      </c>
      <c r="S46" s="5" t="n">
        <v>34</v>
      </c>
      <c r="T46" s="24" t="n">
        <v>0.297997685185185</v>
      </c>
      <c r="U46" s="24" t="n">
        <f aca="false">T46+$DG$50</f>
        <v>0.797997685185185</v>
      </c>
      <c r="V46" s="24" t="n">
        <f aca="false">U46-P46</f>
        <v>0.0592129629629629</v>
      </c>
      <c r="W46" s="28" t="n">
        <v>32</v>
      </c>
      <c r="X46" s="5" t="n">
        <v>35</v>
      </c>
      <c r="Y46" s="24" t="n">
        <v>0.333587962962963</v>
      </c>
      <c r="Z46" s="24" t="n">
        <f aca="false">Y46+$DG$50</f>
        <v>0.833587962962963</v>
      </c>
      <c r="AA46" s="24" t="n">
        <f aca="false">Z46-U46</f>
        <v>0.0355902777777779</v>
      </c>
      <c r="AB46" s="28" t="n">
        <v>34</v>
      </c>
      <c r="AC46" s="5" t="n">
        <v>36</v>
      </c>
      <c r="AD46" s="24" t="n">
        <v>0.365844907407407</v>
      </c>
      <c r="AE46" s="24" t="n">
        <f aca="false">AD46+$DG$50</f>
        <v>0.865844907407407</v>
      </c>
      <c r="AF46" s="24" t="n">
        <f aca="false">AE46-Z46</f>
        <v>0.0322569444444444</v>
      </c>
      <c r="AG46" s="28" t="n">
        <v>33</v>
      </c>
      <c r="AH46" s="5" t="n">
        <v>37</v>
      </c>
      <c r="AI46" s="29" t="n">
        <v>0.452430555555556</v>
      </c>
      <c r="AJ46" s="29" t="n">
        <f aca="false">AI46+$DG$50</f>
        <v>0.952430555555556</v>
      </c>
      <c r="AK46" s="29" t="n">
        <f aca="false">AJ46-AE46</f>
        <v>0.0865856481481482</v>
      </c>
      <c r="AL46" s="32" t="n">
        <v>30</v>
      </c>
      <c r="AM46" s="5" t="n">
        <v>38</v>
      </c>
      <c r="AN46" s="24" t="n">
        <v>0.483217592592593</v>
      </c>
      <c r="AO46" s="24" t="n">
        <f aca="false">AN46+$DG$50</f>
        <v>0.983217592592593</v>
      </c>
      <c r="AP46" s="24" t="n">
        <f aca="false">AO46-AJ46</f>
        <v>0.030787037037037</v>
      </c>
      <c r="AQ46" s="28" t="n">
        <v>13</v>
      </c>
      <c r="AR46" s="5" t="n">
        <v>39</v>
      </c>
      <c r="AS46" s="24" t="n">
        <v>0.0159375</v>
      </c>
      <c r="AT46" s="48" t="n">
        <f aca="false">AS46</f>
        <v>0.0159375</v>
      </c>
      <c r="AU46" s="48" t="n">
        <f aca="false">AT46-AO46+$DG$50+$DG$50</f>
        <v>0.0327199074074075</v>
      </c>
      <c r="AV46" s="53" t="n">
        <v>29</v>
      </c>
      <c r="AW46" s="5"/>
      <c r="AX46" s="21"/>
      <c r="AY46" s="24"/>
      <c r="AZ46" s="24"/>
      <c r="BA46" s="22"/>
      <c r="BB46" s="5"/>
      <c r="BC46" s="21"/>
      <c r="BD46" s="24"/>
      <c r="BE46" s="24"/>
      <c r="BF46" s="22"/>
      <c r="BG46" s="5"/>
      <c r="BH46" s="21"/>
      <c r="BI46" s="24"/>
      <c r="BJ46" s="24"/>
      <c r="BK46" s="22"/>
      <c r="BL46" s="5"/>
      <c r="BM46" s="21"/>
      <c r="BN46" s="24"/>
      <c r="BO46" s="24"/>
      <c r="BP46" s="22"/>
      <c r="BQ46" s="5"/>
      <c r="BR46" s="21"/>
      <c r="BS46" s="24"/>
      <c r="BT46" s="24"/>
      <c r="BU46" s="22"/>
      <c r="BV46" s="5"/>
      <c r="BW46" s="57"/>
      <c r="BX46" s="24"/>
      <c r="BY46" s="24"/>
      <c r="BZ46" s="22"/>
      <c r="CA46" s="5"/>
      <c r="CB46" s="21"/>
      <c r="CC46" s="24"/>
      <c r="CD46" s="24"/>
      <c r="CE46" s="22"/>
      <c r="CF46" s="5"/>
      <c r="CG46" s="21"/>
      <c r="CH46" s="24"/>
      <c r="CI46" s="24"/>
      <c r="CJ46" s="22"/>
      <c r="CK46" s="5"/>
      <c r="CL46" s="21"/>
      <c r="CM46" s="24"/>
      <c r="CN46" s="24"/>
      <c r="CO46" s="22"/>
      <c r="CP46" s="5"/>
      <c r="CQ46" s="21"/>
      <c r="CR46" s="24"/>
      <c r="CS46" s="24"/>
      <c r="CT46" s="22"/>
      <c r="CU46" s="23"/>
      <c r="CV46" s="24"/>
      <c r="CW46" s="22"/>
      <c r="CX46" s="23" t="n">
        <f aca="false">CV46+CS46+CN46+CI46+CD46+BY46+BT46+BO46+BJ46+BE46+AZ46+AU46+AP46+AK46+AF46+AA46+V46+Q46+L46+G46</f>
        <v>0.424976851851852</v>
      </c>
      <c r="CY46" s="21" t="n">
        <v>9</v>
      </c>
      <c r="CZ46" s="21" t="n">
        <v>9</v>
      </c>
      <c r="DA46" s="36" t="n">
        <v>0.0666550925925926</v>
      </c>
      <c r="DB46" s="36"/>
      <c r="DC46" s="36"/>
      <c r="DD46" s="37"/>
      <c r="DE46" s="37"/>
      <c r="DF46" s="36" t="n">
        <v>0.524305555555556</v>
      </c>
      <c r="DG46" s="36" t="n">
        <v>0.5</v>
      </c>
      <c r="DH46" s="38"/>
      <c r="DI46" s="39" t="n">
        <f aca="false">CX46-AK46-BY46-DH46</f>
        <v>0.338391203703704</v>
      </c>
      <c r="DJ46" s="28" t="n">
        <v>44</v>
      </c>
    </row>
    <row r="47" s="1" customFormat="true" ht="12.8" hidden="false" customHeight="false" outlineLevel="0" collapsed="false">
      <c r="A47" s="20" t="s">
        <v>84</v>
      </c>
      <c r="B47" s="21" t="n">
        <v>232076</v>
      </c>
      <c r="C47" s="22" t="n">
        <f aca="false">DA47+$DF$50</f>
        <v>0.547164351851852</v>
      </c>
      <c r="D47" s="5" t="n">
        <v>31</v>
      </c>
      <c r="E47" s="23" t="n">
        <v>0.141631944444444</v>
      </c>
      <c r="F47" s="24" t="n">
        <f aca="false">E47+$DG$50</f>
        <v>0.641631944444444</v>
      </c>
      <c r="G47" s="24" t="n">
        <f aca="false">F47-C47</f>
        <v>0.0944675925925926</v>
      </c>
      <c r="H47" s="25" t="n">
        <v>38</v>
      </c>
      <c r="I47" s="5" t="n">
        <v>32</v>
      </c>
      <c r="J47" s="24" t="n">
        <v>0.162453703703704</v>
      </c>
      <c r="K47" s="24" t="n">
        <f aca="false">J47+$DG$50</f>
        <v>0.662453703703704</v>
      </c>
      <c r="L47" s="24" t="n">
        <f aca="false">K47-F47</f>
        <v>0.0208217592592592</v>
      </c>
      <c r="M47" s="25" t="n">
        <v>25</v>
      </c>
      <c r="N47" s="5" t="n">
        <v>33</v>
      </c>
      <c r="O47" s="24" t="n">
        <v>0.239803240740741</v>
      </c>
      <c r="P47" s="24" t="n">
        <f aca="false">O47+$DG$50</f>
        <v>0.739803240740741</v>
      </c>
      <c r="Q47" s="24" t="n">
        <f aca="false">P47-K47</f>
        <v>0.0773495370370371</v>
      </c>
      <c r="R47" s="28" t="n">
        <v>46</v>
      </c>
      <c r="S47" s="5" t="n">
        <v>34</v>
      </c>
      <c r="T47" s="24" t="n">
        <v>0.269884259259259</v>
      </c>
      <c r="U47" s="24" t="n">
        <f aca="false">T47+$DG$50</f>
        <v>0.769884259259259</v>
      </c>
      <c r="V47" s="24" t="n">
        <f aca="false">U47-P47</f>
        <v>0.0300810185185184</v>
      </c>
      <c r="W47" s="28" t="n">
        <v>12</v>
      </c>
      <c r="X47" s="5" t="n">
        <v>35</v>
      </c>
      <c r="Y47" s="24" t="n">
        <v>0.307534722222222</v>
      </c>
      <c r="Z47" s="24" t="n">
        <f aca="false">Y47+$DG$50</f>
        <v>0.807534722222222</v>
      </c>
      <c r="AA47" s="24" t="n">
        <f aca="false">Z47-U47</f>
        <v>0.037650462962963</v>
      </c>
      <c r="AB47" s="28" t="n">
        <v>38</v>
      </c>
      <c r="AC47" s="5" t="n">
        <v>36</v>
      </c>
      <c r="AD47" s="24" t="n">
        <v>0.325150462962963</v>
      </c>
      <c r="AE47" s="24" t="n">
        <f aca="false">AD47+$DG$50</f>
        <v>0.825150462962963</v>
      </c>
      <c r="AF47" s="24" t="n">
        <f aca="false">AE47-Z47</f>
        <v>0.0176157407407407</v>
      </c>
      <c r="AG47" s="28" t="n">
        <v>13</v>
      </c>
      <c r="AH47" s="5" t="n">
        <v>37</v>
      </c>
      <c r="AI47" s="29" t="n">
        <v>0.364641203703704</v>
      </c>
      <c r="AJ47" s="55" t="n">
        <f aca="false">AI47+$DG$50</f>
        <v>0.864641203703704</v>
      </c>
      <c r="AK47" s="55" t="n">
        <f aca="false">AJ47-AE47</f>
        <v>0.0394907407407408</v>
      </c>
      <c r="AL47" s="56" t="n">
        <v>22</v>
      </c>
      <c r="AM47" s="5"/>
      <c r="AN47" s="21"/>
      <c r="AO47" s="24"/>
      <c r="AP47" s="24"/>
      <c r="AQ47" s="22"/>
      <c r="AR47" s="5"/>
      <c r="AS47" s="21"/>
      <c r="AT47" s="24"/>
      <c r="AU47" s="24"/>
      <c r="AV47" s="22"/>
      <c r="AW47" s="5"/>
      <c r="AX47" s="21"/>
      <c r="AY47" s="24"/>
      <c r="AZ47" s="24"/>
      <c r="BA47" s="22"/>
      <c r="BB47" s="5"/>
      <c r="BC47" s="21"/>
      <c r="BD47" s="24"/>
      <c r="BE47" s="24"/>
      <c r="BF47" s="22"/>
      <c r="BG47" s="5"/>
      <c r="BH47" s="21"/>
      <c r="BI47" s="24"/>
      <c r="BJ47" s="24"/>
      <c r="BK47" s="22"/>
      <c r="BL47" s="5"/>
      <c r="BM47" s="21"/>
      <c r="BN47" s="24"/>
      <c r="BO47" s="24"/>
      <c r="BP47" s="22"/>
      <c r="BQ47" s="5"/>
      <c r="BR47" s="21"/>
      <c r="BS47" s="24"/>
      <c r="BT47" s="24"/>
      <c r="BU47" s="22"/>
      <c r="BV47" s="5"/>
      <c r="BW47" s="57"/>
      <c r="BX47" s="29"/>
      <c r="BY47" s="29"/>
      <c r="BZ47" s="58"/>
      <c r="CA47" s="5"/>
      <c r="CB47" s="21"/>
      <c r="CC47" s="24"/>
      <c r="CD47" s="24"/>
      <c r="CE47" s="22"/>
      <c r="CF47" s="5"/>
      <c r="CG47" s="21"/>
      <c r="CH47" s="24"/>
      <c r="CI47" s="24"/>
      <c r="CJ47" s="22"/>
      <c r="CK47" s="5"/>
      <c r="CL47" s="21"/>
      <c r="CM47" s="24"/>
      <c r="CN47" s="24"/>
      <c r="CO47" s="22"/>
      <c r="CP47" s="5"/>
      <c r="CQ47" s="21"/>
      <c r="CR47" s="24"/>
      <c r="CS47" s="24"/>
      <c r="CT47" s="22"/>
      <c r="CU47" s="23"/>
      <c r="CV47" s="24"/>
      <c r="CW47" s="22"/>
      <c r="CX47" s="23" t="n">
        <f aca="false">CV47+CS47+CN47+CI47+CD47+BY47+BT47+BO47+BJ47+BE47+AZ47+AU47+AP47+AK47+AF47+AA47+V47+Q47+L47+G47</f>
        <v>0.317476851851852</v>
      </c>
      <c r="CY47" s="21" t="n">
        <v>7</v>
      </c>
      <c r="CZ47" s="21" t="n">
        <v>7</v>
      </c>
      <c r="DA47" s="36" t="n">
        <v>0.0228587962962963</v>
      </c>
      <c r="DB47" s="36"/>
      <c r="DC47" s="36"/>
      <c r="DD47" s="51"/>
      <c r="DE47" s="51"/>
      <c r="DF47" s="36" t="n">
        <v>0.524305555555556</v>
      </c>
      <c r="DG47" s="36" t="n">
        <v>0.5</v>
      </c>
      <c r="DH47" s="38"/>
      <c r="DI47" s="39" t="n">
        <f aca="false">CX47-AK47-BY47-DH47</f>
        <v>0.277986111111111</v>
      </c>
      <c r="DJ47" s="28" t="n">
        <v>45</v>
      </c>
    </row>
    <row r="48" customFormat="false" ht="12.8" hidden="false" customHeight="false" outlineLevel="0" collapsed="false">
      <c r="A48" s="20" t="s">
        <v>85</v>
      </c>
      <c r="B48" s="41" t="n">
        <v>2067984</v>
      </c>
      <c r="C48" s="22" t="n">
        <f aca="false">DA48+$DF$50</f>
        <v>0.662280092592593</v>
      </c>
      <c r="D48" s="42" t="n">
        <v>31</v>
      </c>
      <c r="E48" s="43" t="n">
        <v>0.77369212962963</v>
      </c>
      <c r="F48" s="45" t="n">
        <f aca="false">E48</f>
        <v>0.77369212962963</v>
      </c>
      <c r="G48" s="24" t="n">
        <f aca="false">F48-C48</f>
        <v>0.111412037037037</v>
      </c>
      <c r="H48" s="25" t="n">
        <v>41</v>
      </c>
      <c r="I48" s="42" t="n">
        <v>32</v>
      </c>
      <c r="J48" s="45" t="n">
        <v>0.812638888888889</v>
      </c>
      <c r="K48" s="45" t="n">
        <f aca="false">J48</f>
        <v>0.812638888888889</v>
      </c>
      <c r="L48" s="24" t="n">
        <f aca="false">K48-F48</f>
        <v>0.0389467592592593</v>
      </c>
      <c r="M48" s="25" t="n">
        <v>43</v>
      </c>
      <c r="N48" s="42" t="n">
        <v>33</v>
      </c>
      <c r="O48" s="45" t="n">
        <v>0.881388888888889</v>
      </c>
      <c r="P48" s="45" t="n">
        <f aca="false">O48</f>
        <v>0.881388888888889</v>
      </c>
      <c r="Q48" s="24" t="n">
        <f aca="false">P48-K48</f>
        <v>0.06875</v>
      </c>
      <c r="R48" s="28" t="n">
        <v>42</v>
      </c>
      <c r="S48" s="42" t="n">
        <v>34</v>
      </c>
      <c r="T48" s="45" t="n">
        <v>0.932800925925926</v>
      </c>
      <c r="U48" s="45" t="n">
        <f aca="false">T48</f>
        <v>0.932800925925926</v>
      </c>
      <c r="V48" s="24" t="n">
        <f aca="false">U48-P48</f>
        <v>0.0514120370370369</v>
      </c>
      <c r="W48" s="28" t="n">
        <v>26</v>
      </c>
      <c r="X48" s="42" t="n">
        <v>35</v>
      </c>
      <c r="Y48" s="45" t="n">
        <v>0.976377314814815</v>
      </c>
      <c r="Z48" s="45" t="n">
        <f aca="false">Y48</f>
        <v>0.976377314814815</v>
      </c>
      <c r="AA48" s="24" t="n">
        <f aca="false">Z48-U48</f>
        <v>0.0435763888888892</v>
      </c>
      <c r="AB48" s="28" t="n">
        <v>42</v>
      </c>
      <c r="AC48" s="42" t="n">
        <v>36</v>
      </c>
      <c r="AD48" s="45" t="n">
        <v>0.993819444444445</v>
      </c>
      <c r="AE48" s="45" t="n">
        <f aca="false">AD48</f>
        <v>0.993819444444445</v>
      </c>
      <c r="AF48" s="24" t="n">
        <f aca="false">AE48-Z48</f>
        <v>0.0174421296296295</v>
      </c>
      <c r="AG48" s="28" t="n">
        <v>12</v>
      </c>
      <c r="AH48" s="42" t="n">
        <v>37</v>
      </c>
      <c r="AI48" s="46" t="n">
        <v>0.00979166666666667</v>
      </c>
      <c r="AJ48" s="55" t="n">
        <f aca="false">AI48</f>
        <v>0.00979166666666667</v>
      </c>
      <c r="AK48" s="55" t="n">
        <f aca="false">AJ48-AE48+$DG$50+$DG$50</f>
        <v>0.0159722222222222</v>
      </c>
      <c r="AL48" s="56" t="n">
        <v>12</v>
      </c>
      <c r="AM48" s="42"/>
      <c r="AN48" s="41"/>
      <c r="AO48" s="45"/>
      <c r="AP48" s="24"/>
      <c r="AQ48" s="22"/>
      <c r="AR48" s="42"/>
      <c r="AS48" s="41"/>
      <c r="AT48" s="45"/>
      <c r="AU48" s="24"/>
      <c r="AV48" s="22"/>
      <c r="AW48" s="42"/>
      <c r="AX48" s="41"/>
      <c r="AY48" s="45"/>
      <c r="AZ48" s="24"/>
      <c r="BA48" s="22"/>
      <c r="BB48" s="42"/>
      <c r="BC48" s="41"/>
      <c r="BD48" s="45"/>
      <c r="BE48" s="24"/>
      <c r="BF48" s="22"/>
      <c r="BG48" s="42"/>
      <c r="BH48" s="41"/>
      <c r="BI48" s="45"/>
      <c r="BJ48" s="24"/>
      <c r="BK48" s="22"/>
      <c r="BL48" s="42"/>
      <c r="BM48" s="41"/>
      <c r="BN48" s="45"/>
      <c r="BO48" s="24"/>
      <c r="BP48" s="22"/>
      <c r="BQ48" s="42"/>
      <c r="BR48" s="41"/>
      <c r="BS48" s="45"/>
      <c r="BT48" s="24"/>
      <c r="BU48" s="22"/>
      <c r="BV48" s="42"/>
      <c r="BW48" s="59"/>
      <c r="BX48" s="46"/>
      <c r="BY48" s="29"/>
      <c r="BZ48" s="58"/>
      <c r="CA48" s="42"/>
      <c r="CB48" s="41"/>
      <c r="CC48" s="45"/>
      <c r="CD48" s="24"/>
      <c r="CE48" s="22"/>
      <c r="CF48" s="42"/>
      <c r="CG48" s="41"/>
      <c r="CH48" s="45"/>
      <c r="CI48" s="24"/>
      <c r="CJ48" s="22"/>
      <c r="CK48" s="42"/>
      <c r="CL48" s="41"/>
      <c r="CM48" s="45"/>
      <c r="CN48" s="24"/>
      <c r="CO48" s="22"/>
      <c r="CP48" s="42"/>
      <c r="CQ48" s="41"/>
      <c r="CR48" s="45"/>
      <c r="CS48" s="24"/>
      <c r="CT48" s="22"/>
      <c r="CU48" s="23"/>
      <c r="CV48" s="24"/>
      <c r="CW48" s="22"/>
      <c r="CX48" s="23" t="n">
        <f aca="false">CV48+CS48+CN48+CI48+CD48+BY48+BT48+BO48+BJ48+BE48+AZ48+AU48+AP48+AK48+AF48+AA48+V48+Q48+L48+G48</f>
        <v>0.347511574074074</v>
      </c>
      <c r="CY48" s="41" t="n">
        <v>7</v>
      </c>
      <c r="CZ48" s="41" t="n">
        <v>7</v>
      </c>
      <c r="DA48" s="50" t="n">
        <v>0.137974537037037</v>
      </c>
      <c r="DB48" s="36"/>
      <c r="DC48" s="36"/>
      <c r="DD48" s="37"/>
      <c r="DE48" s="37"/>
      <c r="DF48" s="36" t="n">
        <v>0.524305555555556</v>
      </c>
      <c r="DG48" s="36" t="n">
        <v>0.5</v>
      </c>
      <c r="DH48" s="38"/>
      <c r="DI48" s="39" t="n">
        <f aca="false">CX48-AK48-BY48-DH48</f>
        <v>0.331539351851852</v>
      </c>
      <c r="DJ48" s="28" t="n">
        <v>46</v>
      </c>
      <c r="DK48" s="1"/>
      <c r="DL48" s="1"/>
    </row>
    <row r="49" customFormat="false" ht="12.8" hidden="false" customHeight="false" outlineLevel="0" collapsed="false">
      <c r="A49" s="20" t="s">
        <v>86</v>
      </c>
      <c r="B49" s="21" t="n">
        <v>232099</v>
      </c>
      <c r="C49" s="22" t="n">
        <f aca="false">DA49+$DF$50</f>
        <v>0.586793981481482</v>
      </c>
      <c r="D49" s="5" t="n">
        <v>31</v>
      </c>
      <c r="E49" s="23" t="n">
        <v>0.173414351851852</v>
      </c>
      <c r="F49" s="24" t="n">
        <f aca="false">E49+$DG$50</f>
        <v>0.673414351851852</v>
      </c>
      <c r="G49" s="24" t="n">
        <f aca="false">F49-C49</f>
        <v>0.0866203703703703</v>
      </c>
      <c r="H49" s="25" t="n">
        <v>25</v>
      </c>
      <c r="I49" s="5" t="n">
        <v>32</v>
      </c>
      <c r="J49" s="24" t="n">
        <v>0.187025462962963</v>
      </c>
      <c r="K49" s="24" t="n">
        <f aca="false">J49+$DG$50</f>
        <v>0.687025462962963</v>
      </c>
      <c r="L49" s="24" t="n">
        <f aca="false">K49-F49</f>
        <v>0.0136111111111111</v>
      </c>
      <c r="M49" s="25" t="n">
        <v>11</v>
      </c>
      <c r="N49" s="5" t="n">
        <v>33</v>
      </c>
      <c r="O49" s="24" t="n">
        <v>0.215219907407407</v>
      </c>
      <c r="P49" s="24" t="n">
        <f aca="false">O49+$DG$50</f>
        <v>0.715219907407407</v>
      </c>
      <c r="Q49" s="24" t="n">
        <f aca="false">P49-K49</f>
        <v>0.0281944444444445</v>
      </c>
      <c r="R49" s="28" t="n">
        <v>19</v>
      </c>
      <c r="S49" s="5" t="n">
        <v>34</v>
      </c>
      <c r="T49" s="24" t="n">
        <v>0.266585648148148</v>
      </c>
      <c r="U49" s="24" t="n">
        <f aca="false">T49+$DG$50</f>
        <v>0.766585648148148</v>
      </c>
      <c r="V49" s="24" t="n">
        <f aca="false">U49-P49</f>
        <v>0.0513657407407406</v>
      </c>
      <c r="W49" s="28" t="n">
        <v>25</v>
      </c>
      <c r="X49" s="5" t="n">
        <v>35</v>
      </c>
      <c r="Y49" s="24" t="n">
        <v>0.310335648148148</v>
      </c>
      <c r="Z49" s="24" t="n">
        <f aca="false">Y49+$DG$50</f>
        <v>0.810335648148148</v>
      </c>
      <c r="AA49" s="24" t="n">
        <f aca="false">Z49-U49</f>
        <v>0.0437500000000001</v>
      </c>
      <c r="AB49" s="28" t="n">
        <v>43</v>
      </c>
      <c r="AC49" s="5" t="n">
        <v>36</v>
      </c>
      <c r="AD49" s="24" t="n">
        <v>0.331678240740741</v>
      </c>
      <c r="AE49" s="48" t="n">
        <f aca="false">AD49+$DG$50</f>
        <v>0.831678240740741</v>
      </c>
      <c r="AF49" s="48" t="n">
        <f aca="false">AE49-Z49</f>
        <v>0.0213425925925926</v>
      </c>
      <c r="AG49" s="53" t="n">
        <v>19</v>
      </c>
      <c r="AH49" s="5"/>
      <c r="AI49" s="57"/>
      <c r="AJ49" s="29"/>
      <c r="AK49" s="29"/>
      <c r="AL49" s="58"/>
      <c r="AM49" s="5"/>
      <c r="AN49" s="21"/>
      <c r="AO49" s="24"/>
      <c r="AP49" s="24"/>
      <c r="AQ49" s="22"/>
      <c r="AR49" s="5"/>
      <c r="AS49" s="21"/>
      <c r="AT49" s="24"/>
      <c r="AU49" s="24"/>
      <c r="AV49" s="22"/>
      <c r="AW49" s="5"/>
      <c r="AX49" s="21"/>
      <c r="AY49" s="24"/>
      <c r="AZ49" s="24"/>
      <c r="BA49" s="22"/>
      <c r="BB49" s="5"/>
      <c r="BC49" s="21"/>
      <c r="BD49" s="24"/>
      <c r="BE49" s="24"/>
      <c r="BF49" s="22"/>
      <c r="BG49" s="5"/>
      <c r="BH49" s="21"/>
      <c r="BI49" s="24"/>
      <c r="BJ49" s="24"/>
      <c r="BK49" s="22"/>
      <c r="BL49" s="5"/>
      <c r="BM49" s="21"/>
      <c r="BN49" s="24"/>
      <c r="BO49" s="24"/>
      <c r="BP49" s="22"/>
      <c r="BQ49" s="5"/>
      <c r="BR49" s="21"/>
      <c r="BS49" s="24"/>
      <c r="BT49" s="24"/>
      <c r="BU49" s="22"/>
      <c r="BV49" s="5"/>
      <c r="BW49" s="57"/>
      <c r="BX49" s="24"/>
      <c r="BY49" s="24"/>
      <c r="BZ49" s="22"/>
      <c r="CA49" s="5"/>
      <c r="CB49" s="21"/>
      <c r="CC49" s="24"/>
      <c r="CD49" s="24"/>
      <c r="CE49" s="22"/>
      <c r="CF49" s="5"/>
      <c r="CG49" s="21"/>
      <c r="CH49" s="24"/>
      <c r="CI49" s="24"/>
      <c r="CJ49" s="22"/>
      <c r="CK49" s="5"/>
      <c r="CL49" s="21"/>
      <c r="CM49" s="24"/>
      <c r="CN49" s="24"/>
      <c r="CO49" s="22"/>
      <c r="CP49" s="5"/>
      <c r="CQ49" s="21"/>
      <c r="CR49" s="24"/>
      <c r="CS49" s="24"/>
      <c r="CT49" s="22"/>
      <c r="CU49" s="23"/>
      <c r="CV49" s="24"/>
      <c r="CW49" s="22"/>
      <c r="CX49" s="23" t="n">
        <f aca="false">CV49+CS49+CN49+CI49+CD49+BY49+BT49+BO49+BJ49+BE49+AZ49+AU49+AP49+AK49+AF49+AA49+V49+Q49+L49+G49</f>
        <v>0.244884259259259</v>
      </c>
      <c r="CY49" s="21" t="n">
        <v>6</v>
      </c>
      <c r="CZ49" s="21" t="n">
        <v>6</v>
      </c>
      <c r="DA49" s="36" t="n">
        <v>0.0624884259259259</v>
      </c>
      <c r="DB49" s="36"/>
      <c r="DC49" s="36"/>
      <c r="DD49" s="37"/>
      <c r="DE49" s="37"/>
      <c r="DF49" s="36" t="n">
        <v>0.524305555555556</v>
      </c>
      <c r="DG49" s="36" t="n">
        <v>0.5</v>
      </c>
      <c r="DH49" s="38"/>
      <c r="DI49" s="39" t="n">
        <f aca="false">CX49-AK49-BY49-DH49</f>
        <v>0.244884259259259</v>
      </c>
      <c r="DJ49" s="28" t="n">
        <v>47</v>
      </c>
    </row>
    <row r="50" customFormat="false" ht="12.8" hidden="false" customHeight="false" outlineLevel="0" collapsed="false">
      <c r="A50" s="20" t="s">
        <v>87</v>
      </c>
      <c r="B50" s="21" t="n">
        <v>232083</v>
      </c>
      <c r="C50" s="22" t="n">
        <f aca="false">DA50+$DF$50</f>
        <v>0.565983796296296</v>
      </c>
      <c r="D50" s="5" t="n">
        <v>31</v>
      </c>
      <c r="E50" s="23" t="n">
        <v>0.132743055555556</v>
      </c>
      <c r="F50" s="24" t="n">
        <f aca="false">E50+$DG$50</f>
        <v>0.632743055555556</v>
      </c>
      <c r="G50" s="24" t="n">
        <f aca="false">F50-C50</f>
        <v>0.0667592592592592</v>
      </c>
      <c r="H50" s="25" t="n">
        <v>6</v>
      </c>
      <c r="I50" s="5" t="n">
        <v>32</v>
      </c>
      <c r="J50" s="24" t="n">
        <v>0.184386574074074</v>
      </c>
      <c r="K50" s="24" t="n">
        <f aca="false">J50+$DG$50</f>
        <v>0.684386574074074</v>
      </c>
      <c r="L50" s="24" t="n">
        <f aca="false">K50-F50</f>
        <v>0.0516435185185185</v>
      </c>
      <c r="M50" s="25" t="n">
        <v>48</v>
      </c>
      <c r="N50" s="5" t="n">
        <v>33</v>
      </c>
      <c r="O50" s="24" t="n">
        <v>0.264247685185185</v>
      </c>
      <c r="P50" s="48" t="n">
        <f aca="false">O50+$DG$50</f>
        <v>0.764247685185185</v>
      </c>
      <c r="Q50" s="48" t="n">
        <f aca="false">P50-K50</f>
        <v>0.0798611111111112</v>
      </c>
      <c r="R50" s="53" t="n">
        <v>47</v>
      </c>
      <c r="S50" s="5"/>
      <c r="T50" s="21"/>
      <c r="U50" s="24"/>
      <c r="V50" s="24"/>
      <c r="W50" s="22"/>
      <c r="X50" s="5"/>
      <c r="Y50" s="21"/>
      <c r="Z50" s="24"/>
      <c r="AA50" s="24"/>
      <c r="AB50" s="22"/>
      <c r="AC50" s="5"/>
      <c r="AD50" s="21"/>
      <c r="AE50" s="24"/>
      <c r="AF50" s="24"/>
      <c r="AG50" s="22"/>
      <c r="AH50" s="5"/>
      <c r="AI50" s="57"/>
      <c r="AJ50" s="29"/>
      <c r="AK50" s="29"/>
      <c r="AL50" s="58"/>
      <c r="AM50" s="5"/>
      <c r="AN50" s="21"/>
      <c r="AO50" s="24"/>
      <c r="AP50" s="24"/>
      <c r="AQ50" s="22"/>
      <c r="AR50" s="5"/>
      <c r="AS50" s="21"/>
      <c r="AT50" s="24"/>
      <c r="AU50" s="24"/>
      <c r="AV50" s="22"/>
      <c r="AW50" s="5"/>
      <c r="AX50" s="21"/>
      <c r="AY50" s="24"/>
      <c r="AZ50" s="24"/>
      <c r="BA50" s="22"/>
      <c r="BB50" s="5"/>
      <c r="BC50" s="21"/>
      <c r="BD50" s="24"/>
      <c r="BE50" s="24"/>
      <c r="BF50" s="22"/>
      <c r="BG50" s="5"/>
      <c r="BH50" s="21"/>
      <c r="BI50" s="24"/>
      <c r="BJ50" s="24"/>
      <c r="BK50" s="22"/>
      <c r="BL50" s="5"/>
      <c r="BM50" s="21"/>
      <c r="BN50" s="24"/>
      <c r="BO50" s="24"/>
      <c r="BP50" s="22"/>
      <c r="BQ50" s="5"/>
      <c r="BR50" s="21"/>
      <c r="BS50" s="24"/>
      <c r="BT50" s="24"/>
      <c r="BU50" s="22"/>
      <c r="BV50" s="5"/>
      <c r="BW50" s="57"/>
      <c r="BX50" s="29"/>
      <c r="BY50" s="29"/>
      <c r="BZ50" s="58"/>
      <c r="CA50" s="5"/>
      <c r="CB50" s="21"/>
      <c r="CC50" s="24"/>
      <c r="CD50" s="24"/>
      <c r="CE50" s="22"/>
      <c r="CF50" s="5"/>
      <c r="CG50" s="21"/>
      <c r="CH50" s="24"/>
      <c r="CI50" s="24"/>
      <c r="CJ50" s="22"/>
      <c r="CK50" s="5"/>
      <c r="CL50" s="21"/>
      <c r="CM50" s="24"/>
      <c r="CN50" s="24"/>
      <c r="CO50" s="22"/>
      <c r="CP50" s="5"/>
      <c r="CQ50" s="21"/>
      <c r="CR50" s="24"/>
      <c r="CS50" s="24"/>
      <c r="CT50" s="22"/>
      <c r="CU50" s="23"/>
      <c r="CV50" s="24"/>
      <c r="CW50" s="22"/>
      <c r="CX50" s="23" t="n">
        <f aca="false">CV50+CS50+CN50+CI50+CD50+BY50+BT50+BO50+BJ50+BE50+AZ50+AU50+AP50+AK50+AF50+AA50+V50+Q50+L50+G50</f>
        <v>0.198263888888889</v>
      </c>
      <c r="CY50" s="21" t="n">
        <v>3</v>
      </c>
      <c r="CZ50" s="21" t="n">
        <v>3</v>
      </c>
      <c r="DA50" s="36" t="n">
        <v>0.0416782407407407</v>
      </c>
      <c r="DB50" s="36"/>
      <c r="DC50" s="36"/>
      <c r="DD50" s="37"/>
      <c r="DE50" s="37"/>
      <c r="DF50" s="36" t="n">
        <v>0.524305555555556</v>
      </c>
      <c r="DG50" s="36" t="n">
        <v>0.5</v>
      </c>
      <c r="DH50" s="38"/>
      <c r="DI50" s="39" t="n">
        <f aca="false">CX50-AK50-BY50-DH50</f>
        <v>0.198263888888889</v>
      </c>
      <c r="DJ50" s="28" t="n">
        <v>48</v>
      </c>
    </row>
    <row r="51" customFormat="false" ht="12.8" hidden="false" customHeight="false" outlineLevel="0" collapsed="false">
      <c r="A51" s="20" t="s">
        <v>88</v>
      </c>
      <c r="B51" s="21" t="n">
        <v>344197</v>
      </c>
      <c r="C51" s="22" t="n">
        <f aca="false">DA51+$DF$50</f>
        <v>0.576516203703704</v>
      </c>
      <c r="D51" s="5" t="n">
        <v>31</v>
      </c>
      <c r="E51" s="23" t="n">
        <v>0.162939814814815</v>
      </c>
      <c r="F51" s="24" t="n">
        <f aca="false">E51+$DG$50</f>
        <v>0.662939814814815</v>
      </c>
      <c r="G51" s="24" t="n">
        <f aca="false">F51-C51</f>
        <v>0.0864236111111111</v>
      </c>
      <c r="H51" s="25" t="n">
        <v>24</v>
      </c>
      <c r="I51" s="5" t="n">
        <v>32</v>
      </c>
      <c r="J51" s="24" t="n">
        <v>0.226851851851852</v>
      </c>
      <c r="K51" s="24" t="n">
        <f aca="false">J51+$DG$50</f>
        <v>0.726851851851852</v>
      </c>
      <c r="L51" s="24" t="n">
        <f aca="false">K51-F51</f>
        <v>0.0639120370370371</v>
      </c>
      <c r="M51" s="25" t="n">
        <v>52</v>
      </c>
      <c r="N51" s="5" t="n">
        <v>33</v>
      </c>
      <c r="O51" s="24" t="n">
        <v>0.298726851851852</v>
      </c>
      <c r="P51" s="48" t="n">
        <f aca="false">O51+$DG$50</f>
        <v>0.798726851851852</v>
      </c>
      <c r="Q51" s="48" t="n">
        <f aca="false">P51-K51</f>
        <v>0.0718749999999999</v>
      </c>
      <c r="R51" s="53" t="n">
        <v>45</v>
      </c>
      <c r="S51" s="5"/>
      <c r="T51" s="21"/>
      <c r="U51" s="24"/>
      <c r="V51" s="24"/>
      <c r="W51" s="22"/>
      <c r="X51" s="5"/>
      <c r="Y51" s="21"/>
      <c r="Z51" s="24"/>
      <c r="AA51" s="24"/>
      <c r="AB51" s="22"/>
      <c r="AC51" s="5"/>
      <c r="AD51" s="21"/>
      <c r="AE51" s="24"/>
      <c r="AF51" s="24"/>
      <c r="AG51" s="22"/>
      <c r="AH51" s="5"/>
      <c r="AI51" s="57"/>
      <c r="AJ51" s="29"/>
      <c r="AK51" s="29"/>
      <c r="AL51" s="58"/>
      <c r="AM51" s="5"/>
      <c r="AN51" s="21"/>
      <c r="AO51" s="24"/>
      <c r="AP51" s="24"/>
      <c r="AQ51" s="22"/>
      <c r="AR51" s="5"/>
      <c r="AS51" s="21"/>
      <c r="AT51" s="24"/>
      <c r="AU51" s="24"/>
      <c r="AV51" s="22"/>
      <c r="AW51" s="5"/>
      <c r="AX51" s="21"/>
      <c r="AY51" s="24"/>
      <c r="AZ51" s="24"/>
      <c r="BA51" s="22"/>
      <c r="BB51" s="5"/>
      <c r="BC51" s="21"/>
      <c r="BD51" s="24"/>
      <c r="BE51" s="24"/>
      <c r="BF51" s="22"/>
      <c r="BG51" s="5"/>
      <c r="BH51" s="21"/>
      <c r="BI51" s="24"/>
      <c r="BJ51" s="24"/>
      <c r="BK51" s="22"/>
      <c r="BL51" s="5"/>
      <c r="BM51" s="21"/>
      <c r="BN51" s="24"/>
      <c r="BO51" s="24"/>
      <c r="BP51" s="22"/>
      <c r="BQ51" s="5"/>
      <c r="BR51" s="21"/>
      <c r="BS51" s="24"/>
      <c r="BT51" s="24"/>
      <c r="BU51" s="22"/>
      <c r="BV51" s="5"/>
      <c r="BW51" s="57"/>
      <c r="BX51" s="24"/>
      <c r="BY51" s="24"/>
      <c r="BZ51" s="22"/>
      <c r="CA51" s="5"/>
      <c r="CB51" s="21"/>
      <c r="CC51" s="24"/>
      <c r="CD51" s="24"/>
      <c r="CE51" s="22"/>
      <c r="CF51" s="5"/>
      <c r="CG51" s="21"/>
      <c r="CH51" s="24"/>
      <c r="CI51" s="24"/>
      <c r="CJ51" s="22"/>
      <c r="CK51" s="5"/>
      <c r="CL51" s="21"/>
      <c r="CM51" s="24"/>
      <c r="CN51" s="24"/>
      <c r="CO51" s="22"/>
      <c r="CP51" s="5"/>
      <c r="CQ51" s="21"/>
      <c r="CR51" s="24"/>
      <c r="CS51" s="24"/>
      <c r="CT51" s="22"/>
      <c r="CU51" s="23"/>
      <c r="CV51" s="24"/>
      <c r="CW51" s="22"/>
      <c r="CX51" s="23" t="n">
        <f aca="false">CV51+CS51+CN51+CI51+CD51+BY51+BT51+BO51+BJ51+BE51+AZ51+AU51+AP51+AK51+AF51+AA51+V51+Q51+L51+G51</f>
        <v>0.222210648148148</v>
      </c>
      <c r="CY51" s="21" t="n">
        <v>3</v>
      </c>
      <c r="CZ51" s="21" t="n">
        <v>3</v>
      </c>
      <c r="DA51" s="36" t="n">
        <v>0.0522106481481481</v>
      </c>
      <c r="DB51" s="36"/>
      <c r="DC51" s="36"/>
      <c r="DD51" s="37"/>
      <c r="DE51" s="37"/>
      <c r="DF51" s="36" t="n">
        <v>0.524305555555556</v>
      </c>
      <c r="DG51" s="36" t="n">
        <v>0.5</v>
      </c>
      <c r="DH51" s="38"/>
      <c r="DI51" s="39" t="n">
        <f aca="false">CX51-AK51-BY51-DH51</f>
        <v>0.222210648148148</v>
      </c>
      <c r="DJ51" s="28" t="n">
        <v>49</v>
      </c>
    </row>
    <row r="52" customFormat="false" ht="12.8" hidden="false" customHeight="false" outlineLevel="0" collapsed="false">
      <c r="A52" s="20" t="s">
        <v>89</v>
      </c>
      <c r="B52" s="21" t="n">
        <v>232011</v>
      </c>
      <c r="C52" s="22" t="n">
        <f aca="false">DA52+$DF$50</f>
        <v>0.630555555555556</v>
      </c>
      <c r="D52" s="5" t="n">
        <v>31</v>
      </c>
      <c r="E52" s="23" t="n">
        <v>0.295787037037037</v>
      </c>
      <c r="F52" s="24" t="n">
        <f aca="false">E52+$DG$50</f>
        <v>0.795787037037037</v>
      </c>
      <c r="G52" s="24" t="n">
        <f aca="false">F52-C52</f>
        <v>0.165231481481481</v>
      </c>
      <c r="H52" s="25" t="n">
        <v>54</v>
      </c>
      <c r="I52" s="5" t="n">
        <v>32</v>
      </c>
      <c r="J52" s="24" t="n">
        <v>0.360972222222222</v>
      </c>
      <c r="K52" s="24" t="n">
        <f aca="false">J52+$DG$50</f>
        <v>0.860972222222222</v>
      </c>
      <c r="L52" s="24" t="n">
        <f aca="false">K52-F52</f>
        <v>0.0651851851851852</v>
      </c>
      <c r="M52" s="25" t="n">
        <v>53</v>
      </c>
      <c r="N52" s="5" t="n">
        <v>33</v>
      </c>
      <c r="O52" s="24" t="n">
        <v>0.380625</v>
      </c>
      <c r="P52" s="48" t="n">
        <f aca="false">O52+$DG$50</f>
        <v>0.880625</v>
      </c>
      <c r="Q52" s="48" t="n">
        <f aca="false">P52-K52</f>
        <v>0.0196527777777777</v>
      </c>
      <c r="R52" s="53" t="n">
        <v>4</v>
      </c>
      <c r="S52" s="5"/>
      <c r="T52" s="21"/>
      <c r="U52" s="24"/>
      <c r="V52" s="24"/>
      <c r="W52" s="22"/>
      <c r="X52" s="5"/>
      <c r="Y52" s="21"/>
      <c r="Z52" s="24"/>
      <c r="AA52" s="24"/>
      <c r="AB52" s="22"/>
      <c r="AC52" s="5"/>
      <c r="AD52" s="21"/>
      <c r="AE52" s="24"/>
      <c r="AF52" s="24"/>
      <c r="AG52" s="22"/>
      <c r="AH52" s="5"/>
      <c r="AI52" s="57"/>
      <c r="AJ52" s="29"/>
      <c r="AK52" s="29"/>
      <c r="AL52" s="58"/>
      <c r="AM52" s="5"/>
      <c r="AN52" s="21"/>
      <c r="AO52" s="24"/>
      <c r="AP52" s="24"/>
      <c r="AQ52" s="22"/>
      <c r="AR52" s="5"/>
      <c r="AS52" s="21"/>
      <c r="AT52" s="24"/>
      <c r="AU52" s="24"/>
      <c r="AV52" s="22"/>
      <c r="AW52" s="5"/>
      <c r="AX52" s="21"/>
      <c r="AY52" s="24"/>
      <c r="AZ52" s="24"/>
      <c r="BA52" s="22"/>
      <c r="BB52" s="5"/>
      <c r="BC52" s="21"/>
      <c r="BD52" s="24"/>
      <c r="BE52" s="24"/>
      <c r="BF52" s="22"/>
      <c r="BG52" s="5"/>
      <c r="BH52" s="21"/>
      <c r="BI52" s="24"/>
      <c r="BJ52" s="24"/>
      <c r="BK52" s="22"/>
      <c r="BL52" s="5"/>
      <c r="BM52" s="21"/>
      <c r="BN52" s="24"/>
      <c r="BO52" s="24"/>
      <c r="BP52" s="22"/>
      <c r="BQ52" s="5"/>
      <c r="BR52" s="21"/>
      <c r="BS52" s="24"/>
      <c r="BT52" s="24"/>
      <c r="BU52" s="22"/>
      <c r="BV52" s="5"/>
      <c r="BW52" s="57"/>
      <c r="BX52" s="29"/>
      <c r="BY52" s="29"/>
      <c r="BZ52" s="58"/>
      <c r="CA52" s="5"/>
      <c r="CB52" s="21"/>
      <c r="CC52" s="24"/>
      <c r="CD52" s="24"/>
      <c r="CE52" s="22"/>
      <c r="CF52" s="5"/>
      <c r="CG52" s="21"/>
      <c r="CH52" s="24"/>
      <c r="CI52" s="24"/>
      <c r="CJ52" s="22"/>
      <c r="CK52" s="5"/>
      <c r="CL52" s="21"/>
      <c r="CM52" s="24"/>
      <c r="CN52" s="24"/>
      <c r="CO52" s="22"/>
      <c r="CP52" s="5"/>
      <c r="CQ52" s="21"/>
      <c r="CR52" s="24"/>
      <c r="CS52" s="24"/>
      <c r="CT52" s="22"/>
      <c r="CU52" s="23"/>
      <c r="CV52" s="24"/>
      <c r="CW52" s="22"/>
      <c r="CX52" s="23" t="n">
        <f aca="false">CV52+CS52+CN52+CI52+CD52+BY52+BT52+BO52+BJ52+BE52+AZ52+AU52+AP52+AK52+AF52+AA52+V52+Q52+L52+G52</f>
        <v>0.250069444444444</v>
      </c>
      <c r="CY52" s="21" t="n">
        <v>3</v>
      </c>
      <c r="CZ52" s="21" t="n">
        <v>3</v>
      </c>
      <c r="DA52" s="36" t="n">
        <v>0.10625</v>
      </c>
      <c r="DB52" s="36"/>
      <c r="DC52" s="36"/>
      <c r="DD52" s="51"/>
      <c r="DE52" s="51"/>
      <c r="DF52" s="36" t="n">
        <v>0.524305555555556</v>
      </c>
      <c r="DG52" s="36" t="n">
        <v>0.5</v>
      </c>
      <c r="DH52" s="38"/>
      <c r="DI52" s="39" t="n">
        <f aca="false">CX52-AK52-BY52-DH52</f>
        <v>0.250069444444444</v>
      </c>
      <c r="DJ52" s="28" t="n">
        <v>50</v>
      </c>
    </row>
    <row r="53" customFormat="false" ht="12.8" hidden="false" customHeight="false" outlineLevel="0" collapsed="false">
      <c r="A53" s="20" t="s">
        <v>90</v>
      </c>
      <c r="B53" s="21" t="n">
        <v>232048</v>
      </c>
      <c r="C53" s="22" t="n">
        <f aca="false">DA53+$DF$50</f>
        <v>0.607615740740741</v>
      </c>
      <c r="D53" s="5" t="n">
        <v>31</v>
      </c>
      <c r="E53" s="23" t="n">
        <v>0.2928125</v>
      </c>
      <c r="F53" s="24" t="n">
        <f aca="false">E53+$DG$50</f>
        <v>0.7928125</v>
      </c>
      <c r="G53" s="24" t="n">
        <f aca="false">F53-C53</f>
        <v>0.185196759259259</v>
      </c>
      <c r="H53" s="25" t="n">
        <v>55</v>
      </c>
      <c r="I53" s="5" t="n">
        <v>32</v>
      </c>
      <c r="J53" s="24" t="n">
        <v>0.318171296296296</v>
      </c>
      <c r="K53" s="24" t="n">
        <f aca="false">J53+$DG$50</f>
        <v>0.818171296296296</v>
      </c>
      <c r="L53" s="24" t="n">
        <f aca="false">K53-F53</f>
        <v>0.0253587962962963</v>
      </c>
      <c r="M53" s="25" t="n">
        <v>31</v>
      </c>
      <c r="N53" s="5" t="n">
        <v>33</v>
      </c>
      <c r="O53" s="24" t="n">
        <v>0.379016203703704</v>
      </c>
      <c r="P53" s="48" t="n">
        <f aca="false">O53+$DG$50</f>
        <v>0.879016203703704</v>
      </c>
      <c r="Q53" s="48" t="n">
        <f aca="false">P53-K53</f>
        <v>0.0608449074074073</v>
      </c>
      <c r="R53" s="53" t="n">
        <v>39</v>
      </c>
      <c r="S53" s="5" t="n">
        <v>34</v>
      </c>
      <c r="T53" s="24" t="n">
        <v>0.432280092592593</v>
      </c>
      <c r="U53" s="24" t="n">
        <f aca="false">T53+$DG$50</f>
        <v>0.932280092592593</v>
      </c>
      <c r="V53" s="24" t="n">
        <f aca="false">U53-P53</f>
        <v>0.0532638888888889</v>
      </c>
      <c r="W53" s="28" t="n">
        <v>27</v>
      </c>
      <c r="X53" s="5" t="n">
        <v>35</v>
      </c>
      <c r="Y53" s="24" t="n">
        <v>0.477060185185185</v>
      </c>
      <c r="Z53" s="24" t="n">
        <f aca="false">Y53+$DG$50</f>
        <v>0.977060185185185</v>
      </c>
      <c r="AA53" s="24" t="n">
        <f aca="false">Z53-U53</f>
        <v>0.0447800925925926</v>
      </c>
      <c r="AB53" s="28" t="n">
        <v>44</v>
      </c>
      <c r="AC53" s="5" t="n">
        <v>36</v>
      </c>
      <c r="AD53" s="24" t="n">
        <v>0.494363425925926</v>
      </c>
      <c r="AE53" s="24" t="n">
        <f aca="false">AD53+$DG$50</f>
        <v>0.994363425925926</v>
      </c>
      <c r="AF53" s="24" t="n">
        <f aca="false">AE53-Z53</f>
        <v>0.0173032407407407</v>
      </c>
      <c r="AG53" s="28" t="n">
        <v>11</v>
      </c>
      <c r="AH53" s="5" t="n">
        <v>37</v>
      </c>
      <c r="AI53" s="29" t="n">
        <v>0.00994212962962963</v>
      </c>
      <c r="AJ53" s="29" t="n">
        <f aca="false">AI53</f>
        <v>0.00994212962962963</v>
      </c>
      <c r="AK53" s="29" t="n">
        <f aca="false">AJ53-AE53+$DG$50+$DG$50</f>
        <v>0.0155787037037036</v>
      </c>
      <c r="AL53" s="30" t="n">
        <v>11</v>
      </c>
      <c r="AM53" s="5" t="n">
        <v>38</v>
      </c>
      <c r="AN53" s="24" t="n">
        <v>0.0752777777777778</v>
      </c>
      <c r="AO53" s="24" t="n">
        <f aca="false">AN53</f>
        <v>0.0752777777777778</v>
      </c>
      <c r="AP53" s="24" t="n">
        <f aca="false">AO53-AJ53</f>
        <v>0.0653356481481481</v>
      </c>
      <c r="AQ53" s="31" t="n">
        <v>40</v>
      </c>
      <c r="AR53" s="5" t="n">
        <v>39</v>
      </c>
      <c r="AS53" s="24" t="n">
        <v>0.112604166666667</v>
      </c>
      <c r="AT53" s="24" t="n">
        <f aca="false">AS53</f>
        <v>0.112604166666667</v>
      </c>
      <c r="AU53" s="24" t="n">
        <f aca="false">AT53-AO53</f>
        <v>0.0373263888888889</v>
      </c>
      <c r="AV53" s="28" t="n">
        <v>42</v>
      </c>
      <c r="AW53" s="5" t="n">
        <v>40</v>
      </c>
      <c r="AX53" s="24" t="n">
        <v>0.169641203703704</v>
      </c>
      <c r="AY53" s="24" t="n">
        <f aca="false">AX53</f>
        <v>0.169641203703704</v>
      </c>
      <c r="AZ53" s="24" t="n">
        <f aca="false">AY53-AT53</f>
        <v>0.057037037037037</v>
      </c>
      <c r="BA53" s="28" t="n">
        <v>26</v>
      </c>
      <c r="BB53" s="5" t="n">
        <v>41</v>
      </c>
      <c r="BC53" s="24" t="n">
        <v>0.220393518518518</v>
      </c>
      <c r="BD53" s="24" t="n">
        <f aca="false">BC53</f>
        <v>0.220393518518518</v>
      </c>
      <c r="BE53" s="24" t="n">
        <f aca="false">BD53-AY53</f>
        <v>0.0507523148148148</v>
      </c>
      <c r="BF53" s="28" t="n">
        <v>34</v>
      </c>
      <c r="BG53" s="5" t="n">
        <v>42</v>
      </c>
      <c r="BH53" s="24" t="n">
        <v>0.228368055555556</v>
      </c>
      <c r="BI53" s="24" t="n">
        <f aca="false">BH53</f>
        <v>0.228368055555556</v>
      </c>
      <c r="BJ53" s="24" t="n">
        <f aca="false">BI53-BD53</f>
        <v>0.00797453703703707</v>
      </c>
      <c r="BK53" s="28" t="n">
        <v>9</v>
      </c>
      <c r="BL53" s="5" t="n">
        <v>43</v>
      </c>
      <c r="BM53" s="24" t="n">
        <v>0.244814814814815</v>
      </c>
      <c r="BN53" s="24" t="n">
        <f aca="false">BM53</f>
        <v>0.244814814814815</v>
      </c>
      <c r="BO53" s="24" t="n">
        <f aca="false">BN53-BI53</f>
        <v>0.0164467592592593</v>
      </c>
      <c r="BP53" s="28" t="n">
        <v>6</v>
      </c>
      <c r="BQ53" s="5"/>
      <c r="BR53" s="21"/>
      <c r="BS53" s="24"/>
      <c r="BT53" s="24"/>
      <c r="BU53" s="22"/>
      <c r="BV53" s="5"/>
      <c r="BW53" s="57"/>
      <c r="BX53" s="29"/>
      <c r="BY53" s="29"/>
      <c r="BZ53" s="58"/>
      <c r="CA53" s="5"/>
      <c r="CB53" s="21"/>
      <c r="CC53" s="24"/>
      <c r="CD53" s="24"/>
      <c r="CE53" s="22"/>
      <c r="CF53" s="5"/>
      <c r="CG53" s="21"/>
      <c r="CH53" s="24"/>
      <c r="CI53" s="24"/>
      <c r="CJ53" s="22"/>
      <c r="CK53" s="5"/>
      <c r="CL53" s="21"/>
      <c r="CM53" s="24"/>
      <c r="CN53" s="24"/>
      <c r="CO53" s="22"/>
      <c r="CP53" s="5"/>
      <c r="CQ53" s="21"/>
      <c r="CR53" s="24"/>
      <c r="CS53" s="24"/>
      <c r="CT53" s="22"/>
      <c r="CU53" s="23"/>
      <c r="CV53" s="24"/>
      <c r="CW53" s="22"/>
      <c r="CX53" s="23" t="n">
        <f aca="false">CV53+CS53+CN53+CI53+CD53+BY53+BT53+BO53+BJ53+BE53+AZ53+AU53+AP53+AK53+AF53+AA53+V53+Q53+L53+G53</f>
        <v>0.637199074074074</v>
      </c>
      <c r="CY53" s="21" t="n">
        <v>13</v>
      </c>
      <c r="CZ53" s="21" t="n">
        <v>3</v>
      </c>
      <c r="DA53" s="36" t="n">
        <v>0.0833101851851852</v>
      </c>
      <c r="DB53" s="36"/>
      <c r="DC53" s="36"/>
      <c r="DD53" s="37"/>
      <c r="DE53" s="37"/>
      <c r="DF53" s="36" t="n">
        <v>0.524305555555556</v>
      </c>
      <c r="DG53" s="36" t="n">
        <v>0.5</v>
      </c>
      <c r="DH53" s="38"/>
      <c r="DI53" s="39" t="n">
        <f aca="false">CX53-AK53-BY53-DH53-BO53-BJ53-BE53-AZ53-AU53-AP53-AF53-AA53-V53</f>
        <v>0.271400462962963</v>
      </c>
      <c r="DJ53" s="28" t="n">
        <v>51</v>
      </c>
    </row>
    <row r="54" customFormat="false" ht="12.8" hidden="false" customHeight="false" outlineLevel="0" collapsed="false">
      <c r="A54" s="20" t="s">
        <v>91</v>
      </c>
      <c r="B54" s="21" t="n">
        <v>410345</v>
      </c>
      <c r="C54" s="22" t="n">
        <f aca="false">DA54+$DF$50</f>
        <v>0.588865740740741</v>
      </c>
      <c r="D54" s="5" t="n">
        <v>31</v>
      </c>
      <c r="E54" s="23" t="n">
        <v>0.214907407407407</v>
      </c>
      <c r="F54" s="24" t="n">
        <f aca="false">E54+$DG$50</f>
        <v>0.714907407407407</v>
      </c>
      <c r="G54" s="24" t="n">
        <f aca="false">F54-C54</f>
        <v>0.126041666666667</v>
      </c>
      <c r="H54" s="25" t="n">
        <v>47</v>
      </c>
      <c r="I54" s="5" t="n">
        <v>32</v>
      </c>
      <c r="J54" s="24" t="n">
        <v>0.244282407407407</v>
      </c>
      <c r="K54" s="24" t="n">
        <f aca="false">J54+$DG$50</f>
        <v>0.744282407407408</v>
      </c>
      <c r="L54" s="24" t="n">
        <f aca="false">K54-F54</f>
        <v>0.029375</v>
      </c>
      <c r="M54" s="25" t="n">
        <v>38</v>
      </c>
      <c r="N54" s="5" t="n">
        <v>33</v>
      </c>
      <c r="O54" s="24" t="n">
        <v>0.437962962962963</v>
      </c>
      <c r="P54" s="48" t="n">
        <f aca="false">O54+$DG$50</f>
        <v>0.937962962962963</v>
      </c>
      <c r="Q54" s="48" t="n">
        <f aca="false">P54-K54</f>
        <v>0.193680555555555</v>
      </c>
      <c r="R54" s="53" t="n">
        <v>52</v>
      </c>
      <c r="S54" s="5"/>
      <c r="T54" s="21"/>
      <c r="U54" s="24"/>
      <c r="V54" s="24"/>
      <c r="W54" s="22"/>
      <c r="X54" s="5"/>
      <c r="Y54" s="21"/>
      <c r="Z54" s="24"/>
      <c r="AA54" s="24"/>
      <c r="AB54" s="22"/>
      <c r="AC54" s="5"/>
      <c r="AD54" s="21"/>
      <c r="AE54" s="24"/>
      <c r="AF54" s="24"/>
      <c r="AG54" s="22"/>
      <c r="AH54" s="5"/>
      <c r="AI54" s="57"/>
      <c r="AJ54" s="29"/>
      <c r="AK54" s="29"/>
      <c r="AL54" s="58"/>
      <c r="AM54" s="5"/>
      <c r="AN54" s="21"/>
      <c r="AO54" s="24"/>
      <c r="AP54" s="24"/>
      <c r="AQ54" s="22"/>
      <c r="AR54" s="5"/>
      <c r="AS54" s="21"/>
      <c r="AT54" s="24"/>
      <c r="AU54" s="24"/>
      <c r="AV54" s="22"/>
      <c r="AW54" s="5"/>
      <c r="AX54" s="21"/>
      <c r="AY54" s="24"/>
      <c r="AZ54" s="24"/>
      <c r="BA54" s="22"/>
      <c r="BB54" s="5"/>
      <c r="BC54" s="21"/>
      <c r="BD54" s="24"/>
      <c r="BE54" s="24"/>
      <c r="BF54" s="22"/>
      <c r="BG54" s="5"/>
      <c r="BH54" s="21"/>
      <c r="BI54" s="24"/>
      <c r="BJ54" s="24"/>
      <c r="BK54" s="22"/>
      <c r="BL54" s="5"/>
      <c r="BM54" s="21"/>
      <c r="BN54" s="24"/>
      <c r="BO54" s="24"/>
      <c r="BP54" s="22"/>
      <c r="BQ54" s="5"/>
      <c r="BR54" s="21"/>
      <c r="BS54" s="24"/>
      <c r="BT54" s="24"/>
      <c r="BU54" s="22"/>
      <c r="BV54" s="5"/>
      <c r="BW54" s="57"/>
      <c r="BX54" s="29"/>
      <c r="BY54" s="29"/>
      <c r="BZ54" s="58"/>
      <c r="CA54" s="5"/>
      <c r="CB54" s="21"/>
      <c r="CC54" s="24"/>
      <c r="CD54" s="24"/>
      <c r="CE54" s="22"/>
      <c r="CF54" s="5"/>
      <c r="CG54" s="21"/>
      <c r="CH54" s="24"/>
      <c r="CI54" s="24"/>
      <c r="CJ54" s="22"/>
      <c r="CK54" s="5"/>
      <c r="CL54" s="21"/>
      <c r="CM54" s="24"/>
      <c r="CN54" s="24"/>
      <c r="CO54" s="22"/>
      <c r="CP54" s="5"/>
      <c r="CQ54" s="21"/>
      <c r="CR54" s="24"/>
      <c r="CS54" s="24"/>
      <c r="CT54" s="22"/>
      <c r="CU54" s="23"/>
      <c r="CV54" s="24"/>
      <c r="CW54" s="22"/>
      <c r="CX54" s="23" t="n">
        <f aca="false">CV54+CS54+CN54+CI54+CD54+BY54+BT54+BO54+BJ54+BE54+AZ54+AU54+AP54+AK54+AF54+AA54+V54+Q54+L54+G54</f>
        <v>0.349097222222222</v>
      </c>
      <c r="CY54" s="21" t="n">
        <v>3</v>
      </c>
      <c r="CZ54" s="21" t="n">
        <v>3</v>
      </c>
      <c r="DA54" s="50" t="n">
        <v>0.0645601851851852</v>
      </c>
      <c r="DB54" s="36"/>
      <c r="DC54" s="36"/>
      <c r="DD54" s="37"/>
      <c r="DE54" s="37"/>
      <c r="DF54" s="36" t="n">
        <v>0.524305555555556</v>
      </c>
      <c r="DG54" s="36" t="n">
        <v>0.5</v>
      </c>
      <c r="DH54" s="38"/>
      <c r="DI54" s="39" t="n">
        <f aca="false">CX54-AK54-BY54-DH54</f>
        <v>0.349097222222222</v>
      </c>
      <c r="DJ54" s="28" t="n">
        <v>52</v>
      </c>
    </row>
    <row r="55" customFormat="false" ht="12.8" hidden="false" customHeight="false" outlineLevel="0" collapsed="false">
      <c r="A55" s="20" t="s">
        <v>92</v>
      </c>
      <c r="B55" s="21" t="n">
        <v>232053</v>
      </c>
      <c r="C55" s="22" t="n">
        <f aca="false">DA55+$DF$50</f>
        <v>0.611956018518519</v>
      </c>
      <c r="D55" s="5" t="n">
        <v>31</v>
      </c>
      <c r="E55" s="23" t="n">
        <v>0.243842592592593</v>
      </c>
      <c r="F55" s="24" t="n">
        <f aca="false">E55+$DG$50</f>
        <v>0.743842592592593</v>
      </c>
      <c r="G55" s="24" t="n">
        <f aca="false">F55-C55</f>
        <v>0.131886574074074</v>
      </c>
      <c r="H55" s="25" t="n">
        <v>50</v>
      </c>
      <c r="I55" s="5" t="n">
        <v>32</v>
      </c>
      <c r="J55" s="24" t="n">
        <v>0.291446759259259</v>
      </c>
      <c r="K55" s="48" t="n">
        <f aca="false">J55+$DG$50</f>
        <v>0.791446759259259</v>
      </c>
      <c r="L55" s="48" t="n">
        <f aca="false">K55-F55</f>
        <v>0.0476041666666667</v>
      </c>
      <c r="M55" s="60" t="n">
        <v>46</v>
      </c>
      <c r="N55" s="5"/>
      <c r="O55" s="21"/>
      <c r="P55" s="24"/>
      <c r="Q55" s="24"/>
      <c r="R55" s="22"/>
      <c r="S55" s="5" t="n">
        <v>34</v>
      </c>
      <c r="T55" s="24" t="n">
        <v>0.0263425925925926</v>
      </c>
      <c r="U55" s="24" t="n">
        <f aca="false">T55</f>
        <v>0.0263425925925926</v>
      </c>
      <c r="V55" s="24"/>
      <c r="W55" s="22"/>
      <c r="X55" s="5" t="n">
        <v>35</v>
      </c>
      <c r="Y55" s="24" t="n">
        <v>0.0842824074074074</v>
      </c>
      <c r="Z55" s="24" t="n">
        <f aca="false">Y55</f>
        <v>0.0842824074074074</v>
      </c>
      <c r="AA55" s="24" t="n">
        <f aca="false">Z55-U55</f>
        <v>0.0579398148148148</v>
      </c>
      <c r="AB55" s="28" t="n">
        <v>49</v>
      </c>
      <c r="AC55" s="5" t="n">
        <v>36</v>
      </c>
      <c r="AD55" s="24" t="n">
        <v>0.107534722222222</v>
      </c>
      <c r="AE55" s="24" t="n">
        <f aca="false">AD55</f>
        <v>0.107534722222222</v>
      </c>
      <c r="AF55" s="24" t="n">
        <f aca="false">AE55-Z55</f>
        <v>0.0232523148148148</v>
      </c>
      <c r="AG55" s="28" t="n">
        <v>22</v>
      </c>
      <c r="AH55" s="5" t="n">
        <v>37</v>
      </c>
      <c r="AI55" s="29" t="n">
        <v>0.127800925925926</v>
      </c>
      <c r="AJ55" s="29" t="n">
        <f aca="false">AI55</f>
        <v>0.127800925925926</v>
      </c>
      <c r="AK55" s="29" t="n">
        <f aca="false">AJ55-AE55</f>
        <v>0.0202662037037037</v>
      </c>
      <c r="AL55" s="30" t="n">
        <v>16</v>
      </c>
      <c r="AM55" s="5" t="n">
        <v>38</v>
      </c>
      <c r="AN55" s="24" t="n">
        <v>0.222685185185185</v>
      </c>
      <c r="AO55" s="24" t="n">
        <f aca="false">AN55</f>
        <v>0.222685185185185</v>
      </c>
      <c r="AP55" s="24" t="n">
        <f aca="false">AO55-AJ55</f>
        <v>0.0948842592592593</v>
      </c>
      <c r="AQ55" s="28" t="n">
        <v>43</v>
      </c>
      <c r="AR55" s="5"/>
      <c r="AS55" s="21"/>
      <c r="AT55" s="24"/>
      <c r="AU55" s="24"/>
      <c r="AV55" s="22"/>
      <c r="AW55" s="5"/>
      <c r="AX55" s="21"/>
      <c r="AY55" s="24"/>
      <c r="AZ55" s="24"/>
      <c r="BA55" s="22"/>
      <c r="BB55" s="5"/>
      <c r="BC55" s="21"/>
      <c r="BD55" s="24"/>
      <c r="BE55" s="24"/>
      <c r="BF55" s="22"/>
      <c r="BG55" s="5"/>
      <c r="BH55" s="21"/>
      <c r="BI55" s="24"/>
      <c r="BJ55" s="24"/>
      <c r="BK55" s="22"/>
      <c r="BL55" s="5"/>
      <c r="BM55" s="21"/>
      <c r="BN55" s="24"/>
      <c r="BO55" s="24"/>
      <c r="BP55" s="22"/>
      <c r="BQ55" s="5"/>
      <c r="BR55" s="21"/>
      <c r="BS55" s="24"/>
      <c r="BT55" s="24"/>
      <c r="BU55" s="22"/>
      <c r="BV55" s="5"/>
      <c r="BW55" s="57"/>
      <c r="BX55" s="29"/>
      <c r="BY55" s="29"/>
      <c r="BZ55" s="58"/>
      <c r="CA55" s="5"/>
      <c r="CB55" s="21"/>
      <c r="CC55" s="24"/>
      <c r="CD55" s="24"/>
      <c r="CE55" s="22"/>
      <c r="CF55" s="5"/>
      <c r="CG55" s="21"/>
      <c r="CH55" s="24"/>
      <c r="CI55" s="24"/>
      <c r="CJ55" s="22"/>
      <c r="CK55" s="5"/>
      <c r="CL55" s="21"/>
      <c r="CM55" s="24"/>
      <c r="CN55" s="24"/>
      <c r="CO55" s="22"/>
      <c r="CP55" s="5"/>
      <c r="CQ55" s="21"/>
      <c r="CR55" s="24"/>
      <c r="CS55" s="24"/>
      <c r="CT55" s="22"/>
      <c r="CU55" s="23"/>
      <c r="CV55" s="24"/>
      <c r="CW55" s="22"/>
      <c r="CX55" s="23" t="n">
        <f aca="false">CV55+CS55+CN55+CI55+CD55+BY55+BT55+BO55+BJ55+BE55+AZ55+AU55+AP55+AK55+AF55+AA55+V55+Q55+L55+G55</f>
        <v>0.375833333333333</v>
      </c>
      <c r="CY55" s="21" t="n">
        <v>7</v>
      </c>
      <c r="CZ55" s="21" t="n">
        <v>2</v>
      </c>
      <c r="DA55" s="36" t="n">
        <v>0.087650462962963</v>
      </c>
      <c r="DB55" s="36"/>
      <c r="DC55" s="36"/>
      <c r="DD55" s="37"/>
      <c r="DE55" s="37"/>
      <c r="DF55" s="36" t="n">
        <v>0.524305555555556</v>
      </c>
      <c r="DG55" s="36" t="n">
        <v>0.5</v>
      </c>
      <c r="DH55" s="38"/>
      <c r="DI55" s="39" t="n">
        <f aca="false">CX55-AK55-BY55-DH55-AP55-AF55-AA55</f>
        <v>0.179490740740741</v>
      </c>
      <c r="DJ55" s="28" t="n">
        <v>53</v>
      </c>
    </row>
    <row r="56" customFormat="false" ht="12.8" hidden="false" customHeight="false" outlineLevel="0" collapsed="false">
      <c r="A56" s="20" t="s">
        <v>93</v>
      </c>
      <c r="B56" s="21" t="n">
        <v>232055</v>
      </c>
      <c r="C56" s="22" t="n">
        <f aca="false">DA56+$DF$50</f>
        <v>0.620636574074074</v>
      </c>
      <c r="D56" s="5" t="n">
        <v>31</v>
      </c>
      <c r="E56" s="23" t="n">
        <v>0.255717592592593</v>
      </c>
      <c r="F56" s="24" t="n">
        <f aca="false">E56+$DG$50</f>
        <v>0.755717592592593</v>
      </c>
      <c r="G56" s="24" t="n">
        <f aca="false">F56-C56</f>
        <v>0.135081018518518</v>
      </c>
      <c r="H56" s="25" t="n">
        <v>51</v>
      </c>
      <c r="I56" s="5" t="n">
        <v>32</v>
      </c>
      <c r="J56" s="24" t="n">
        <v>0.311053240740741</v>
      </c>
      <c r="K56" s="48" t="n">
        <f aca="false">J56+$DG$50</f>
        <v>0.811053240740741</v>
      </c>
      <c r="L56" s="48" t="n">
        <f aca="false">K56-F56</f>
        <v>0.0553356481481482</v>
      </c>
      <c r="M56" s="60" t="n">
        <v>50</v>
      </c>
      <c r="N56" s="5"/>
      <c r="O56" s="21"/>
      <c r="P56" s="24"/>
      <c r="Q56" s="24"/>
      <c r="R56" s="22"/>
      <c r="S56" s="5"/>
      <c r="T56" s="21"/>
      <c r="U56" s="24"/>
      <c r="V56" s="24"/>
      <c r="W56" s="22"/>
      <c r="X56" s="5"/>
      <c r="Y56" s="21"/>
      <c r="Z56" s="24"/>
      <c r="AA56" s="24"/>
      <c r="AB56" s="22"/>
      <c r="AC56" s="5"/>
      <c r="AD56" s="21"/>
      <c r="AE56" s="24"/>
      <c r="AF56" s="24"/>
      <c r="AG56" s="22"/>
      <c r="AH56" s="5"/>
      <c r="AI56" s="57"/>
      <c r="AJ56" s="29"/>
      <c r="AK56" s="29"/>
      <c r="AL56" s="58"/>
      <c r="AM56" s="5"/>
      <c r="AN56" s="21"/>
      <c r="AO56" s="24"/>
      <c r="AP56" s="24"/>
      <c r="AQ56" s="22"/>
      <c r="AR56" s="5"/>
      <c r="AS56" s="21"/>
      <c r="AT56" s="24"/>
      <c r="AU56" s="24"/>
      <c r="AV56" s="22"/>
      <c r="AW56" s="5"/>
      <c r="AX56" s="21"/>
      <c r="AY56" s="24"/>
      <c r="AZ56" s="24"/>
      <c r="BA56" s="22"/>
      <c r="BB56" s="5"/>
      <c r="BC56" s="21"/>
      <c r="BD56" s="24"/>
      <c r="BE56" s="24"/>
      <c r="BF56" s="22"/>
      <c r="BG56" s="5"/>
      <c r="BH56" s="21"/>
      <c r="BI56" s="24"/>
      <c r="BJ56" s="24"/>
      <c r="BK56" s="22"/>
      <c r="BL56" s="5"/>
      <c r="BM56" s="21"/>
      <c r="BN56" s="24"/>
      <c r="BO56" s="24"/>
      <c r="BP56" s="22"/>
      <c r="BQ56" s="5"/>
      <c r="BR56" s="21"/>
      <c r="BS56" s="24"/>
      <c r="BT56" s="24"/>
      <c r="BU56" s="22"/>
      <c r="BV56" s="5"/>
      <c r="BW56" s="57"/>
      <c r="BX56" s="29"/>
      <c r="BY56" s="29"/>
      <c r="BZ56" s="58"/>
      <c r="CA56" s="5"/>
      <c r="CB56" s="21"/>
      <c r="CC56" s="24"/>
      <c r="CD56" s="24"/>
      <c r="CE56" s="22"/>
      <c r="CF56" s="5"/>
      <c r="CG56" s="21"/>
      <c r="CH56" s="24"/>
      <c r="CI56" s="24"/>
      <c r="CJ56" s="22"/>
      <c r="CK56" s="5"/>
      <c r="CL56" s="21"/>
      <c r="CM56" s="24"/>
      <c r="CN56" s="24"/>
      <c r="CO56" s="22"/>
      <c r="CP56" s="5"/>
      <c r="CQ56" s="21"/>
      <c r="CR56" s="24"/>
      <c r="CS56" s="24"/>
      <c r="CT56" s="22"/>
      <c r="CU56" s="23"/>
      <c r="CV56" s="24"/>
      <c r="CW56" s="22"/>
      <c r="CX56" s="23" t="n">
        <f aca="false">CV56+CS56+CN56+CI56+CD56+BY56+BT56+BO56+BJ56+BE56+AZ56+AU56+AP56+AK56+AF56+AA56+V56+Q56+L56+G56</f>
        <v>0.190416666666667</v>
      </c>
      <c r="CY56" s="21" t="n">
        <v>2</v>
      </c>
      <c r="CZ56" s="21" t="n">
        <v>2</v>
      </c>
      <c r="DA56" s="36" t="n">
        <v>0.0963310185185185</v>
      </c>
      <c r="DB56" s="36"/>
      <c r="DC56" s="36"/>
      <c r="DD56" s="37"/>
      <c r="DE56" s="37"/>
      <c r="DF56" s="36" t="n">
        <v>0.524305555555556</v>
      </c>
      <c r="DG56" s="36" t="n">
        <v>0.5</v>
      </c>
      <c r="DH56" s="38"/>
      <c r="DI56" s="39" t="n">
        <f aca="false">CX56-AK56-BY56-DH56</f>
        <v>0.190416666666667</v>
      </c>
      <c r="DJ56" s="28" t="n">
        <v>54</v>
      </c>
    </row>
    <row r="57" customFormat="false" ht="12.8" hidden="false" customHeight="false" outlineLevel="0" collapsed="false">
      <c r="A57" s="61" t="s">
        <v>94</v>
      </c>
      <c r="B57" s="62" t="n">
        <v>232046</v>
      </c>
      <c r="C57" s="63" t="n">
        <f aca="false">DA57+$DF$50</f>
        <v>0.580729166666667</v>
      </c>
      <c r="D57" s="5" t="n">
        <v>31</v>
      </c>
      <c r="E57" s="64" t="n">
        <v>0.196944444444444</v>
      </c>
      <c r="F57" s="65" t="n">
        <f aca="false">E57+$DG$50</f>
        <v>0.696944444444444</v>
      </c>
      <c r="G57" s="65" t="n">
        <f aca="false">F57-C57</f>
        <v>0.116215277777778</v>
      </c>
      <c r="H57" s="66" t="n">
        <v>44</v>
      </c>
      <c r="I57" s="5" t="n">
        <v>32</v>
      </c>
      <c r="J57" s="65" t="n">
        <v>0.273136574074074</v>
      </c>
      <c r="K57" s="67" t="n">
        <f aca="false">J57+$DG$50</f>
        <v>0.773136574074074</v>
      </c>
      <c r="L57" s="67" t="n">
        <f aca="false">K57-F57</f>
        <v>0.0761921296296296</v>
      </c>
      <c r="M57" s="68" t="n">
        <v>55</v>
      </c>
      <c r="N57" s="5"/>
      <c r="O57" s="62"/>
      <c r="P57" s="65"/>
      <c r="Q57" s="65"/>
      <c r="R57" s="63"/>
      <c r="S57" s="5"/>
      <c r="T57" s="62"/>
      <c r="U57" s="65"/>
      <c r="V57" s="65"/>
      <c r="W57" s="63"/>
      <c r="X57" s="5"/>
      <c r="Y57" s="62"/>
      <c r="Z57" s="65"/>
      <c r="AA57" s="65"/>
      <c r="AB57" s="63"/>
      <c r="AC57" s="5"/>
      <c r="AD57" s="62"/>
      <c r="AE57" s="65"/>
      <c r="AF57" s="65"/>
      <c r="AG57" s="63"/>
      <c r="AH57" s="5"/>
      <c r="AI57" s="69"/>
      <c r="AJ57" s="70"/>
      <c r="AK57" s="70"/>
      <c r="AL57" s="71"/>
      <c r="AM57" s="5"/>
      <c r="AN57" s="62"/>
      <c r="AO57" s="65"/>
      <c r="AP57" s="65"/>
      <c r="AQ57" s="63"/>
      <c r="AR57" s="5"/>
      <c r="AS57" s="62"/>
      <c r="AT57" s="65"/>
      <c r="AU57" s="65"/>
      <c r="AV57" s="63"/>
      <c r="AW57" s="5"/>
      <c r="AX57" s="62"/>
      <c r="AY57" s="65"/>
      <c r="AZ57" s="65"/>
      <c r="BA57" s="63"/>
      <c r="BB57" s="5"/>
      <c r="BC57" s="62"/>
      <c r="BD57" s="65"/>
      <c r="BE57" s="65"/>
      <c r="BF57" s="63"/>
      <c r="BG57" s="5"/>
      <c r="BH57" s="62"/>
      <c r="BI57" s="65"/>
      <c r="BJ57" s="65"/>
      <c r="BK57" s="63"/>
      <c r="BL57" s="5"/>
      <c r="BM57" s="62"/>
      <c r="BN57" s="65"/>
      <c r="BO57" s="65"/>
      <c r="BP57" s="63"/>
      <c r="BQ57" s="5"/>
      <c r="BR57" s="62"/>
      <c r="BS57" s="65"/>
      <c r="BT57" s="65"/>
      <c r="BU57" s="63"/>
      <c r="BV57" s="5"/>
      <c r="BW57" s="69"/>
      <c r="BX57" s="70"/>
      <c r="BY57" s="70"/>
      <c r="BZ57" s="71"/>
      <c r="CA57" s="5"/>
      <c r="CB57" s="62"/>
      <c r="CC57" s="65"/>
      <c r="CD57" s="65"/>
      <c r="CE57" s="63"/>
      <c r="CF57" s="5"/>
      <c r="CG57" s="62"/>
      <c r="CH57" s="65"/>
      <c r="CI57" s="65"/>
      <c r="CJ57" s="63"/>
      <c r="CK57" s="5"/>
      <c r="CL57" s="62"/>
      <c r="CM57" s="65"/>
      <c r="CN57" s="65"/>
      <c r="CO57" s="63"/>
      <c r="CP57" s="5"/>
      <c r="CQ57" s="62"/>
      <c r="CR57" s="65"/>
      <c r="CS57" s="65"/>
      <c r="CT57" s="63"/>
      <c r="CU57" s="64"/>
      <c r="CV57" s="65"/>
      <c r="CW57" s="63"/>
      <c r="CX57" s="64" t="n">
        <f aca="false">CV57+CS57+CN57+CI57+CD57+BY57+BT57+BO57+BJ57+BE57+AZ57+AU57+AP57+AK57+AF57+AA57+V57+Q57+L57+G57</f>
        <v>0.192407407407407</v>
      </c>
      <c r="CY57" s="62" t="n">
        <v>2</v>
      </c>
      <c r="CZ57" s="62" t="n">
        <v>2</v>
      </c>
      <c r="DA57" s="72" t="n">
        <v>0.0564236111111111</v>
      </c>
      <c r="DB57" s="72"/>
      <c r="DC57" s="72"/>
      <c r="DD57" s="73"/>
      <c r="DE57" s="73"/>
      <c r="DF57" s="72" t="n">
        <v>0.524305555555556</v>
      </c>
      <c r="DG57" s="72" t="n">
        <v>0.5</v>
      </c>
      <c r="DH57" s="74"/>
      <c r="DI57" s="75" t="n">
        <f aca="false">CX57-AK57-BY57-DH57</f>
        <v>0.192407407407407</v>
      </c>
      <c r="DJ57" s="76" t="n">
        <v>55</v>
      </c>
    </row>
    <row r="58" customFormat="false" ht="13.5" hidden="false" customHeight="false" outlineLevel="0" collapsed="false"/>
    <row r="64" customFormat="false" ht="12.8" hidden="false" customHeight="false" outlineLevel="0" collapsed="false"/>
  </sheetData>
  <mergeCells count="22">
    <mergeCell ref="A1:C1"/>
    <mergeCell ref="E1:H1"/>
    <mergeCell ref="J1:M1"/>
    <mergeCell ref="O1:R1"/>
    <mergeCell ref="T1:W1"/>
    <mergeCell ref="Y1:AB1"/>
    <mergeCell ref="AD1:AG1"/>
    <mergeCell ref="AI1:AL1"/>
    <mergeCell ref="AN1:AQ1"/>
    <mergeCell ref="AS1:AV1"/>
    <mergeCell ref="AX1:BA1"/>
    <mergeCell ref="BC1:BF1"/>
    <mergeCell ref="BH1:BK1"/>
    <mergeCell ref="BM1:BP1"/>
    <mergeCell ref="BR1:BU1"/>
    <mergeCell ref="BW1:BZ1"/>
    <mergeCell ref="CB1:CE1"/>
    <mergeCell ref="CG1:CJ1"/>
    <mergeCell ref="CL1:CO1"/>
    <mergeCell ref="CQ1:CT1"/>
    <mergeCell ref="CU1:CW1"/>
    <mergeCell ref="CX1:D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2018-03-19T23:47:45Z</dcterms:created>
  <dc:creator>Michal Šrubař</dc:creator>
  <dc:description/>
  <dc:language>cs-CZ</dc:language>
  <cp:lastModifiedBy/>
  <dcterms:modified xsi:type="dcterms:W3CDTF">2018-05-08T13:11:22Z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