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inful\Desktop\대학\디비설\"/>
    </mc:Choice>
  </mc:AlternateContent>
  <xr:revisionPtr revIDLastSave="0" documentId="13_ncr:1_{BA3863B6-E67A-4C0D-9084-3E548964B5B5}" xr6:coauthVersionLast="41" xr6:coauthVersionMax="41" xr10:uidLastSave="{00000000-0000-0000-0000-000000000000}"/>
  <bookViews>
    <workbookView xWindow="-120" yWindow="-120" windowWidth="29040" windowHeight="15840" xr2:uid="{D525D91C-8FD5-4930-B8ED-DE50579384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1" l="1"/>
  <c r="D51" i="1"/>
  <c r="E51" i="1"/>
  <c r="C50" i="1"/>
  <c r="D50" i="1"/>
  <c r="E50" i="1"/>
  <c r="C49" i="1"/>
  <c r="D49" i="1"/>
  <c r="E49" i="1"/>
  <c r="C48" i="1"/>
  <c r="D48" i="1"/>
  <c r="E48" i="1"/>
  <c r="C47" i="1"/>
  <c r="D47" i="1"/>
  <c r="E47" i="1"/>
  <c r="C46" i="1"/>
  <c r="D46" i="1"/>
  <c r="E46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</calcChain>
</file>

<file path=xl/sharedStrings.xml><?xml version="1.0" encoding="utf-8"?>
<sst xmlns="http://schemas.openxmlformats.org/spreadsheetml/2006/main" count="382" uniqueCount="218">
  <si>
    <t>물품ID</t>
    <phoneticPr fontId="1" type="noConversion"/>
  </si>
  <si>
    <t>물품이름</t>
    <phoneticPr fontId="1" type="noConversion"/>
  </si>
  <si>
    <t>물품단가</t>
    <phoneticPr fontId="1" type="noConversion"/>
  </si>
  <si>
    <t>유통기한중요여부</t>
    <phoneticPr fontId="1" type="noConversion"/>
  </si>
  <si>
    <t>유통기한</t>
    <phoneticPr fontId="1" type="noConversion"/>
  </si>
  <si>
    <t>창고수량</t>
    <phoneticPr fontId="1" type="noConversion"/>
  </si>
  <si>
    <t>진열수량</t>
    <phoneticPr fontId="1" type="noConversion"/>
  </si>
  <si>
    <t>가격</t>
  </si>
  <si>
    <t>가격</t>
    <phoneticPr fontId="1" type="noConversion"/>
  </si>
  <si>
    <t>이벤트시작일시</t>
    <phoneticPr fontId="1" type="noConversion"/>
  </si>
  <si>
    <t>이벤트종료일시</t>
    <phoneticPr fontId="1" type="noConversion"/>
  </si>
  <si>
    <t>이벤트코드</t>
    <phoneticPr fontId="1" type="noConversion"/>
  </si>
  <si>
    <t>이벤트이름</t>
    <phoneticPr fontId="1" type="noConversion"/>
  </si>
  <si>
    <t>수량</t>
  </si>
  <si>
    <t>수량</t>
    <phoneticPr fontId="1" type="noConversion"/>
  </si>
  <si>
    <t>입고ID</t>
    <phoneticPr fontId="1" type="noConversion"/>
  </si>
  <si>
    <t>입고구분</t>
    <phoneticPr fontId="1" type="noConversion"/>
  </si>
  <si>
    <t>출고구분</t>
    <phoneticPr fontId="1" type="noConversion"/>
  </si>
  <si>
    <t>개당가격</t>
    <phoneticPr fontId="1" type="noConversion"/>
  </si>
  <si>
    <t>합계금액</t>
    <phoneticPr fontId="1" type="noConversion"/>
  </si>
  <si>
    <t>부가세</t>
  </si>
  <si>
    <t>부가세</t>
    <phoneticPr fontId="1" type="noConversion"/>
  </si>
  <si>
    <t>판매일시</t>
    <phoneticPr fontId="1" type="noConversion"/>
  </si>
  <si>
    <t>입고일시</t>
    <phoneticPr fontId="1" type="noConversion"/>
  </si>
  <si>
    <t>출고일시</t>
    <phoneticPr fontId="1" type="noConversion"/>
  </si>
  <si>
    <t>출고ID</t>
    <phoneticPr fontId="1" type="noConversion"/>
  </si>
  <si>
    <t>환불일시</t>
    <phoneticPr fontId="1" type="noConversion"/>
  </si>
  <si>
    <t>지불방법</t>
    <phoneticPr fontId="1" type="noConversion"/>
  </si>
  <si>
    <t>지불정보</t>
    <phoneticPr fontId="1" type="noConversion"/>
  </si>
  <si>
    <t>지불금액</t>
    <phoneticPr fontId="1" type="noConversion"/>
  </si>
  <si>
    <t>처리여부</t>
    <phoneticPr fontId="1" type="noConversion"/>
  </si>
  <si>
    <t>직원ID</t>
    <phoneticPr fontId="1" type="noConversion"/>
  </si>
  <si>
    <t>주민등록번호</t>
    <phoneticPr fontId="1" type="noConversion"/>
  </si>
  <si>
    <t>전화번호</t>
    <phoneticPr fontId="1" type="noConversion"/>
  </si>
  <si>
    <t>직책</t>
  </si>
  <si>
    <t>직책</t>
    <phoneticPr fontId="1" type="noConversion"/>
  </si>
  <si>
    <t>시급</t>
  </si>
  <si>
    <t>시급</t>
    <phoneticPr fontId="1" type="noConversion"/>
  </si>
  <si>
    <t>통장정보</t>
    <phoneticPr fontId="1" type="noConversion"/>
  </si>
  <si>
    <t>고객ID</t>
    <phoneticPr fontId="1" type="noConversion"/>
  </si>
  <si>
    <t>고객이름</t>
    <phoneticPr fontId="1" type="noConversion"/>
  </si>
  <si>
    <t>생년월일</t>
    <phoneticPr fontId="1" type="noConversion"/>
  </si>
  <si>
    <t>성별</t>
  </si>
  <si>
    <t>성별</t>
    <phoneticPr fontId="1" type="noConversion"/>
  </si>
  <si>
    <t>포인트</t>
  </si>
  <si>
    <t>포인트</t>
    <phoneticPr fontId="1" type="noConversion"/>
  </si>
  <si>
    <t>출근일시</t>
    <phoneticPr fontId="1" type="noConversion"/>
  </si>
  <si>
    <t>퇴근일시</t>
    <phoneticPr fontId="1" type="noConversion"/>
  </si>
  <si>
    <t>지급일시</t>
    <phoneticPr fontId="1" type="noConversion"/>
  </si>
  <si>
    <t>품ID</t>
  </si>
  <si>
    <t>품이름</t>
  </si>
  <si>
    <t>품단가</t>
  </si>
  <si>
    <t>권장가</t>
  </si>
  <si>
    <t>요여부</t>
  </si>
  <si>
    <t>통기한</t>
  </si>
  <si>
    <t>고수량</t>
  </si>
  <si>
    <t>열수량</t>
  </si>
  <si>
    <t>작일시</t>
  </si>
  <si>
    <t>료일시</t>
  </si>
  <si>
    <t>트코드</t>
  </si>
  <si>
    <t>트이름</t>
  </si>
  <si>
    <t>고ID</t>
  </si>
  <si>
    <t>고일시</t>
  </si>
  <si>
    <t>고구분</t>
  </si>
  <si>
    <t>당금액</t>
  </si>
  <si>
    <t>계금액</t>
  </si>
  <si>
    <t>매일시</t>
  </si>
  <si>
    <t>불일시</t>
  </si>
  <si>
    <t>불방법</t>
  </si>
  <si>
    <t>불정보</t>
  </si>
  <si>
    <t>불금액</t>
  </si>
  <si>
    <t>리여부</t>
  </si>
  <si>
    <t>원ID</t>
  </si>
  <si>
    <t>록번호</t>
  </si>
  <si>
    <t>화번호</t>
  </si>
  <si>
    <t>장정보</t>
  </si>
  <si>
    <t>객ID</t>
  </si>
  <si>
    <t>객이름</t>
  </si>
  <si>
    <t>년월일</t>
  </si>
  <si>
    <t>근일시</t>
  </si>
  <si>
    <t>급일시</t>
  </si>
  <si>
    <t>급금액</t>
  </si>
  <si>
    <t>ID</t>
    <phoneticPr fontId="1" type="noConversion"/>
  </si>
  <si>
    <t>이름</t>
    <phoneticPr fontId="1" type="noConversion"/>
  </si>
  <si>
    <t>NAME</t>
    <phoneticPr fontId="1" type="noConversion"/>
  </si>
  <si>
    <t>여부</t>
    <phoneticPr fontId="1" type="noConversion"/>
  </si>
  <si>
    <t>QTY</t>
    <phoneticPr fontId="1" type="noConversion"/>
  </si>
  <si>
    <t>일시</t>
    <phoneticPr fontId="1" type="noConversion"/>
  </si>
  <si>
    <t>TIME</t>
    <phoneticPr fontId="1" type="noConversion"/>
  </si>
  <si>
    <t>구분</t>
    <phoneticPr fontId="1" type="noConversion"/>
  </si>
  <si>
    <t>금액</t>
    <phoneticPr fontId="1" type="noConversion"/>
  </si>
  <si>
    <t>PRICE</t>
    <phoneticPr fontId="1" type="noConversion"/>
  </si>
  <si>
    <t>급여</t>
    <phoneticPr fontId="1" type="noConversion"/>
  </si>
  <si>
    <t>정보</t>
    <phoneticPr fontId="1" type="noConversion"/>
  </si>
  <si>
    <t>INFO</t>
    <phoneticPr fontId="1" type="noConversion"/>
  </si>
  <si>
    <t>번호</t>
    <phoneticPr fontId="1" type="noConversion"/>
  </si>
  <si>
    <t>NO</t>
    <phoneticPr fontId="1" type="noConversion"/>
  </si>
  <si>
    <t>POSITION</t>
    <phoneticPr fontId="1" type="noConversion"/>
  </si>
  <si>
    <t>월일</t>
    <phoneticPr fontId="1" type="noConversion"/>
  </si>
  <si>
    <t>DATE</t>
    <phoneticPr fontId="1" type="noConversion"/>
  </si>
  <si>
    <t>WAGE</t>
    <phoneticPr fontId="1" type="noConversion"/>
  </si>
  <si>
    <t>HWAGE</t>
    <phoneticPr fontId="1" type="noConversion"/>
  </si>
  <si>
    <t>SEX</t>
    <phoneticPr fontId="1" type="noConversion"/>
  </si>
  <si>
    <t>단가</t>
    <phoneticPr fontId="1" type="noConversion"/>
  </si>
  <si>
    <t>m</t>
    <phoneticPr fontId="1" type="noConversion"/>
  </si>
  <si>
    <t>물품</t>
    <phoneticPr fontId="1" type="noConversion"/>
  </si>
  <si>
    <t>중요</t>
    <phoneticPr fontId="1" type="noConversion"/>
  </si>
  <si>
    <t>주문ID</t>
    <phoneticPr fontId="1" type="noConversion"/>
  </si>
  <si>
    <t>주문일시</t>
    <phoneticPr fontId="1" type="noConversion"/>
  </si>
  <si>
    <t>주문상태</t>
    <phoneticPr fontId="1" type="noConversion"/>
  </si>
  <si>
    <t>반품ID</t>
    <phoneticPr fontId="1" type="noConversion"/>
  </si>
  <si>
    <t>반품일시</t>
    <phoneticPr fontId="1" type="noConversion"/>
  </si>
  <si>
    <t>반품상태</t>
    <phoneticPr fontId="1" type="noConversion"/>
  </si>
  <si>
    <t>상태</t>
    <phoneticPr fontId="1" type="noConversion"/>
  </si>
  <si>
    <t>물품권장가격</t>
    <phoneticPr fontId="1" type="noConversion"/>
  </si>
  <si>
    <t>기한</t>
    <phoneticPr fontId="1" type="noConversion"/>
  </si>
  <si>
    <t>물픔이름</t>
    <phoneticPr fontId="1" type="noConversion"/>
  </si>
  <si>
    <t>ㅡ</t>
    <phoneticPr fontId="1" type="noConversion"/>
  </si>
  <si>
    <t>권장가격</t>
    <phoneticPr fontId="1" type="noConversion"/>
  </si>
  <si>
    <t>코드</t>
    <phoneticPr fontId="1" type="noConversion"/>
  </si>
  <si>
    <t>도메인구분</t>
    <phoneticPr fontId="1" type="noConversion"/>
  </si>
  <si>
    <t>도메인명</t>
    <phoneticPr fontId="1" type="noConversion"/>
  </si>
  <si>
    <t>도메인타입</t>
    <phoneticPr fontId="1" type="noConversion"/>
  </si>
  <si>
    <t>비고</t>
    <phoneticPr fontId="1" type="noConversion"/>
  </si>
  <si>
    <t>ID(INT)</t>
    <phoneticPr fontId="1" type="noConversion"/>
  </si>
  <si>
    <t>ID(V,20)</t>
    <phoneticPr fontId="1" type="noConversion"/>
  </si>
  <si>
    <t>이름(V,20)</t>
    <phoneticPr fontId="1" type="noConversion"/>
  </si>
  <si>
    <t>이름(V,80)</t>
    <phoneticPr fontId="1" type="noConversion"/>
  </si>
  <si>
    <t>수량(N, 5)</t>
    <phoneticPr fontId="1" type="noConversion"/>
  </si>
  <si>
    <t>일자</t>
    <phoneticPr fontId="1" type="noConversion"/>
  </si>
  <si>
    <t>일시분</t>
    <phoneticPr fontId="1" type="noConversion"/>
  </si>
  <si>
    <t>일시분초</t>
    <phoneticPr fontId="1" type="noConversion"/>
  </si>
  <si>
    <t>지불구분</t>
    <phoneticPr fontId="1" type="noConversion"/>
  </si>
  <si>
    <t>정보(V,30)</t>
    <phoneticPr fontId="1" type="noConversion"/>
  </si>
  <si>
    <t>번호(V,20)</t>
    <phoneticPr fontId="1" type="noConversion"/>
  </si>
  <si>
    <t>금액(N,10)</t>
    <phoneticPr fontId="1" type="noConversion"/>
  </si>
  <si>
    <t>직책(V,20)</t>
    <phoneticPr fontId="1" type="noConversion"/>
  </si>
  <si>
    <t>시급(N,10)</t>
    <phoneticPr fontId="1" type="noConversion"/>
  </si>
  <si>
    <t>코드(V,10)</t>
    <phoneticPr fontId="1" type="noConversion"/>
  </si>
  <si>
    <t>금액(F,10,2)</t>
    <phoneticPr fontId="1" type="noConversion"/>
  </si>
  <si>
    <t>INTEGER</t>
    <phoneticPr fontId="1" type="noConversion"/>
  </si>
  <si>
    <t>VARCHAR(20)</t>
    <phoneticPr fontId="1" type="noConversion"/>
  </si>
  <si>
    <t>VARCHAR(80)</t>
    <phoneticPr fontId="1" type="noConversion"/>
  </si>
  <si>
    <t>CHAR(1)</t>
    <phoneticPr fontId="1" type="noConversion"/>
  </si>
  <si>
    <t>NUMBER(5)</t>
    <phoneticPr fontId="1" type="noConversion"/>
  </si>
  <si>
    <t>CHAR(8)</t>
    <phoneticPr fontId="1" type="noConversion"/>
  </si>
  <si>
    <t>CHAR(12)</t>
    <phoneticPr fontId="1" type="noConversion"/>
  </si>
  <si>
    <t>CHAR(14)</t>
    <phoneticPr fontId="1" type="noConversion"/>
  </si>
  <si>
    <t>VARCHAR(10)</t>
    <phoneticPr fontId="1" type="noConversion"/>
  </si>
  <si>
    <t>VARCHAR(30)</t>
    <phoneticPr fontId="1" type="noConversion"/>
  </si>
  <si>
    <t>번호(C,13)</t>
    <phoneticPr fontId="1" type="noConversion"/>
  </si>
  <si>
    <t>CHAR(13)</t>
    <phoneticPr fontId="1" type="noConversion"/>
  </si>
  <si>
    <t>NUMBER(10)</t>
    <phoneticPr fontId="1" type="noConversion"/>
  </si>
  <si>
    <t>NUMBER(10,2)</t>
    <phoneticPr fontId="1" type="noConversion"/>
  </si>
  <si>
    <t>구분(V,10)</t>
    <phoneticPr fontId="1" type="noConversion"/>
  </si>
  <si>
    <t>상태(V,10)</t>
    <phoneticPr fontId="1" type="noConversion"/>
  </si>
  <si>
    <t>포인트(N,10)</t>
    <phoneticPr fontId="1" type="noConversion"/>
  </si>
  <si>
    <t>YYMMDD</t>
    <phoneticPr fontId="1" type="noConversion"/>
  </si>
  <si>
    <t>YYMMDDHHMM</t>
    <phoneticPr fontId="1" type="noConversion"/>
  </si>
  <si>
    <t>YYMMDDHHMMSS</t>
    <phoneticPr fontId="1" type="noConversion"/>
  </si>
  <si>
    <t>FLAG</t>
    <phoneticPr fontId="1" type="noConversion"/>
  </si>
  <si>
    <t>DISTINCT</t>
    <phoneticPr fontId="1" type="noConversion"/>
  </si>
  <si>
    <t>합계가격</t>
    <phoneticPr fontId="1" type="noConversion"/>
  </si>
  <si>
    <t>지불가격</t>
    <phoneticPr fontId="1" type="noConversion"/>
  </si>
  <si>
    <t>물품개당가격</t>
    <phoneticPr fontId="1" type="noConversion"/>
  </si>
  <si>
    <t>ITEM</t>
    <phoneticPr fontId="1" type="noConversion"/>
  </si>
  <si>
    <t>권장</t>
    <phoneticPr fontId="1" type="noConversion"/>
  </si>
  <si>
    <t>REC</t>
    <phoneticPr fontId="1" type="noConversion"/>
  </si>
  <si>
    <t>STATUS</t>
    <phoneticPr fontId="1" type="noConversion"/>
  </si>
  <si>
    <t>IMPT</t>
    <phoneticPr fontId="1" type="noConversion"/>
  </si>
  <si>
    <t>EX_DATE</t>
    <phoneticPr fontId="1" type="noConversion"/>
  </si>
  <si>
    <t>창고</t>
    <phoneticPr fontId="1" type="noConversion"/>
  </si>
  <si>
    <t>WAREHOUSE</t>
    <phoneticPr fontId="1" type="noConversion"/>
  </si>
  <si>
    <t>진열</t>
    <phoneticPr fontId="1" type="noConversion"/>
  </si>
  <si>
    <t>DISPLAY</t>
    <phoneticPr fontId="1" type="noConversion"/>
  </si>
  <si>
    <t>이벤트</t>
    <phoneticPr fontId="1" type="noConversion"/>
  </si>
  <si>
    <t>EVENT</t>
    <phoneticPr fontId="1" type="noConversion"/>
  </si>
  <si>
    <t>시작</t>
    <phoneticPr fontId="1" type="noConversion"/>
  </si>
  <si>
    <t>START</t>
    <phoneticPr fontId="1" type="noConversion"/>
  </si>
  <si>
    <t>종료</t>
    <phoneticPr fontId="1" type="noConversion"/>
  </si>
  <si>
    <t>END</t>
    <phoneticPr fontId="1" type="noConversion"/>
  </si>
  <si>
    <t>시작일시</t>
    <phoneticPr fontId="1" type="noConversion"/>
  </si>
  <si>
    <t>종료일시</t>
    <phoneticPr fontId="1" type="noConversion"/>
  </si>
  <si>
    <t>CODE</t>
    <phoneticPr fontId="1" type="noConversion"/>
  </si>
  <si>
    <t>입고</t>
    <phoneticPr fontId="1" type="noConversion"/>
  </si>
  <si>
    <t>STORE</t>
    <phoneticPr fontId="1" type="noConversion"/>
  </si>
  <si>
    <t>출고</t>
    <phoneticPr fontId="1" type="noConversion"/>
  </si>
  <si>
    <t>RELEASE</t>
    <phoneticPr fontId="1" type="noConversion"/>
  </si>
  <si>
    <t>개당</t>
    <phoneticPr fontId="1" type="noConversion"/>
  </si>
  <si>
    <t>PER</t>
    <phoneticPr fontId="1" type="noConversion"/>
  </si>
  <si>
    <t>합계</t>
    <phoneticPr fontId="1" type="noConversion"/>
  </si>
  <si>
    <t>TOTAL</t>
    <phoneticPr fontId="1" type="noConversion"/>
  </si>
  <si>
    <t>TAX</t>
    <phoneticPr fontId="1" type="noConversion"/>
  </si>
  <si>
    <t>판매</t>
    <phoneticPr fontId="1" type="noConversion"/>
  </si>
  <si>
    <t>SELL</t>
    <phoneticPr fontId="1" type="noConversion"/>
  </si>
  <si>
    <t>환불</t>
    <phoneticPr fontId="1" type="noConversion"/>
  </si>
  <si>
    <t>REFUND</t>
    <phoneticPr fontId="1" type="noConversion"/>
  </si>
  <si>
    <t>지불</t>
    <phoneticPr fontId="1" type="noConversion"/>
  </si>
  <si>
    <t>PAY</t>
    <phoneticPr fontId="1" type="noConversion"/>
  </si>
  <si>
    <t>처리</t>
    <phoneticPr fontId="1" type="noConversion"/>
  </si>
  <si>
    <t>PROCESS</t>
    <phoneticPr fontId="1" type="noConversion"/>
  </si>
  <si>
    <t>직원</t>
    <phoneticPr fontId="1" type="noConversion"/>
  </si>
  <si>
    <t>STAFF</t>
    <phoneticPr fontId="1" type="noConversion"/>
  </si>
  <si>
    <t>주민등록</t>
    <phoneticPr fontId="1" type="noConversion"/>
  </si>
  <si>
    <t>PR</t>
    <phoneticPr fontId="1" type="noConversion"/>
  </si>
  <si>
    <t>전화</t>
    <phoneticPr fontId="1" type="noConversion"/>
  </si>
  <si>
    <t>PHONE</t>
    <phoneticPr fontId="1" type="noConversion"/>
  </si>
  <si>
    <t>통장</t>
    <phoneticPr fontId="1" type="noConversion"/>
  </si>
  <si>
    <t>BACCOUNT</t>
    <phoneticPr fontId="1" type="noConversion"/>
  </si>
  <si>
    <t>고객</t>
    <phoneticPr fontId="1" type="noConversion"/>
  </si>
  <si>
    <t>CUSTOMER</t>
    <phoneticPr fontId="1" type="noConversion"/>
  </si>
  <si>
    <t>BIRTH</t>
    <phoneticPr fontId="1" type="noConversion"/>
  </si>
  <si>
    <t>생년</t>
    <phoneticPr fontId="1" type="noConversion"/>
  </si>
  <si>
    <t>POINT</t>
    <phoneticPr fontId="1" type="noConversion"/>
  </si>
  <si>
    <t>주문</t>
    <phoneticPr fontId="1" type="noConversion"/>
  </si>
  <si>
    <t>ORDER</t>
    <phoneticPr fontId="1" type="noConversion"/>
  </si>
  <si>
    <t>반품</t>
    <phoneticPr fontId="1" type="noConversion"/>
  </si>
  <si>
    <t>RETURN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</si>
</sst>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655E-E6F2-47FF-8CF2-6D949A5BA2AE}">
  <dimension ref="B1:S72"/>
  <sheetViews>
    <sheetView tabSelected="1" workbookViewId="0">
      <selection activeCell="Q8" sqref="Q8"/>
    </sheetView>
  </sheetViews>
  <sheetFormatPr defaultRowHeight="16.5" x14ac:dyDescent="0.3"/>
  <cols>
    <col min="2" max="2" width="17.25" bestFit="1" customWidth="1"/>
    <col min="8" max="8" width="15.375" bestFit="1" customWidth="1"/>
    <col min="11" max="11" width="17.25" bestFit="1" customWidth="1"/>
    <col min="16" max="16" width="11" bestFit="1" customWidth="1"/>
    <col min="17" max="17" width="12.375" bestFit="1" customWidth="1"/>
    <col min="18" max="18" width="14.25" bestFit="1" customWidth="1"/>
    <col min="19" max="19" width="26.25" customWidth="1"/>
  </cols>
  <sheetData>
    <row r="1" spans="2:10" x14ac:dyDescent="0.3">
      <c r="C1">
        <v>2</v>
      </c>
      <c r="D1">
        <v>3</v>
      </c>
      <c r="E1">
        <v>4</v>
      </c>
    </row>
    <row r="2" spans="2:10" x14ac:dyDescent="0.3">
      <c r="B2" t="s">
        <v>0</v>
      </c>
      <c r="C2" t="str">
        <f>RIGHT(B2,2)</f>
        <v>ID</v>
      </c>
      <c r="D2" t="str">
        <f>RIGHT(B2,3)</f>
        <v>품ID</v>
      </c>
      <c r="E2" t="str">
        <f>RIGHT(B2,4)</f>
        <v>물품ID</v>
      </c>
      <c r="F2" t="s">
        <v>104</v>
      </c>
      <c r="G2" t="s">
        <v>82</v>
      </c>
      <c r="H2" t="s">
        <v>82</v>
      </c>
      <c r="J2" t="s">
        <v>82</v>
      </c>
    </row>
    <row r="3" spans="2:10" x14ac:dyDescent="0.3">
      <c r="B3" t="s">
        <v>1</v>
      </c>
      <c r="C3" t="str">
        <f t="shared" ref="C3:C51" si="0">RIGHT(B3,2)</f>
        <v>이름</v>
      </c>
      <c r="D3" t="str">
        <f t="shared" ref="D3:D51" si="1">RIGHT(B3,3)</f>
        <v>품이름</v>
      </c>
      <c r="E3" t="str">
        <f t="shared" ref="E3:E51" si="2">RIGHT(B3,4)</f>
        <v>물품이름</v>
      </c>
      <c r="F3" t="s">
        <v>117</v>
      </c>
      <c r="G3" t="s">
        <v>83</v>
      </c>
      <c r="H3" t="s">
        <v>84</v>
      </c>
      <c r="J3" t="s">
        <v>83</v>
      </c>
    </row>
    <row r="4" spans="2:10" x14ac:dyDescent="0.3">
      <c r="B4" t="s">
        <v>164</v>
      </c>
      <c r="C4" t="str">
        <f t="shared" si="0"/>
        <v>가격</v>
      </c>
      <c r="D4" t="str">
        <f t="shared" si="1"/>
        <v>당가격</v>
      </c>
      <c r="E4" t="str">
        <f t="shared" si="2"/>
        <v>개당가격</v>
      </c>
      <c r="F4" t="s">
        <v>117</v>
      </c>
      <c r="G4" t="s">
        <v>85</v>
      </c>
      <c r="H4" t="s">
        <v>160</v>
      </c>
      <c r="J4" t="s">
        <v>85</v>
      </c>
    </row>
    <row r="5" spans="2:10" x14ac:dyDescent="0.3">
      <c r="B5" t="s">
        <v>114</v>
      </c>
      <c r="C5" t="str">
        <f t="shared" si="0"/>
        <v>가격</v>
      </c>
      <c r="D5" t="str">
        <f t="shared" si="1"/>
        <v>장가격</v>
      </c>
      <c r="E5" t="str">
        <f t="shared" si="2"/>
        <v>권장가격</v>
      </c>
      <c r="F5" t="s">
        <v>117</v>
      </c>
      <c r="G5" t="s">
        <v>14</v>
      </c>
      <c r="H5" t="s">
        <v>86</v>
      </c>
      <c r="J5" t="s">
        <v>14</v>
      </c>
    </row>
    <row r="6" spans="2:10" x14ac:dyDescent="0.3">
      <c r="B6" t="s">
        <v>3</v>
      </c>
      <c r="C6" t="str">
        <f t="shared" si="0"/>
        <v>여부</v>
      </c>
      <c r="D6" t="str">
        <f t="shared" si="1"/>
        <v>요여부</v>
      </c>
      <c r="E6" t="str">
        <f t="shared" si="2"/>
        <v>중요여부</v>
      </c>
      <c r="F6" t="s">
        <v>117</v>
      </c>
      <c r="G6" t="s">
        <v>87</v>
      </c>
      <c r="H6" t="s">
        <v>88</v>
      </c>
      <c r="J6" t="s">
        <v>87</v>
      </c>
    </row>
    <row r="7" spans="2:10" x14ac:dyDescent="0.3">
      <c r="B7" t="s">
        <v>4</v>
      </c>
      <c r="C7" t="str">
        <f t="shared" si="0"/>
        <v>기한</v>
      </c>
      <c r="D7" t="str">
        <f t="shared" si="1"/>
        <v>통기한</v>
      </c>
      <c r="E7" t="str">
        <f t="shared" si="2"/>
        <v>유통기한</v>
      </c>
      <c r="F7" t="s">
        <v>117</v>
      </c>
      <c r="G7" t="s">
        <v>89</v>
      </c>
      <c r="H7" t="s">
        <v>161</v>
      </c>
      <c r="J7" t="s">
        <v>89</v>
      </c>
    </row>
    <row r="8" spans="2:10" x14ac:dyDescent="0.3">
      <c r="B8" t="s">
        <v>5</v>
      </c>
      <c r="C8" t="str">
        <f t="shared" si="0"/>
        <v>수량</v>
      </c>
      <c r="D8" t="str">
        <f t="shared" si="1"/>
        <v>고수량</v>
      </c>
      <c r="E8" t="str">
        <f t="shared" si="2"/>
        <v>창고수량</v>
      </c>
      <c r="F8" t="s">
        <v>117</v>
      </c>
      <c r="G8" t="s">
        <v>8</v>
      </c>
      <c r="H8" t="s">
        <v>91</v>
      </c>
      <c r="J8" t="s">
        <v>90</v>
      </c>
    </row>
    <row r="9" spans="2:10" x14ac:dyDescent="0.3">
      <c r="B9" t="s">
        <v>6</v>
      </c>
      <c r="C9" t="str">
        <f t="shared" si="0"/>
        <v>수량</v>
      </c>
      <c r="D9" t="str">
        <f t="shared" si="1"/>
        <v>열수량</v>
      </c>
      <c r="E9" t="str">
        <f t="shared" si="2"/>
        <v>진열수량</v>
      </c>
      <c r="F9" t="s">
        <v>117</v>
      </c>
      <c r="G9" t="s">
        <v>93</v>
      </c>
      <c r="H9" t="s">
        <v>94</v>
      </c>
      <c r="J9" t="s">
        <v>93</v>
      </c>
    </row>
    <row r="10" spans="2:10" x14ac:dyDescent="0.3">
      <c r="B10" t="s">
        <v>8</v>
      </c>
      <c r="C10" t="str">
        <f t="shared" si="0"/>
        <v>가격</v>
      </c>
      <c r="D10" t="str">
        <f t="shared" si="1"/>
        <v>가격</v>
      </c>
      <c r="E10" t="str">
        <f t="shared" si="2"/>
        <v>가격</v>
      </c>
      <c r="F10" t="s">
        <v>117</v>
      </c>
      <c r="G10" t="s">
        <v>95</v>
      </c>
      <c r="H10" t="s">
        <v>96</v>
      </c>
      <c r="J10" t="s">
        <v>95</v>
      </c>
    </row>
    <row r="11" spans="2:10" x14ac:dyDescent="0.3">
      <c r="B11" t="s">
        <v>9</v>
      </c>
      <c r="C11" t="str">
        <f t="shared" si="0"/>
        <v>일시</v>
      </c>
      <c r="D11" t="str">
        <f t="shared" si="1"/>
        <v>작일시</v>
      </c>
      <c r="E11" t="str">
        <f t="shared" si="2"/>
        <v>시작일시</v>
      </c>
      <c r="F11" t="s">
        <v>117</v>
      </c>
      <c r="G11" t="s">
        <v>35</v>
      </c>
      <c r="H11" t="s">
        <v>97</v>
      </c>
      <c r="J11" t="s">
        <v>35</v>
      </c>
    </row>
    <row r="12" spans="2:10" x14ac:dyDescent="0.3">
      <c r="B12" t="s">
        <v>10</v>
      </c>
      <c r="C12" t="str">
        <f t="shared" si="0"/>
        <v>일시</v>
      </c>
      <c r="D12" t="str">
        <f t="shared" si="1"/>
        <v>료일시</v>
      </c>
      <c r="E12" t="str">
        <f t="shared" si="2"/>
        <v>종료일시</v>
      </c>
      <c r="F12" t="s">
        <v>117</v>
      </c>
      <c r="G12" t="s">
        <v>37</v>
      </c>
      <c r="H12" t="s">
        <v>101</v>
      </c>
      <c r="J12" t="s">
        <v>37</v>
      </c>
    </row>
    <row r="13" spans="2:10" x14ac:dyDescent="0.3">
      <c r="B13" t="s">
        <v>11</v>
      </c>
      <c r="C13" t="str">
        <f t="shared" si="0"/>
        <v>코드</v>
      </c>
      <c r="D13" t="str">
        <f t="shared" si="1"/>
        <v>트코드</v>
      </c>
      <c r="E13" t="str">
        <f t="shared" si="2"/>
        <v>벤트코드</v>
      </c>
      <c r="F13" t="s">
        <v>117</v>
      </c>
      <c r="G13" t="s">
        <v>98</v>
      </c>
      <c r="H13" t="s">
        <v>99</v>
      </c>
      <c r="J13" t="s">
        <v>98</v>
      </c>
    </row>
    <row r="14" spans="2:10" x14ac:dyDescent="0.3">
      <c r="B14" t="s">
        <v>12</v>
      </c>
      <c r="C14" t="str">
        <f t="shared" si="0"/>
        <v>이름</v>
      </c>
      <c r="D14" t="str">
        <f t="shared" si="1"/>
        <v>트이름</v>
      </c>
      <c r="E14" t="str">
        <f t="shared" si="2"/>
        <v>벤트이름</v>
      </c>
      <c r="F14" t="s">
        <v>117</v>
      </c>
      <c r="G14" t="s">
        <v>43</v>
      </c>
      <c r="H14" t="s">
        <v>102</v>
      </c>
      <c r="J14" t="s">
        <v>43</v>
      </c>
    </row>
    <row r="15" spans="2:10" x14ac:dyDescent="0.3">
      <c r="B15" t="s">
        <v>14</v>
      </c>
      <c r="C15" t="str">
        <f t="shared" si="0"/>
        <v>수량</v>
      </c>
      <c r="D15" t="str">
        <f t="shared" si="1"/>
        <v>수량</v>
      </c>
      <c r="E15" t="str">
        <f t="shared" si="2"/>
        <v>수량</v>
      </c>
      <c r="F15" t="s">
        <v>117</v>
      </c>
      <c r="G15" t="s">
        <v>92</v>
      </c>
      <c r="H15" t="s">
        <v>100</v>
      </c>
      <c r="J15" t="s">
        <v>92</v>
      </c>
    </row>
    <row r="16" spans="2:10" x14ac:dyDescent="0.3">
      <c r="B16" t="s">
        <v>15</v>
      </c>
      <c r="C16" t="str">
        <f t="shared" si="0"/>
        <v>ID</v>
      </c>
      <c r="D16" t="str">
        <f t="shared" si="1"/>
        <v>고ID</v>
      </c>
      <c r="E16" t="str">
        <f t="shared" si="2"/>
        <v>입고ID</v>
      </c>
      <c r="F16" t="s">
        <v>104</v>
      </c>
      <c r="G16" t="s">
        <v>105</v>
      </c>
      <c r="H16" t="s">
        <v>165</v>
      </c>
      <c r="J16" t="s">
        <v>103</v>
      </c>
    </row>
    <row r="17" spans="2:19" x14ac:dyDescent="0.3">
      <c r="B17" t="s">
        <v>23</v>
      </c>
      <c r="C17" t="str">
        <f t="shared" si="0"/>
        <v>일시</v>
      </c>
      <c r="D17" t="str">
        <f t="shared" si="1"/>
        <v>고일시</v>
      </c>
      <c r="E17" t="str">
        <f t="shared" si="2"/>
        <v>입고일시</v>
      </c>
      <c r="F17" t="s">
        <v>117</v>
      </c>
      <c r="G17" t="s">
        <v>166</v>
      </c>
      <c r="H17" t="s">
        <v>167</v>
      </c>
      <c r="J17" t="s">
        <v>105</v>
      </c>
    </row>
    <row r="18" spans="2:19" x14ac:dyDescent="0.3">
      <c r="B18" t="s">
        <v>16</v>
      </c>
      <c r="C18" t="str">
        <f t="shared" si="0"/>
        <v>구분</v>
      </c>
      <c r="D18" t="str">
        <f t="shared" si="1"/>
        <v>고구분</v>
      </c>
      <c r="E18" t="str">
        <f t="shared" si="2"/>
        <v>입고구분</v>
      </c>
      <c r="F18" t="s">
        <v>117</v>
      </c>
      <c r="G18" t="s">
        <v>4</v>
      </c>
      <c r="H18" t="s">
        <v>170</v>
      </c>
      <c r="J18" t="s">
        <v>8</v>
      </c>
    </row>
    <row r="19" spans="2:19" x14ac:dyDescent="0.3">
      <c r="B19" t="s">
        <v>24</v>
      </c>
      <c r="C19" t="str">
        <f t="shared" si="0"/>
        <v>일시</v>
      </c>
      <c r="D19" t="str">
        <f t="shared" si="1"/>
        <v>고일시</v>
      </c>
      <c r="E19" t="str">
        <f t="shared" si="2"/>
        <v>출고일시</v>
      </c>
      <c r="F19" t="s">
        <v>117</v>
      </c>
      <c r="G19" t="s">
        <v>106</v>
      </c>
      <c r="H19" t="s">
        <v>169</v>
      </c>
      <c r="J19" t="s">
        <v>115</v>
      </c>
    </row>
    <row r="20" spans="2:19" x14ac:dyDescent="0.3">
      <c r="B20" t="s">
        <v>17</v>
      </c>
      <c r="C20" t="str">
        <f t="shared" si="0"/>
        <v>구분</v>
      </c>
      <c r="D20" t="str">
        <f t="shared" si="1"/>
        <v>고구분</v>
      </c>
      <c r="E20" t="str">
        <f t="shared" si="2"/>
        <v>출고구분</v>
      </c>
      <c r="F20" t="s">
        <v>117</v>
      </c>
      <c r="G20" t="s">
        <v>113</v>
      </c>
      <c r="H20" t="s">
        <v>168</v>
      </c>
      <c r="J20" t="s">
        <v>113</v>
      </c>
    </row>
    <row r="21" spans="2:19" x14ac:dyDescent="0.3">
      <c r="B21" t="s">
        <v>18</v>
      </c>
      <c r="C21" t="str">
        <f t="shared" si="0"/>
        <v>가격</v>
      </c>
      <c r="D21" t="str">
        <f t="shared" si="1"/>
        <v>당가격</v>
      </c>
      <c r="E21" t="str">
        <f t="shared" si="2"/>
        <v>개당가격</v>
      </c>
      <c r="F21" t="s">
        <v>117</v>
      </c>
      <c r="G21" t="s">
        <v>171</v>
      </c>
      <c r="H21" t="s">
        <v>172</v>
      </c>
      <c r="J21" t="s">
        <v>45</v>
      </c>
    </row>
    <row r="22" spans="2:19" x14ac:dyDescent="0.3">
      <c r="B22" t="s">
        <v>162</v>
      </c>
      <c r="C22" t="str">
        <f t="shared" si="0"/>
        <v>가격</v>
      </c>
      <c r="D22" t="str">
        <f t="shared" si="1"/>
        <v>계가격</v>
      </c>
      <c r="E22" t="str">
        <f t="shared" si="2"/>
        <v>합계가격</v>
      </c>
      <c r="F22" t="s">
        <v>117</v>
      </c>
      <c r="G22" t="s">
        <v>173</v>
      </c>
      <c r="H22" t="s">
        <v>174</v>
      </c>
      <c r="P22" t="s">
        <v>120</v>
      </c>
      <c r="Q22" t="s">
        <v>121</v>
      </c>
      <c r="R22" t="s">
        <v>122</v>
      </c>
      <c r="S22" t="s">
        <v>123</v>
      </c>
    </row>
    <row r="23" spans="2:19" x14ac:dyDescent="0.3">
      <c r="B23" t="s">
        <v>21</v>
      </c>
      <c r="C23" t="str">
        <f t="shared" si="0"/>
        <v>가세</v>
      </c>
      <c r="D23" t="str">
        <f t="shared" si="1"/>
        <v>부가세</v>
      </c>
      <c r="E23" t="str">
        <f t="shared" si="2"/>
        <v>부가세</v>
      </c>
      <c r="F23" t="s">
        <v>117</v>
      </c>
      <c r="G23" t="s">
        <v>175</v>
      </c>
      <c r="H23" t="s">
        <v>176</v>
      </c>
      <c r="J23" s="2" t="s">
        <v>82</v>
      </c>
      <c r="K23" t="s">
        <v>0</v>
      </c>
      <c r="P23" t="s">
        <v>82</v>
      </c>
      <c r="Q23" t="s">
        <v>124</v>
      </c>
      <c r="R23" t="s">
        <v>140</v>
      </c>
    </row>
    <row r="24" spans="2:19" x14ac:dyDescent="0.3">
      <c r="B24" t="s">
        <v>22</v>
      </c>
      <c r="C24" t="str">
        <f t="shared" si="0"/>
        <v>일시</v>
      </c>
      <c r="D24" t="str">
        <f t="shared" si="1"/>
        <v>매일시</v>
      </c>
      <c r="E24" t="str">
        <f t="shared" si="2"/>
        <v>판매일시</v>
      </c>
      <c r="F24" t="s">
        <v>117</v>
      </c>
      <c r="G24" t="s">
        <v>177</v>
      </c>
      <c r="H24" t="s">
        <v>178</v>
      </c>
      <c r="J24" s="2"/>
      <c r="K24" t="s">
        <v>15</v>
      </c>
      <c r="Q24" t="s">
        <v>125</v>
      </c>
      <c r="R24" t="s">
        <v>141</v>
      </c>
    </row>
    <row r="25" spans="2:19" x14ac:dyDescent="0.3">
      <c r="B25" t="s">
        <v>25</v>
      </c>
      <c r="C25" t="str">
        <f t="shared" si="0"/>
        <v>ID</v>
      </c>
      <c r="D25" t="str">
        <f t="shared" si="1"/>
        <v>고ID</v>
      </c>
      <c r="E25" t="str">
        <f t="shared" si="2"/>
        <v>출고ID</v>
      </c>
      <c r="F25" t="s">
        <v>104</v>
      </c>
      <c r="G25" t="s">
        <v>179</v>
      </c>
      <c r="H25" t="s">
        <v>180</v>
      </c>
      <c r="J25" s="2"/>
      <c r="K25" t="s">
        <v>25</v>
      </c>
      <c r="P25" t="s">
        <v>83</v>
      </c>
      <c r="Q25" t="s">
        <v>126</v>
      </c>
      <c r="R25" t="s">
        <v>141</v>
      </c>
    </row>
    <row r="26" spans="2:19" x14ac:dyDescent="0.3">
      <c r="B26" t="s">
        <v>26</v>
      </c>
      <c r="C26" t="str">
        <f t="shared" si="0"/>
        <v>일시</v>
      </c>
      <c r="D26" t="str">
        <f t="shared" si="1"/>
        <v>불일시</v>
      </c>
      <c r="E26" t="str">
        <f t="shared" si="2"/>
        <v>환불일시</v>
      </c>
      <c r="F26" t="s">
        <v>117</v>
      </c>
      <c r="G26" t="s">
        <v>119</v>
      </c>
      <c r="H26" t="s">
        <v>183</v>
      </c>
      <c r="J26" s="2"/>
      <c r="K26" t="s">
        <v>31</v>
      </c>
      <c r="Q26" t="s">
        <v>127</v>
      </c>
      <c r="R26" t="s">
        <v>142</v>
      </c>
    </row>
    <row r="27" spans="2:19" x14ac:dyDescent="0.3">
      <c r="B27" t="s">
        <v>27</v>
      </c>
      <c r="C27" t="str">
        <f t="shared" si="0"/>
        <v>방법</v>
      </c>
      <c r="D27" t="str">
        <f t="shared" si="1"/>
        <v>불방법</v>
      </c>
      <c r="E27" t="str">
        <f t="shared" si="2"/>
        <v>지불방법</v>
      </c>
      <c r="F27" t="s">
        <v>117</v>
      </c>
      <c r="G27" t="s">
        <v>184</v>
      </c>
      <c r="H27" t="s">
        <v>185</v>
      </c>
      <c r="J27" s="2"/>
      <c r="K27" t="s">
        <v>39</v>
      </c>
      <c r="P27" t="s">
        <v>85</v>
      </c>
      <c r="Q27" t="s">
        <v>85</v>
      </c>
      <c r="R27" t="s">
        <v>143</v>
      </c>
    </row>
    <row r="28" spans="2:19" x14ac:dyDescent="0.3">
      <c r="B28" t="s">
        <v>28</v>
      </c>
      <c r="C28" t="str">
        <f t="shared" si="0"/>
        <v>정보</v>
      </c>
      <c r="D28" t="str">
        <f t="shared" si="1"/>
        <v>불정보</v>
      </c>
      <c r="E28" t="str">
        <f t="shared" si="2"/>
        <v>지불정보</v>
      </c>
      <c r="F28" t="s">
        <v>117</v>
      </c>
      <c r="G28" t="s">
        <v>186</v>
      </c>
      <c r="H28" t="s">
        <v>187</v>
      </c>
      <c r="J28" s="2"/>
      <c r="K28" t="s">
        <v>107</v>
      </c>
      <c r="P28" t="s">
        <v>14</v>
      </c>
      <c r="Q28" t="s">
        <v>128</v>
      </c>
      <c r="R28" t="s">
        <v>144</v>
      </c>
    </row>
    <row r="29" spans="2:19" x14ac:dyDescent="0.3">
      <c r="B29" t="s">
        <v>163</v>
      </c>
      <c r="C29" t="str">
        <f t="shared" si="0"/>
        <v>가격</v>
      </c>
      <c r="D29" t="str">
        <f t="shared" si="1"/>
        <v>불가격</v>
      </c>
      <c r="E29" t="str">
        <f t="shared" si="2"/>
        <v>지불가격</v>
      </c>
      <c r="F29" t="s">
        <v>117</v>
      </c>
      <c r="G29" t="s">
        <v>188</v>
      </c>
      <c r="H29" t="s">
        <v>189</v>
      </c>
      <c r="J29" s="2"/>
      <c r="K29" t="s">
        <v>110</v>
      </c>
      <c r="P29" t="s">
        <v>87</v>
      </c>
      <c r="Q29" t="s">
        <v>129</v>
      </c>
      <c r="R29" t="s">
        <v>145</v>
      </c>
      <c r="S29" t="s">
        <v>157</v>
      </c>
    </row>
    <row r="30" spans="2:19" x14ac:dyDescent="0.3">
      <c r="B30" t="s">
        <v>30</v>
      </c>
      <c r="C30" t="str">
        <f t="shared" si="0"/>
        <v>여부</v>
      </c>
      <c r="D30" t="str">
        <f t="shared" si="1"/>
        <v>리여부</v>
      </c>
      <c r="E30" t="str">
        <f t="shared" si="2"/>
        <v>처리여부</v>
      </c>
      <c r="F30" t="s">
        <v>117</v>
      </c>
      <c r="G30" t="s">
        <v>190</v>
      </c>
      <c r="H30" t="s">
        <v>191</v>
      </c>
      <c r="J30" s="2" t="s">
        <v>83</v>
      </c>
      <c r="K30" t="s">
        <v>116</v>
      </c>
      <c r="Q30" t="s">
        <v>130</v>
      </c>
      <c r="R30" t="s">
        <v>146</v>
      </c>
      <c r="S30" t="s">
        <v>158</v>
      </c>
    </row>
    <row r="31" spans="2:19" x14ac:dyDescent="0.3">
      <c r="B31" t="s">
        <v>31</v>
      </c>
      <c r="C31" t="str">
        <f t="shared" si="0"/>
        <v>ID</v>
      </c>
      <c r="D31" t="str">
        <f t="shared" si="1"/>
        <v>원ID</v>
      </c>
      <c r="E31" t="str">
        <f t="shared" si="2"/>
        <v>직원ID</v>
      </c>
      <c r="F31" t="s">
        <v>104</v>
      </c>
      <c r="G31" t="s">
        <v>21</v>
      </c>
      <c r="H31" t="s">
        <v>192</v>
      </c>
      <c r="J31" s="2"/>
      <c r="K31" t="s">
        <v>12</v>
      </c>
      <c r="Q31" t="s">
        <v>131</v>
      </c>
      <c r="R31" t="s">
        <v>147</v>
      </c>
      <c r="S31" t="s">
        <v>159</v>
      </c>
    </row>
    <row r="32" spans="2:19" x14ac:dyDescent="0.3">
      <c r="B32" t="s">
        <v>32</v>
      </c>
      <c r="C32" t="str">
        <f t="shared" si="0"/>
        <v>번호</v>
      </c>
      <c r="D32" t="str">
        <f t="shared" si="1"/>
        <v>록번호</v>
      </c>
      <c r="E32" t="str">
        <f t="shared" si="2"/>
        <v>등록번호</v>
      </c>
      <c r="F32" t="s">
        <v>117</v>
      </c>
      <c r="G32" t="s">
        <v>193</v>
      </c>
      <c r="H32" t="s">
        <v>194</v>
      </c>
      <c r="J32" s="2"/>
      <c r="K32" t="s">
        <v>40</v>
      </c>
      <c r="P32" t="s">
        <v>89</v>
      </c>
      <c r="Q32" t="s">
        <v>154</v>
      </c>
      <c r="R32" t="s">
        <v>148</v>
      </c>
    </row>
    <row r="33" spans="2:19" x14ac:dyDescent="0.3">
      <c r="B33" t="s">
        <v>33</v>
      </c>
      <c r="C33" t="str">
        <f t="shared" si="0"/>
        <v>번호</v>
      </c>
      <c r="D33" t="str">
        <f t="shared" si="1"/>
        <v>화번호</v>
      </c>
      <c r="E33" t="str">
        <f t="shared" si="2"/>
        <v>전화번호</v>
      </c>
      <c r="F33" t="s">
        <v>117</v>
      </c>
      <c r="G33" t="s">
        <v>195</v>
      </c>
      <c r="H33" t="s">
        <v>196</v>
      </c>
      <c r="J33" s="2" t="s">
        <v>85</v>
      </c>
      <c r="K33" t="s">
        <v>3</v>
      </c>
      <c r="P33" t="s">
        <v>93</v>
      </c>
      <c r="Q33" t="s">
        <v>133</v>
      </c>
      <c r="R33" t="s">
        <v>149</v>
      </c>
    </row>
    <row r="34" spans="2:19" x14ac:dyDescent="0.3">
      <c r="B34" t="s">
        <v>35</v>
      </c>
      <c r="C34" t="str">
        <f t="shared" si="0"/>
        <v>직책</v>
      </c>
      <c r="D34" t="str">
        <f t="shared" si="1"/>
        <v>직책</v>
      </c>
      <c r="E34" t="str">
        <f t="shared" si="2"/>
        <v>직책</v>
      </c>
      <c r="F34" t="s">
        <v>117</v>
      </c>
      <c r="G34" t="s">
        <v>197</v>
      </c>
      <c r="H34" t="s">
        <v>198</v>
      </c>
      <c r="J34" s="2"/>
      <c r="K34" t="s">
        <v>30</v>
      </c>
      <c r="P34" t="s">
        <v>95</v>
      </c>
      <c r="Q34" t="s">
        <v>150</v>
      </c>
      <c r="R34" t="s">
        <v>151</v>
      </c>
      <c r="S34" t="s">
        <v>32</v>
      </c>
    </row>
    <row r="35" spans="2:19" x14ac:dyDescent="0.3">
      <c r="B35" t="s">
        <v>37</v>
      </c>
      <c r="C35" t="str">
        <f t="shared" si="0"/>
        <v>시급</v>
      </c>
      <c r="D35" t="str">
        <f t="shared" si="1"/>
        <v>시급</v>
      </c>
      <c r="E35" t="str">
        <f t="shared" si="2"/>
        <v>시급</v>
      </c>
      <c r="F35" t="s">
        <v>117</v>
      </c>
      <c r="G35" t="s">
        <v>199</v>
      </c>
      <c r="H35" t="s">
        <v>200</v>
      </c>
      <c r="J35" s="2" t="s">
        <v>14</v>
      </c>
      <c r="K35" t="s">
        <v>5</v>
      </c>
      <c r="Q35" t="s">
        <v>134</v>
      </c>
      <c r="R35" t="s">
        <v>141</v>
      </c>
    </row>
    <row r="36" spans="2:19" x14ac:dyDescent="0.3">
      <c r="B36" t="s">
        <v>38</v>
      </c>
      <c r="C36" t="str">
        <f t="shared" si="0"/>
        <v>정보</v>
      </c>
      <c r="D36" t="str">
        <f t="shared" si="1"/>
        <v>장정보</v>
      </c>
      <c r="E36" t="str">
        <f t="shared" si="2"/>
        <v>통장정보</v>
      </c>
      <c r="F36" t="s">
        <v>117</v>
      </c>
      <c r="G36" t="s">
        <v>201</v>
      </c>
      <c r="H36" t="s">
        <v>202</v>
      </c>
      <c r="J36" s="2"/>
      <c r="K36" t="s">
        <v>6</v>
      </c>
      <c r="P36" t="s">
        <v>35</v>
      </c>
      <c r="Q36" t="s">
        <v>136</v>
      </c>
      <c r="R36" t="s">
        <v>141</v>
      </c>
    </row>
    <row r="37" spans="2:19" x14ac:dyDescent="0.3">
      <c r="B37" t="s">
        <v>39</v>
      </c>
      <c r="C37" t="str">
        <f t="shared" si="0"/>
        <v>ID</v>
      </c>
      <c r="D37" t="str">
        <f t="shared" si="1"/>
        <v>객ID</v>
      </c>
      <c r="E37" t="str">
        <f t="shared" si="2"/>
        <v>고객ID</v>
      </c>
      <c r="F37" t="s">
        <v>104</v>
      </c>
      <c r="G37" t="s">
        <v>203</v>
      </c>
      <c r="H37" t="s">
        <v>204</v>
      </c>
      <c r="J37" s="2"/>
      <c r="K37" t="s">
        <v>14</v>
      </c>
      <c r="P37" t="s">
        <v>37</v>
      </c>
      <c r="Q37" t="s">
        <v>137</v>
      </c>
      <c r="R37" t="s">
        <v>152</v>
      </c>
    </row>
    <row r="38" spans="2:19" x14ac:dyDescent="0.3">
      <c r="B38" t="s">
        <v>40</v>
      </c>
      <c r="C38" t="str">
        <f t="shared" si="0"/>
        <v>이름</v>
      </c>
      <c r="D38" t="str">
        <f t="shared" si="1"/>
        <v>객이름</v>
      </c>
      <c r="E38" t="str">
        <f t="shared" si="2"/>
        <v>고객이름</v>
      </c>
      <c r="F38" t="s">
        <v>117</v>
      </c>
      <c r="G38" t="s">
        <v>205</v>
      </c>
      <c r="H38" t="s">
        <v>206</v>
      </c>
      <c r="J38" s="2" t="s">
        <v>87</v>
      </c>
      <c r="K38" t="s">
        <v>9</v>
      </c>
      <c r="P38" t="s">
        <v>113</v>
      </c>
      <c r="Q38" t="s">
        <v>155</v>
      </c>
      <c r="R38" t="s">
        <v>148</v>
      </c>
    </row>
    <row r="39" spans="2:19" x14ac:dyDescent="0.3">
      <c r="B39" t="s">
        <v>41</v>
      </c>
      <c r="C39" t="str">
        <f t="shared" si="0"/>
        <v>월일</v>
      </c>
      <c r="D39" t="str">
        <f t="shared" si="1"/>
        <v>년월일</v>
      </c>
      <c r="E39" t="str">
        <f t="shared" si="2"/>
        <v>생년월일</v>
      </c>
      <c r="G39" t="s">
        <v>207</v>
      </c>
      <c r="H39" t="s">
        <v>208</v>
      </c>
      <c r="J39" s="2"/>
      <c r="K39" t="s">
        <v>10</v>
      </c>
      <c r="P39" t="s">
        <v>90</v>
      </c>
      <c r="Q39" t="s">
        <v>135</v>
      </c>
      <c r="R39" t="s">
        <v>152</v>
      </c>
    </row>
    <row r="40" spans="2:19" x14ac:dyDescent="0.3">
      <c r="B40" t="s">
        <v>43</v>
      </c>
      <c r="C40" t="str">
        <f t="shared" si="0"/>
        <v>성별</v>
      </c>
      <c r="D40" t="str">
        <f t="shared" si="1"/>
        <v>성별</v>
      </c>
      <c r="E40" t="str">
        <f t="shared" si="2"/>
        <v>성별</v>
      </c>
      <c r="G40" t="s">
        <v>209</v>
      </c>
      <c r="H40" t="s">
        <v>210</v>
      </c>
      <c r="J40" s="2"/>
      <c r="K40" t="s">
        <v>24</v>
      </c>
      <c r="Q40" t="s">
        <v>139</v>
      </c>
      <c r="R40" t="s">
        <v>153</v>
      </c>
    </row>
    <row r="41" spans="2:19" x14ac:dyDescent="0.3">
      <c r="B41" t="s">
        <v>45</v>
      </c>
      <c r="C41" t="str">
        <f t="shared" si="0"/>
        <v>인트</v>
      </c>
      <c r="D41" t="str">
        <f t="shared" si="1"/>
        <v>포인트</v>
      </c>
      <c r="E41" t="str">
        <f t="shared" si="2"/>
        <v>포인트</v>
      </c>
      <c r="G41" t="s">
        <v>212</v>
      </c>
      <c r="H41" t="s">
        <v>211</v>
      </c>
      <c r="J41" s="2"/>
      <c r="K41" t="s">
        <v>22</v>
      </c>
      <c r="P41" t="s">
        <v>119</v>
      </c>
      <c r="Q41" t="s">
        <v>138</v>
      </c>
      <c r="R41" t="s">
        <v>148</v>
      </c>
    </row>
    <row r="42" spans="2:19" x14ac:dyDescent="0.3">
      <c r="B42" t="s">
        <v>181</v>
      </c>
      <c r="C42" t="str">
        <f t="shared" si="0"/>
        <v>일시</v>
      </c>
      <c r="D42" t="str">
        <f t="shared" si="1"/>
        <v>작일시</v>
      </c>
      <c r="E42" t="str">
        <f t="shared" si="2"/>
        <v>시작일시</v>
      </c>
      <c r="F42" t="s">
        <v>117</v>
      </c>
      <c r="G42" t="s">
        <v>45</v>
      </c>
      <c r="H42" t="s">
        <v>213</v>
      </c>
      <c r="J42" s="2"/>
      <c r="K42" t="s">
        <v>26</v>
      </c>
      <c r="P42" t="s">
        <v>43</v>
      </c>
      <c r="Q42" t="s">
        <v>43</v>
      </c>
      <c r="R42" t="s">
        <v>143</v>
      </c>
    </row>
    <row r="43" spans="2:19" x14ac:dyDescent="0.3">
      <c r="B43" t="s">
        <v>182</v>
      </c>
      <c r="C43" t="str">
        <f t="shared" si="0"/>
        <v>일시</v>
      </c>
      <c r="D43" t="str">
        <f t="shared" si="1"/>
        <v>료일시</v>
      </c>
      <c r="E43" t="str">
        <f t="shared" si="2"/>
        <v>종료일시</v>
      </c>
      <c r="F43" t="s">
        <v>117</v>
      </c>
      <c r="G43" t="s">
        <v>214</v>
      </c>
      <c r="H43" t="s">
        <v>215</v>
      </c>
      <c r="J43" s="2"/>
      <c r="K43" t="s">
        <v>46</v>
      </c>
      <c r="P43" t="s">
        <v>45</v>
      </c>
      <c r="Q43" t="s">
        <v>156</v>
      </c>
      <c r="R43" t="s">
        <v>152</v>
      </c>
    </row>
    <row r="44" spans="2:19" x14ac:dyDescent="0.3">
      <c r="B44" t="s">
        <v>48</v>
      </c>
      <c r="C44" t="str">
        <f t="shared" si="0"/>
        <v>일시</v>
      </c>
      <c r="D44" t="str">
        <f t="shared" si="1"/>
        <v>급일시</v>
      </c>
      <c r="E44" t="str">
        <f t="shared" si="2"/>
        <v>지급일시</v>
      </c>
      <c r="F44" t="s">
        <v>117</v>
      </c>
      <c r="G44" t="s">
        <v>216</v>
      </c>
      <c r="H44" t="s">
        <v>217</v>
      </c>
      <c r="J44" s="2"/>
      <c r="K44" t="s">
        <v>47</v>
      </c>
    </row>
    <row r="45" spans="2:19" x14ac:dyDescent="0.3">
      <c r="B45" t="s">
        <v>92</v>
      </c>
      <c r="C45" t="str">
        <f t="shared" si="0"/>
        <v>급여</v>
      </c>
      <c r="D45" t="str">
        <f t="shared" si="1"/>
        <v>급여</v>
      </c>
      <c r="E45" t="str">
        <f t="shared" si="2"/>
        <v>급여</v>
      </c>
      <c r="J45" s="2"/>
      <c r="K45" t="s">
        <v>48</v>
      </c>
    </row>
    <row r="46" spans="2:19" x14ac:dyDescent="0.3">
      <c r="B46" t="s">
        <v>107</v>
      </c>
      <c r="C46" t="str">
        <f t="shared" si="0"/>
        <v>ID</v>
      </c>
      <c r="D46" t="str">
        <f t="shared" si="1"/>
        <v>문ID</v>
      </c>
      <c r="E46" t="str">
        <f t="shared" si="2"/>
        <v>주문ID</v>
      </c>
      <c r="F46" t="s">
        <v>104</v>
      </c>
      <c r="J46" s="2"/>
      <c r="K46" t="s">
        <v>108</v>
      </c>
    </row>
    <row r="47" spans="2:19" x14ac:dyDescent="0.3">
      <c r="B47" t="s">
        <v>108</v>
      </c>
      <c r="C47" t="str">
        <f t="shared" si="0"/>
        <v>일시</v>
      </c>
      <c r="D47" t="str">
        <f t="shared" si="1"/>
        <v>문일시</v>
      </c>
      <c r="E47" t="str">
        <f t="shared" si="2"/>
        <v>주문일시</v>
      </c>
      <c r="F47" t="s">
        <v>117</v>
      </c>
      <c r="J47" s="2"/>
      <c r="K47" t="s">
        <v>111</v>
      </c>
    </row>
    <row r="48" spans="2:19" x14ac:dyDescent="0.3">
      <c r="B48" t="s">
        <v>109</v>
      </c>
      <c r="C48" t="str">
        <f t="shared" si="0"/>
        <v>상태</v>
      </c>
      <c r="D48" t="str">
        <f t="shared" si="1"/>
        <v>문상태</v>
      </c>
      <c r="E48" t="str">
        <f t="shared" si="2"/>
        <v>주문상태</v>
      </c>
      <c r="F48" t="s">
        <v>117</v>
      </c>
      <c r="J48" s="2"/>
      <c r="K48" t="s">
        <v>23</v>
      </c>
    </row>
    <row r="49" spans="2:12" x14ac:dyDescent="0.3">
      <c r="B49" t="s">
        <v>110</v>
      </c>
      <c r="C49" t="str">
        <f t="shared" si="0"/>
        <v>ID</v>
      </c>
      <c r="D49" t="str">
        <f t="shared" si="1"/>
        <v>품ID</v>
      </c>
      <c r="E49" t="str">
        <f t="shared" si="2"/>
        <v>반품ID</v>
      </c>
      <c r="F49" t="s">
        <v>104</v>
      </c>
      <c r="J49" s="2" t="s">
        <v>89</v>
      </c>
      <c r="K49" t="s">
        <v>16</v>
      </c>
    </row>
    <row r="50" spans="2:12" x14ac:dyDescent="0.3">
      <c r="B50" t="s">
        <v>111</v>
      </c>
      <c r="C50" t="str">
        <f t="shared" si="0"/>
        <v>일시</v>
      </c>
      <c r="D50" t="str">
        <f t="shared" si="1"/>
        <v>품일시</v>
      </c>
      <c r="E50" t="str">
        <f t="shared" si="2"/>
        <v>반품일시</v>
      </c>
      <c r="F50" t="s">
        <v>117</v>
      </c>
      <c r="J50" s="2"/>
      <c r="K50" t="s">
        <v>17</v>
      </c>
      <c r="L50" t="s">
        <v>132</v>
      </c>
    </row>
    <row r="51" spans="2:12" x14ac:dyDescent="0.3">
      <c r="B51" t="s">
        <v>112</v>
      </c>
      <c r="C51" t="str">
        <f t="shared" si="0"/>
        <v>상태</v>
      </c>
      <c r="D51" t="str">
        <f t="shared" si="1"/>
        <v>품상태</v>
      </c>
      <c r="E51" t="str">
        <f t="shared" si="2"/>
        <v>반품상태</v>
      </c>
      <c r="F51" t="s">
        <v>117</v>
      </c>
      <c r="J51" s="2" t="s">
        <v>90</v>
      </c>
      <c r="K51" t="s">
        <v>19</v>
      </c>
    </row>
    <row r="52" spans="2:12" x14ac:dyDescent="0.3">
      <c r="J52" s="2"/>
      <c r="K52" t="s">
        <v>29</v>
      </c>
    </row>
    <row r="53" spans="2:12" x14ac:dyDescent="0.3">
      <c r="J53" s="2" t="s">
        <v>93</v>
      </c>
      <c r="K53" t="s">
        <v>28</v>
      </c>
    </row>
    <row r="54" spans="2:12" x14ac:dyDescent="0.3">
      <c r="J54" s="2"/>
      <c r="K54" t="s">
        <v>38</v>
      </c>
    </row>
    <row r="55" spans="2:12" x14ac:dyDescent="0.3">
      <c r="J55" s="2" t="s">
        <v>95</v>
      </c>
      <c r="K55" t="s">
        <v>32</v>
      </c>
    </row>
    <row r="56" spans="2:12" x14ac:dyDescent="0.3">
      <c r="J56" s="2"/>
      <c r="K56" t="s">
        <v>33</v>
      </c>
    </row>
    <row r="57" spans="2:12" x14ac:dyDescent="0.3">
      <c r="J57" s="1" t="s">
        <v>35</v>
      </c>
      <c r="K57" t="s">
        <v>35</v>
      </c>
    </row>
    <row r="58" spans="2:12" x14ac:dyDescent="0.3">
      <c r="J58" s="1" t="s">
        <v>37</v>
      </c>
      <c r="K58" t="s">
        <v>37</v>
      </c>
    </row>
    <row r="59" spans="2:12" x14ac:dyDescent="0.3">
      <c r="J59" s="2" t="s">
        <v>113</v>
      </c>
      <c r="K59" t="s">
        <v>112</v>
      </c>
    </row>
    <row r="60" spans="2:12" x14ac:dyDescent="0.3">
      <c r="J60" s="2"/>
      <c r="K60" t="s">
        <v>109</v>
      </c>
    </row>
    <row r="61" spans="2:12" x14ac:dyDescent="0.3">
      <c r="J61" s="2" t="s">
        <v>8</v>
      </c>
      <c r="K61" t="s">
        <v>118</v>
      </c>
    </row>
    <row r="62" spans="2:12" x14ac:dyDescent="0.3">
      <c r="J62" s="2"/>
      <c r="K62" t="s">
        <v>18</v>
      </c>
    </row>
    <row r="63" spans="2:12" x14ac:dyDescent="0.3">
      <c r="J63" s="2"/>
      <c r="K63" t="s">
        <v>8</v>
      </c>
    </row>
    <row r="64" spans="2:12" x14ac:dyDescent="0.3">
      <c r="J64" s="1" t="s">
        <v>103</v>
      </c>
      <c r="K64" t="s">
        <v>2</v>
      </c>
    </row>
    <row r="65" spans="10:11" x14ac:dyDescent="0.3">
      <c r="J65" s="1" t="s">
        <v>115</v>
      </c>
      <c r="K65" t="s">
        <v>4</v>
      </c>
    </row>
    <row r="66" spans="10:11" x14ac:dyDescent="0.3">
      <c r="J66" s="1" t="s">
        <v>119</v>
      </c>
      <c r="K66" t="s">
        <v>11</v>
      </c>
    </row>
    <row r="67" spans="10:11" x14ac:dyDescent="0.3">
      <c r="J67" s="1" t="s">
        <v>21</v>
      </c>
      <c r="K67" t="s">
        <v>21</v>
      </c>
    </row>
    <row r="68" spans="10:11" x14ac:dyDescent="0.3">
      <c r="J68" s="1"/>
    </row>
    <row r="69" spans="10:11" x14ac:dyDescent="0.3">
      <c r="J69" s="1" t="s">
        <v>41</v>
      </c>
      <c r="K69" t="s">
        <v>41</v>
      </c>
    </row>
    <row r="70" spans="10:11" x14ac:dyDescent="0.3">
      <c r="J70" s="1" t="s">
        <v>43</v>
      </c>
      <c r="K70" t="s">
        <v>43</v>
      </c>
    </row>
    <row r="71" spans="10:11" x14ac:dyDescent="0.3">
      <c r="J71" s="1" t="s">
        <v>45</v>
      </c>
      <c r="K71" t="s">
        <v>45</v>
      </c>
    </row>
    <row r="72" spans="10:11" x14ac:dyDescent="0.3">
      <c r="J72" s="1" t="s">
        <v>92</v>
      </c>
      <c r="K72" t="s">
        <v>92</v>
      </c>
    </row>
  </sheetData>
  <mergeCells count="11">
    <mergeCell ref="J51:J52"/>
    <mergeCell ref="J53:J54"/>
    <mergeCell ref="J55:J56"/>
    <mergeCell ref="J59:J60"/>
    <mergeCell ref="J61:J63"/>
    <mergeCell ref="J23:J29"/>
    <mergeCell ref="J30:J32"/>
    <mergeCell ref="J33:J34"/>
    <mergeCell ref="J35:J37"/>
    <mergeCell ref="J38:J48"/>
    <mergeCell ref="J49:J50"/>
  </mergeCells>
  <phoneticPr fontId="1" type="noConversion"/>
  <conditionalFormatting sqref="C2:C51">
    <cfRule type="containsText" dxfId="6" priority="1" operator="containsText" text="금액">
      <formula>NOT(ISERROR(SEARCH("금액",C2)))</formula>
    </cfRule>
    <cfRule type="containsText" dxfId="5" priority="2" operator="containsText" text="구분">
      <formula>NOT(ISERROR(SEARCH("구분",C2)))</formula>
    </cfRule>
    <cfRule type="containsText" dxfId="4" priority="3" operator="containsText" text="일시">
      <formula>NOT(ISERROR(SEARCH("일시",C2)))</formula>
    </cfRule>
    <cfRule type="containsText" dxfId="3" priority="4" operator="containsText" text="수량">
      <formula>NOT(ISERROR(SEARCH("수량",C2)))</formula>
    </cfRule>
    <cfRule type="containsText" dxfId="2" priority="5" operator="containsText" text="이름">
      <formula>NOT(ISERROR(SEARCH("이름",C2)))</formula>
    </cfRule>
    <cfRule type="containsText" dxfId="1" priority="6" operator="containsText" text="ID">
      <formula>NOT(ISERROR(SEARCH("ID",C2)))</formula>
    </cfRule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박인수박인수</dc:creator>
  <cp:lastModifiedBy>박인수박인수</cp:lastModifiedBy>
  <dcterms:created xsi:type="dcterms:W3CDTF">2019-05-10T11:56:36Z</dcterms:created>
  <dcterms:modified xsi:type="dcterms:W3CDTF">2019-05-10T13:27:48Z</dcterms:modified>
</cp:coreProperties>
</file>