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gularIF\design\Fog Terrier\"/>
    </mc:Choice>
  </mc:AlternateContent>
  <bookViews>
    <workbookView xWindow="0" yWindow="0" windowWidth="28800" windowHeight="1221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E45" i="1"/>
  <c r="F45" i="1"/>
  <c r="G45" i="1"/>
  <c r="N45" i="1"/>
</calcChain>
</file>

<file path=xl/sharedStrings.xml><?xml version="1.0" encoding="utf-8"?>
<sst xmlns="http://schemas.openxmlformats.org/spreadsheetml/2006/main" count="140" uniqueCount="104">
  <si>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</si>
  <si>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</si>
  <si>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</si>
  <si>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</si>
  <si>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</si>
  <si>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</si>
  <si>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</si>
  <si>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</si>
  <si>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</si>
  <si>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</si>
  <si>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</si>
  <si>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</si>
  <si>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</si>
  <si>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</si>
  <si>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</si>
  <si>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</si>
  <si>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</si>
  <si>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</si>
  <si>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</si>
  <si>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</si>
  <si>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</si>
  <si>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</si>
  <si>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</si>
  <si>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</si>
  <si>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</si>
  <si>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</si>
  <si>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</si>
  <si>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</si>
  <si>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</si>
  <si>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</si>
  <si>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</si>
  <si>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</si>
  <si>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</si>
  <si>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</si>
  <si>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</si>
  <si>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</si>
  <si>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</si>
  <si>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</si>
  <si>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</si>
  <si>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</si>
  <si>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Bottom of Stairs</t>
  </si>
  <si>
    <t>Top of Stairs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</si>
  <si>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</si>
  <si>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</si>
  <si>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</si>
  <si>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</si>
  <si>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</si>
  <si>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</si>
  <si>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</si>
  <si>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</si>
  <si>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</si>
  <si>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</si>
  <si>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</si>
  <si>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</si>
  <si>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</si>
  <si>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</si>
  <si>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</si>
  <si>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</si>
  <si>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</si>
  <si>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</si>
  <si>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</si>
  <si>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</si>
  <si>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</si>
  <si>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</si>
  <si>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</si>
  <si>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</si>
  <si>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</si>
  <si>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</si>
  <si>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</si>
  <si>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</si>
  <si>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</si>
  <si>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</si>
  <si>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</si>
  <si>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</si>
  <si>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</si>
  <si>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</si>
  <si>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</si>
  <si>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</si>
  <si>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</si>
  <si>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</si>
  <si>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</si>
  <si>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</si>
  <si>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</si>
  <si>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</si>
  <si>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</si>
  <si>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</si>
  <si>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</si>
  <si>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</si>
  <si>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</si>
  <si>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</si>
  <si>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</si>
  <si>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</si>
  <si>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stairsdown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</si>
  <si>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</si>
  <si>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</si>
  <si>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</si>
  <si>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</si>
  <si>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</si>
  <si>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</si>
  <si>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</si>
  <si>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</si>
  <si>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</si>
  <si>
    <t>Total</t>
  </si>
  <si>
    <t>Providence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</si>
</sst>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  <xf numFmtId="9" fontId="0" fillId="0" borderId="0" xfId="7" applyFont="1"/>
    <xf numFmtId="9" fontId="1" fillId="0" borderId="0" xfId="0" applyNumberFormat="1" applyFont="1"/>
  </cellXfs>
  <cellStyles count="8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  <cellStyle name="Percent" xfId="7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N45" totalsRowCount="1">
  <autoFilter ref="B2:N44"/>
  <sortState ref="B3:N44">
    <sortCondition ref="D2:D44"/>
  </sortState>
  <tableColumns count="13">
    <tableColumn id="14" name="Key" totalsRowLabel="Total"/>
    <tableColumn id="2" name="Room"/>
    <tableColumn id="3" name="Region"/>
    <tableColumn id="11" name="Percent Complete" totalsRowFunction="custom" totalsRowDxfId="2" totalsRowCellStyle="Percent">
      <totalsRowFormula>SUM(Table1[Percent Complete])/(COUNT(Table1[Percent Complete])*100)</totalsRowFormula>
    </tableColumn>
    <tableColumn id="5" name="Has Nav" totalsRowFunction="custom" totalsRowDxfId="1">
      <totalsRowFormula>SUM(Table1[Has Nav])/COUNT(Table1[Has Nav])</totalsRowFormula>
    </tableColumn>
    <tableColumn id="4" name="Has Description" totalsRowFunction="custom" totalsRowDxfId="0">
      <totalsRowFormula>SUM(Table1[Has Description])/COUNT(Table1[Has Description])</totalsRowFormula>
    </tableColumn>
    <tableColumn id="6" name="Num Objects" totalsRowFunction="sum"/>
    <tableColumn id="8" name="Num Atmospherics" totalsRowFunction="sum"/>
    <tableColumn id="9" name="Num Verbs" totalsRowFunction="sum"/>
    <tableColumn id="10" name="Num Aliases" totalsRowFunction="sum"/>
    <tableColumn id="7" name="Num Tests" totalsRowFunction="sum"/>
    <tableColumn id="12" name="Objects"/>
    <tableColumn id="13" name="Items / Actors" totalsRowFunction="count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5"/>
  <sheetViews>
    <sheetView tabSelected="1" topLeftCell="A10" zoomScale="85" zoomScaleNormal="85" workbookViewId="0">
      <selection activeCell="G30" sqref="G30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0.28515625" bestFit="1" customWidth="1"/>
    <col min="7" max="7" width="10.28515625" customWidth="1"/>
    <col min="8" max="8" width="14.7109375" bestFit="1" customWidth="1"/>
    <col min="9" max="9" width="20.42578125" bestFit="1" customWidth="1"/>
    <col min="10" max="10" width="13.140625" bestFit="1" customWidth="1"/>
    <col min="11" max="11" width="14.28515625" bestFit="1" customWidth="1"/>
    <col min="12" max="12" width="13.42578125" bestFit="1" customWidth="1"/>
    <col min="13" max="13" width="10" customWidth="1"/>
    <col min="14" max="15" width="15.7109375" bestFit="1" customWidth="1"/>
    <col min="16" max="16" width="10" bestFit="1" customWidth="1"/>
    <col min="17" max="17" width="15.7109375" bestFit="1" customWidth="1"/>
  </cols>
  <sheetData>
    <row r="2" spans="2:14" x14ac:dyDescent="0.25">
      <c r="B2" t="s">
        <v>53</v>
      </c>
      <c r="C2" t="s">
        <v>0</v>
      </c>
      <c r="D2" t="s">
        <v>1</v>
      </c>
      <c r="E2" t="s">
        <v>50</v>
      </c>
      <c r="F2" t="s">
        <v>3</v>
      </c>
      <c r="G2" t="s">
        <v>2</v>
      </c>
      <c r="H2" t="s">
        <v>101</v>
      </c>
      <c r="I2" t="s">
        <v>100</v>
      </c>
      <c r="J2" t="s">
        <v>99</v>
      </c>
      <c r="K2" t="s">
        <v>98</v>
      </c>
      <c r="L2" t="s">
        <v>97</v>
      </c>
      <c r="M2" t="s">
        <v>51</v>
      </c>
      <c r="N2" t="s">
        <v>52</v>
      </c>
    </row>
    <row r="3" spans="2:14" x14ac:dyDescent="0.25">
      <c r="B3" t="s">
        <v>54</v>
      </c>
      <c r="C3" t="s">
        <v>4</v>
      </c>
      <c r="D3" s="1" t="s">
        <v>20</v>
      </c>
      <c r="E3">
        <v>15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</row>
    <row r="4" spans="2:14" x14ac:dyDescent="0.25">
      <c r="B4" t="s">
        <v>64</v>
      </c>
      <c r="C4" t="s">
        <v>27</v>
      </c>
      <c r="D4" s="5" t="s">
        <v>37</v>
      </c>
      <c r="E4">
        <v>10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</row>
    <row r="5" spans="2:14" x14ac:dyDescent="0.25">
      <c r="B5" t="s">
        <v>80</v>
      </c>
      <c r="C5" t="s">
        <v>28</v>
      </c>
      <c r="D5" s="5" t="s">
        <v>37</v>
      </c>
      <c r="E5">
        <v>10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</row>
    <row r="6" spans="2:14" x14ac:dyDescent="0.25">
      <c r="B6" t="s">
        <v>81</v>
      </c>
      <c r="C6" t="s">
        <v>29</v>
      </c>
      <c r="D6" s="5" t="s">
        <v>37</v>
      </c>
      <c r="E6">
        <v>20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</row>
    <row r="7" spans="2:14" x14ac:dyDescent="0.25">
      <c r="B7" t="s">
        <v>82</v>
      </c>
      <c r="C7" t="s">
        <v>30</v>
      </c>
      <c r="D7" s="5" t="s">
        <v>37</v>
      </c>
      <c r="E7">
        <v>10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</row>
    <row r="8" spans="2:14" x14ac:dyDescent="0.25">
      <c r="B8" t="s">
        <v>87</v>
      </c>
      <c r="C8" t="s">
        <v>31</v>
      </c>
      <c r="D8" s="5" t="s">
        <v>37</v>
      </c>
      <c r="E8">
        <v>10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</row>
    <row r="9" spans="2:14" x14ac:dyDescent="0.25">
      <c r="B9" t="s">
        <v>55</v>
      </c>
      <c r="C9" t="s">
        <v>7</v>
      </c>
      <c r="D9" s="2" t="s">
        <v>21</v>
      </c>
      <c r="E9">
        <v>10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</row>
    <row r="10" spans="2:14" x14ac:dyDescent="0.25">
      <c r="B10" t="s">
        <v>56</v>
      </c>
      <c r="C10" t="s">
        <v>6</v>
      </c>
      <c r="D10" s="2" t="s">
        <v>21</v>
      </c>
      <c r="E10">
        <v>20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4" x14ac:dyDescent="0.25">
      <c r="B11" t="s">
        <v>57</v>
      </c>
      <c r="C11" t="s">
        <v>8</v>
      </c>
      <c r="D11" s="2" t="s">
        <v>21</v>
      </c>
      <c r="E11">
        <v>10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4" x14ac:dyDescent="0.25">
      <c r="B12" t="s">
        <v>65</v>
      </c>
      <c r="C12" t="s">
        <v>9</v>
      </c>
      <c r="D12" s="2" t="s">
        <v>21</v>
      </c>
      <c r="E12">
        <v>10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4" x14ac:dyDescent="0.25">
      <c r="B13" t="s">
        <v>58</v>
      </c>
      <c r="C13" t="s">
        <v>10</v>
      </c>
      <c r="D13" s="2" t="s">
        <v>21</v>
      </c>
      <c r="E13">
        <v>10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4" x14ac:dyDescent="0.25">
      <c r="B14" t="s">
        <v>66</v>
      </c>
      <c r="C14" t="s">
        <v>11</v>
      </c>
      <c r="D14" s="2" t="s">
        <v>21</v>
      </c>
      <c r="E14">
        <v>10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4" x14ac:dyDescent="0.25">
      <c r="B15" t="s">
        <v>67</v>
      </c>
      <c r="C15" t="s">
        <v>12</v>
      </c>
      <c r="D15" s="3" t="s">
        <v>5</v>
      </c>
      <c r="E15">
        <v>10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4" x14ac:dyDescent="0.25">
      <c r="B16" t="s">
        <v>68</v>
      </c>
      <c r="C16" t="s">
        <v>13</v>
      </c>
      <c r="D16" s="3" t="s">
        <v>5</v>
      </c>
      <c r="E16">
        <v>10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72</v>
      </c>
      <c r="C17" t="s">
        <v>14</v>
      </c>
      <c r="D17" s="3" t="s">
        <v>5</v>
      </c>
      <c r="E17">
        <v>10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25">
      <c r="B18" t="s">
        <v>69</v>
      </c>
      <c r="C18" t="s">
        <v>15</v>
      </c>
      <c r="D18" s="3" t="s">
        <v>5</v>
      </c>
      <c r="E18">
        <v>10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t="s">
        <v>61</v>
      </c>
      <c r="C19" t="s">
        <v>16</v>
      </c>
      <c r="D19" s="3" t="s">
        <v>5</v>
      </c>
      <c r="E19">
        <v>10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 t="s">
        <v>60</v>
      </c>
      <c r="C20" t="s">
        <v>17</v>
      </c>
      <c r="D20" s="3" t="s">
        <v>5</v>
      </c>
      <c r="E20">
        <v>10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70</v>
      </c>
      <c r="C21" t="s">
        <v>18</v>
      </c>
      <c r="D21" s="3" t="s">
        <v>5</v>
      </c>
      <c r="E21">
        <v>10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t="s">
        <v>75</v>
      </c>
      <c r="C22" t="s">
        <v>19</v>
      </c>
      <c r="D22" s="3" t="s">
        <v>5</v>
      </c>
      <c r="E22">
        <v>10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t="s">
        <v>62</v>
      </c>
      <c r="C23" t="s">
        <v>22</v>
      </c>
      <c r="D23" s="3" t="s">
        <v>5</v>
      </c>
      <c r="E23">
        <v>10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x14ac:dyDescent="0.25">
      <c r="B24" t="s">
        <v>73</v>
      </c>
      <c r="C24" t="s">
        <v>23</v>
      </c>
      <c r="D24" s="3" t="s">
        <v>5</v>
      </c>
      <c r="E24">
        <v>10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t="s">
        <v>74</v>
      </c>
      <c r="C25" t="s">
        <v>24</v>
      </c>
      <c r="D25" s="3" t="s">
        <v>5</v>
      </c>
      <c r="E25">
        <v>10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t="s">
        <v>71</v>
      </c>
      <c r="C26" t="s">
        <v>25</v>
      </c>
      <c r="D26" s="3" t="s">
        <v>5</v>
      </c>
      <c r="E26">
        <v>10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t="s">
        <v>59</v>
      </c>
      <c r="C27" t="s">
        <v>103</v>
      </c>
      <c r="D27" s="3" t="s">
        <v>5</v>
      </c>
      <c r="E27">
        <v>10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 t="s">
        <v>63</v>
      </c>
      <c r="C28" t="s">
        <v>26</v>
      </c>
      <c r="D28" s="3" t="s">
        <v>5</v>
      </c>
      <c r="E28">
        <v>10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 t="s">
        <v>76</v>
      </c>
      <c r="C29" t="s">
        <v>49</v>
      </c>
      <c r="D29" s="3" t="s">
        <v>5</v>
      </c>
      <c r="E29">
        <v>10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 t="s">
        <v>77</v>
      </c>
      <c r="C30" t="s">
        <v>38</v>
      </c>
      <c r="D30" s="6" t="s">
        <v>48</v>
      </c>
      <c r="E30">
        <v>10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 t="s">
        <v>88</v>
      </c>
      <c r="C31" t="s">
        <v>39</v>
      </c>
      <c r="D31" s="6" t="s">
        <v>48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 t="s">
        <v>91</v>
      </c>
      <c r="C32" t="s">
        <v>40</v>
      </c>
      <c r="D32" s="6" t="s">
        <v>48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4" x14ac:dyDescent="0.25">
      <c r="B33" t="s">
        <v>92</v>
      </c>
      <c r="C33" t="s">
        <v>41</v>
      </c>
      <c r="D33" s="6" t="s">
        <v>48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4" x14ac:dyDescent="0.25">
      <c r="B34" t="s">
        <v>93</v>
      </c>
      <c r="C34" t="s">
        <v>42</v>
      </c>
      <c r="D34" s="6" t="s">
        <v>48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4" x14ac:dyDescent="0.25">
      <c r="B35" t="s">
        <v>94</v>
      </c>
      <c r="C35" t="s">
        <v>43</v>
      </c>
      <c r="D35" s="6" t="s">
        <v>48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4" x14ac:dyDescent="0.25">
      <c r="B36" t="s">
        <v>83</v>
      </c>
      <c r="C36" t="s">
        <v>44</v>
      </c>
      <c r="D36" s="6" t="s">
        <v>48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4" x14ac:dyDescent="0.25">
      <c r="B37" t="s">
        <v>89</v>
      </c>
      <c r="C37" t="s">
        <v>45</v>
      </c>
      <c r="D37" s="6" t="s">
        <v>48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4" x14ac:dyDescent="0.25">
      <c r="B38" t="s">
        <v>95</v>
      </c>
      <c r="C38" t="s">
        <v>46</v>
      </c>
      <c r="D38" s="6" t="s">
        <v>48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4" x14ac:dyDescent="0.25">
      <c r="B39" t="s">
        <v>90</v>
      </c>
      <c r="C39" t="s">
        <v>79</v>
      </c>
      <c r="D39" s="6" t="s">
        <v>48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4" x14ac:dyDescent="0.25">
      <c r="B40" t="s">
        <v>96</v>
      </c>
      <c r="C40" t="s">
        <v>47</v>
      </c>
      <c r="D40" s="6" t="s">
        <v>48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4" x14ac:dyDescent="0.25">
      <c r="B41" t="s">
        <v>84</v>
      </c>
      <c r="C41" t="s">
        <v>32</v>
      </c>
      <c r="D41" s="4" t="s">
        <v>36</v>
      </c>
      <c r="E41">
        <v>10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4" x14ac:dyDescent="0.25">
      <c r="B42" t="s">
        <v>85</v>
      </c>
      <c r="C42" t="s">
        <v>33</v>
      </c>
      <c r="D42" s="4" t="s">
        <v>36</v>
      </c>
      <c r="E42">
        <v>10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4" x14ac:dyDescent="0.25">
      <c r="B43" t="s">
        <v>86</v>
      </c>
      <c r="C43" t="s">
        <v>34</v>
      </c>
      <c r="D43" s="4" t="s">
        <v>36</v>
      </c>
      <c r="E43">
        <v>10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4" x14ac:dyDescent="0.25">
      <c r="B44" t="s">
        <v>78</v>
      </c>
      <c r="C44" t="s">
        <v>35</v>
      </c>
      <c r="D44" s="4" t="s">
        <v>36</v>
      </c>
      <c r="E44">
        <v>10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4" x14ac:dyDescent="0.25">
      <c r="B45" t="s">
        <v>102</v>
      </c>
      <c r="E45" s="7">
        <f>SUM(Table1[Percent Complete])/(COUNT(Table1[Percent Complete])*100)</f>
        <v>8.2142857142857142E-2</v>
      </c>
      <c r="F45" s="8">
        <f>SUM(Table1[Has Nav])/COUNT(Table1[Has Nav])</f>
        <v>1</v>
      </c>
      <c r="G45" s="8">
        <f>SUM(Table1[Has Description])/COUNT(Table1[Has Description])</f>
        <v>0.76190476190476186</v>
      </c>
      <c r="H45">
        <f>SUBTOTAL(109,Table1[Num Objects])</f>
        <v>0</v>
      </c>
      <c r="I45">
        <f>SUBTOTAL(109,Table1[Num Atmospherics])</f>
        <v>0</v>
      </c>
      <c r="J45">
        <f>SUBTOTAL(109,Table1[Num Verbs])</f>
        <v>0</v>
      </c>
      <c r="K45">
        <f>SUBTOTAL(109,Table1[Num Aliases])</f>
        <v>0</v>
      </c>
      <c r="L45">
        <f>SUBTOTAL(109,Table1[Num Tests])</f>
        <v>0</v>
      </c>
      <c r="N45">
        <f>SUBTOTAL(103,Table1[Items / Actors])</f>
        <v>0</v>
      </c>
    </row>
  </sheetData>
  <conditionalFormatting sqref="F45:G4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{8BF1FE7B-EA84-47C3-A0C9-65C6174D7592}</x14:id>
        </ext>
      </extLst>
    </cfRule>
  </conditionalFormatting>
  <conditionalFormatting sqref="E1:E44 E46:E1048576">
    <cfRule type="dataBar" priority="4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{4A0BBFE4-A2C5-47C9-9D86-1085DF6592CE}</x14:id>
        </ext>
      </extLst>
    </cfRule>
  </conditionalFormatting>
  <conditionalFormatting sqref="E4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{47F17CD7-98A0-402E-8EF5-B3891CF47ABA}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1FE7B-EA84-47C3-A0C9-65C6174D7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4A0BBFE4-A2C5-47C9-9D86-1085DF6592C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E1:E44 E46:E1048576</xm:sqref>
        </x14:conditionalFormatting>
        <x14:conditionalFormatting xmlns:xm="http://schemas.microsoft.com/office/excel/2006/main">
          <x14:cfRule type="dataBar" id="{47F17CD7-98A0-402E-8EF5-B3891CF47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iconSet" priority="10" id="{52AA128E-9E5C-4D26-A1FB-1AB3B1EFA284}">
            <x14:iconSet iconSet="3Symbols" showValue="0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F3:G44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2017-11-06T22:25:11Z</dcterms:modified>
</cp:coreProperties>
</file>