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angularIF\design\Fog Terrier\"/>
    </mc:Choice>
  </mc:AlternateContent>
  <bookViews>
    <workbookView xWindow="0" yWindow="0" windowWidth="28800" windowHeight="12210" xr2:uid="{00000000-000D-0000-FFFF-FFFF00000000}"/>
  </bookViews>
  <sheets>
    <sheet name="Sheet1" sheetId="1" r:id="rId1"/>
    <sheet name="Backdrop Object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K45" i="1" l="1"/>
  <c r="J45" i="1"/>
  <c r="H45" i="1"/>
  <c r="E45" i="1"/>
  <c r="F45" i="1"/>
  <c r="G45" i="1"/>
  <c r="L45" i="1"/>
</calcChain>
</file>

<file path=xl/sharedStrings.xml><?xml version="1.0" encoding="utf-8"?>
<sst xmlns="http://schemas.openxmlformats.org/spreadsheetml/2006/main" count="174" uniqueCount="133">
  <si>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</si>
  <si>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</si>
  <si>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</si>
  <si>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</si>
  <si>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</si>
  <si>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</si>
  <si>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</si>
  <si>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</si>
  <si>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</si>
  <si>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</si>
  <si>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</si>
  <si>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</si>
  <si>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</si>
  <si>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</si>
  <si>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</si>
  <si>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</si>
  <si>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</si>
  <si>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</si>
  <si>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</si>
  <si>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</si>
  <si>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</si>
  <si>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</si>
  <si>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</si>
  <si>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</si>
  <si>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</si>
  <si>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</si>
  <si>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</si>
  <si>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</si>
  <si>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</si>
  <si>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</si>
  <si>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</si>
  <si>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</si>
  <si>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</si>
  <si>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</si>
  <si>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</si>
  <si>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Woods</t>
  </si>
  <si>
    <t>Field</t>
  </si>
  <si>
    <t>Parking Lot</t>
  </si>
  <si>
    <t>Science Building Lobby</t>
  </si>
  <si>
    <t>Storage Area</t>
  </si>
  <si>
    <t>Administrative Offices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</si>
  <si>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</si>
  <si>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</si>
  <si>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</si>
  <si>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</si>
  <si>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</si>
  <si>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</si>
  <si>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</si>
  <si>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</si>
  <si>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</si>
  <si>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</si>
  <si>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</si>
  <si>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</si>
  <si>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</si>
  <si>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</si>
  <si>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</si>
  <si>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</si>
  <si>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</si>
  <si>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</si>
  <si>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</si>
  <si>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</si>
  <si>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</si>
  <si>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</si>
  <si>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</si>
  <si>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</si>
  <si>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</si>
  <si>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</si>
  <si>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</si>
  <si>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</si>
  <si>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</si>
  <si>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</si>
  <si>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</si>
  <si>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</si>
  <si>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</si>
  <si>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</si>
  <si>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</si>
  <si>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</si>
  <si>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</si>
  <si>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</si>
  <si>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</si>
  <si>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</si>
  <si>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</si>
  <si>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</si>
  <si>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</si>
  <si>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</si>
  <si>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</si>
  <si>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</si>
  <si>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storage</t>
  </si>
  <si>
    <t>adminarea</t>
  </si>
  <si>
    <t>monitoring</t>
  </si>
  <si>
    <t>experiment</t>
  </si>
  <si>
    <t>Num Tests</t>
  </si>
  <si>
    <t>Num Atmospherics</t>
  </si>
  <si>
    <t>Num Objects</t>
  </si>
  <si>
    <t>Total</t>
  </si>
  <si>
    <t>Providence Lane</t>
  </si>
  <si>
    <t>Stairway</t>
  </si>
  <si>
    <t>communitycenter</t>
  </si>
  <si>
    <t>Community Center</t>
  </si>
  <si>
    <t>Helen's Old Office</t>
  </si>
  <si>
    <t>Overgrown Trail</t>
  </si>
  <si>
    <t>Unique Objects</t>
  </si>
  <si>
    <t>Fog</t>
  </si>
  <si>
    <t>Mist</t>
  </si>
  <si>
    <t>Lebling Drive</t>
  </si>
  <si>
    <t>Anderson Science Center</t>
  </si>
  <si>
    <t>Anderson Science Center Internal Lighting (from outside)</t>
  </si>
  <si>
    <t>College</t>
  </si>
  <si>
    <t>Pond</t>
  </si>
  <si>
    <t>Algae</t>
  </si>
  <si>
    <t>Fountains (Pond Fountains)</t>
  </si>
  <si>
    <t>Warmer Air</t>
  </si>
  <si>
    <t>Pond Water</t>
  </si>
  <si>
    <t>Condos</t>
  </si>
  <si>
    <t>Apartments</t>
  </si>
  <si>
    <t>Whateley Drive</t>
  </si>
  <si>
    <t>Streetlights</t>
  </si>
  <si>
    <t>Your House</t>
  </si>
  <si>
    <t>Vacant Houses</t>
  </si>
  <si>
    <t>Neighboring Houses</t>
  </si>
  <si>
    <t>Sidewalk</t>
  </si>
  <si>
    <t>Darkness</t>
  </si>
  <si>
    <t>Exercise Equipment</t>
  </si>
  <si>
    <t>Breeze</t>
  </si>
  <si>
    <t>Ravenwood Avenue (Main Road)</t>
  </si>
  <si>
    <t>Grassy Field</t>
  </si>
  <si>
    <t>Tall Grass</t>
  </si>
  <si>
    <t>Leaves</t>
  </si>
  <si>
    <t>Interior Walls</t>
  </si>
  <si>
    <t>Carpet</t>
  </si>
  <si>
    <t>Weed Whacker</t>
  </si>
  <si>
    <t>Grass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</si>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</sst>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9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  <xf numFmtId="9" fontId="1" fillId="0" borderId="0" xfId="0" applyNumberFormat="1" applyFont="1"/>
    <xf numFmtId="9" fontId="0" fillId="0" borderId="0" xfId="0" applyNumberFormat="1" applyFont="1"/>
  </cellXfs>
  <cellStyles count="7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L45" totalsRowCount="1">
  <autoFilter ref="B2:L44" xr:uid="{00000000-0009-0000-0100-000001000000}"/>
  <sortState ref="B3:L44">
    <sortCondition ref="H2:H44"/>
  </sortState>
  <tableColumns count="11">
    <tableColumn id="14" xr3:uid="{00000000-0010-0000-0000-00000E000000}" name="Key" totalsRowLabel="Total"/>
    <tableColumn id="2" xr3:uid="{00000000-0010-0000-0000-000002000000}" name="Room"/>
    <tableColumn id="3" xr3:uid="{00000000-0010-0000-0000-000003000000}" name="Region"/>
    <tableColumn id="11" xr3:uid="{00000000-0010-0000-0000-00000B000000}" name="Percent Complete" totalsRowFunction="custom" totalsRowDxfId="2">
      <totalsRowFormula>SUM(Table1[Percent Complete])/(COUNT(Table1[Percent Complete])*100)</totalsRowFormula>
    </tableColumn>
    <tableColumn id="5" xr3:uid="{00000000-0010-0000-0000-000005000000}" name="Has Nav" totalsRowFunction="custom" totalsRowDxfId="1">
      <totalsRowFormula>SUM(Table1[Has Nav])/COUNT(Table1[Has Nav])</totalsRowFormula>
    </tableColumn>
    <tableColumn id="4" xr3:uid="{00000000-0010-0000-0000-000004000000}" name="Has Description" totalsRowFunction="custom" totalsRowDxfId="0">
      <totalsRowFormula>SUM(Table1[Has Description])/COUNT(Table1[Has Description])</totalsRowFormula>
    </tableColumn>
    <tableColumn id="6" xr3:uid="{00000000-0010-0000-0000-000006000000}" name="Num Objects" totalsRowFunction="sum"/>
    <tableColumn id="1" xr3:uid="{1F3F3064-EB29-4DDB-8AB6-782E25314AEA}" name="Unique Objects" totalsRowFunction="sum"/>
    <tableColumn id="8" xr3:uid="{00000000-0010-0000-0000-000008000000}" name="Num Atmospherics" totalsRowFunction="sum"/>
    <tableColumn id="7" xr3:uid="{00000000-0010-0000-0000-000007000000}" name="Num Tests" totalsRowFunction="sum"/>
    <tableColumn id="13" xr3:uid="{00000000-0010-0000-0000-00000D000000}" name="Items / Actors" totalsRowFunction="count"/>
  </tableColumns>
  <tableStyleInfo name="TableStyleDark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0F0FB4-96E2-4C46-B489-0CA01925692F}" name="Table2" displayName="Table2" ref="B2:B37" totalsRowShown="0">
  <autoFilter ref="B2:B37" xr:uid="{8401ADF9-232B-486F-9709-95909D643E99}"/>
  <tableColumns count="1">
    <tableColumn id="1" xr3:uid="{80367FD4-404F-4F37-BCE8-D690C0FBA9E9}" name="Name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5"/>
  <sheetViews>
    <sheetView tabSelected="1" topLeftCell="A4" zoomScale="85" zoomScaleNormal="85" workbookViewId="0">
      <selection activeCell="K31" sqref="K31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0.28515625" bestFit="1" customWidth="1"/>
    <col min="7" max="7" width="10.28515625" customWidth="1"/>
    <col min="8" max="8" width="14.7109375" bestFit="1" customWidth="1"/>
    <col min="9" max="9" width="14.7109375" customWidth="1"/>
    <col min="10" max="10" width="20.42578125" bestFit="1" customWidth="1"/>
    <col min="11" max="11" width="13.140625" bestFit="1" customWidth="1"/>
    <col min="12" max="14" width="15.7109375" bestFit="1" customWidth="1"/>
    <col min="15" max="15" width="10" bestFit="1" customWidth="1"/>
    <col min="16" max="16" width="15.7109375" bestFit="1" customWidth="1"/>
  </cols>
  <sheetData>
    <row r="2" spans="2:12" x14ac:dyDescent="0.25">
      <c r="B2" t="s">
        <v>48</v>
      </c>
      <c r="C2" t="s">
        <v>0</v>
      </c>
      <c r="D2" t="s">
        <v>1</v>
      </c>
      <c r="E2" t="s">
        <v>46</v>
      </c>
      <c r="F2" t="s">
        <v>3</v>
      </c>
      <c r="G2" t="s">
        <v>2</v>
      </c>
      <c r="H2" t="s">
        <v>93</v>
      </c>
      <c r="I2" t="s">
        <v>101</v>
      </c>
      <c r="J2" t="s">
        <v>92</v>
      </c>
      <c r="K2" t="s">
        <v>91</v>
      </c>
      <c r="L2" t="s">
        <v>47</v>
      </c>
    </row>
    <row r="3" spans="2:12" x14ac:dyDescent="0.25">
      <c r="B3" t="s">
        <v>76</v>
      </c>
      <c r="C3" t="s">
        <v>29</v>
      </c>
      <c r="D3" s="5" t="s">
        <v>36</v>
      </c>
      <c r="E3">
        <v>20</v>
      </c>
      <c r="F3">
        <v>1</v>
      </c>
      <c r="G3">
        <v>1</v>
      </c>
      <c r="H3">
        <v>3</v>
      </c>
      <c r="I3">
        <v>1</v>
      </c>
      <c r="J3">
        <v>0</v>
      </c>
      <c r="K3">
        <v>0</v>
      </c>
    </row>
    <row r="4" spans="2:12" x14ac:dyDescent="0.25">
      <c r="B4" t="s">
        <v>54</v>
      </c>
      <c r="C4" t="s">
        <v>95</v>
      </c>
      <c r="D4" s="3" t="s">
        <v>5</v>
      </c>
      <c r="E4">
        <v>10</v>
      </c>
      <c r="F4">
        <v>1</v>
      </c>
      <c r="G4">
        <v>1</v>
      </c>
      <c r="H4">
        <v>5</v>
      </c>
      <c r="I4">
        <v>2</v>
      </c>
      <c r="J4">
        <v>0</v>
      </c>
      <c r="K4">
        <v>0</v>
      </c>
    </row>
    <row r="5" spans="2:12" x14ac:dyDescent="0.25">
      <c r="B5" t="s">
        <v>78</v>
      </c>
      <c r="C5" t="s">
        <v>99</v>
      </c>
      <c r="D5" s="6" t="s">
        <v>44</v>
      </c>
      <c r="E5">
        <v>10</v>
      </c>
      <c r="F5">
        <v>1</v>
      </c>
      <c r="G5">
        <v>1</v>
      </c>
      <c r="H5">
        <v>5</v>
      </c>
      <c r="I5">
        <v>5</v>
      </c>
      <c r="J5">
        <v>0</v>
      </c>
      <c r="K5">
        <v>0</v>
      </c>
    </row>
    <row r="6" spans="2:12" x14ac:dyDescent="0.25">
      <c r="B6" t="s">
        <v>84</v>
      </c>
      <c r="C6" t="s">
        <v>41</v>
      </c>
      <c r="D6" s="6" t="s">
        <v>44</v>
      </c>
      <c r="E6">
        <v>10</v>
      </c>
      <c r="F6">
        <v>1</v>
      </c>
      <c r="G6">
        <v>1</v>
      </c>
      <c r="H6">
        <v>5</v>
      </c>
      <c r="I6">
        <v>5</v>
      </c>
      <c r="J6">
        <v>0</v>
      </c>
      <c r="K6">
        <v>0</v>
      </c>
    </row>
    <row r="7" spans="2:12" x14ac:dyDescent="0.25">
      <c r="B7" t="s">
        <v>59</v>
      </c>
      <c r="C7" t="s">
        <v>27</v>
      </c>
      <c r="D7" s="5" t="s">
        <v>36</v>
      </c>
      <c r="E7">
        <v>10</v>
      </c>
      <c r="F7">
        <v>1</v>
      </c>
      <c r="G7">
        <v>1</v>
      </c>
      <c r="H7">
        <v>6</v>
      </c>
      <c r="I7">
        <v>4</v>
      </c>
      <c r="J7">
        <v>0</v>
      </c>
      <c r="K7">
        <v>0</v>
      </c>
    </row>
    <row r="8" spans="2:12" x14ac:dyDescent="0.25">
      <c r="B8" t="s">
        <v>75</v>
      </c>
      <c r="C8" t="s">
        <v>28</v>
      </c>
      <c r="D8" s="5" t="s">
        <v>36</v>
      </c>
      <c r="E8">
        <v>10</v>
      </c>
      <c r="F8">
        <v>1</v>
      </c>
      <c r="G8">
        <v>1</v>
      </c>
      <c r="H8">
        <v>6</v>
      </c>
      <c r="I8">
        <v>2</v>
      </c>
      <c r="J8">
        <v>0</v>
      </c>
      <c r="K8">
        <v>0</v>
      </c>
    </row>
    <row r="9" spans="2:12" x14ac:dyDescent="0.25">
      <c r="B9" t="s">
        <v>82</v>
      </c>
      <c r="C9" t="s">
        <v>31</v>
      </c>
      <c r="D9" s="5" t="s">
        <v>36</v>
      </c>
      <c r="E9">
        <v>10</v>
      </c>
      <c r="F9">
        <v>1</v>
      </c>
      <c r="G9">
        <v>1</v>
      </c>
      <c r="H9">
        <v>6</v>
      </c>
      <c r="I9">
        <v>3</v>
      </c>
      <c r="J9">
        <v>0</v>
      </c>
      <c r="K9">
        <v>0</v>
      </c>
    </row>
    <row r="10" spans="2:12" x14ac:dyDescent="0.25">
      <c r="B10" t="s">
        <v>64</v>
      </c>
      <c r="C10" t="s">
        <v>15</v>
      </c>
      <c r="D10" s="3" t="s">
        <v>5</v>
      </c>
      <c r="E10">
        <v>10</v>
      </c>
      <c r="F10">
        <v>1</v>
      </c>
      <c r="G10">
        <v>1</v>
      </c>
      <c r="H10">
        <v>6</v>
      </c>
      <c r="I10">
        <v>4</v>
      </c>
      <c r="J10">
        <v>0</v>
      </c>
      <c r="K10">
        <v>0</v>
      </c>
    </row>
    <row r="11" spans="2:12" x14ac:dyDescent="0.25">
      <c r="B11" t="s">
        <v>69</v>
      </c>
      <c r="C11" t="s">
        <v>24</v>
      </c>
      <c r="D11" s="3" t="s">
        <v>5</v>
      </c>
      <c r="E11">
        <v>10</v>
      </c>
      <c r="F11">
        <v>1</v>
      </c>
      <c r="G11">
        <v>1</v>
      </c>
      <c r="H11">
        <v>6</v>
      </c>
      <c r="I11">
        <v>1</v>
      </c>
      <c r="J11">
        <v>0</v>
      </c>
      <c r="K11">
        <v>0</v>
      </c>
    </row>
    <row r="12" spans="2:12" x14ac:dyDescent="0.25">
      <c r="B12" t="s">
        <v>88</v>
      </c>
      <c r="C12" t="s">
        <v>40</v>
      </c>
      <c r="D12" s="6" t="s">
        <v>44</v>
      </c>
      <c r="E12">
        <v>10</v>
      </c>
      <c r="F12">
        <v>1</v>
      </c>
      <c r="G12">
        <v>1</v>
      </c>
      <c r="H12">
        <v>6</v>
      </c>
      <c r="I12">
        <v>6</v>
      </c>
      <c r="J12">
        <v>0</v>
      </c>
      <c r="K12">
        <v>0</v>
      </c>
    </row>
    <row r="13" spans="2:12" x14ac:dyDescent="0.25">
      <c r="B13" t="s">
        <v>79</v>
      </c>
      <c r="C13" t="s">
        <v>32</v>
      </c>
      <c r="D13" s="4" t="s">
        <v>35</v>
      </c>
      <c r="E13">
        <v>10</v>
      </c>
      <c r="F13">
        <v>1</v>
      </c>
      <c r="G13">
        <v>1</v>
      </c>
      <c r="H13">
        <v>6</v>
      </c>
      <c r="I13">
        <v>3</v>
      </c>
      <c r="J13">
        <v>0</v>
      </c>
      <c r="K13">
        <v>0</v>
      </c>
    </row>
    <row r="14" spans="2:12" x14ac:dyDescent="0.25">
      <c r="B14" t="s">
        <v>50</v>
      </c>
      <c r="C14" t="s">
        <v>7</v>
      </c>
      <c r="D14" s="2" t="s">
        <v>21</v>
      </c>
      <c r="E14">
        <v>10</v>
      </c>
      <c r="F14">
        <v>1</v>
      </c>
      <c r="G14">
        <v>1</v>
      </c>
      <c r="H14">
        <v>7</v>
      </c>
      <c r="I14">
        <v>7</v>
      </c>
      <c r="J14">
        <v>0</v>
      </c>
      <c r="K14">
        <v>0</v>
      </c>
    </row>
    <row r="15" spans="2:12" x14ac:dyDescent="0.25">
      <c r="B15" t="s">
        <v>55</v>
      </c>
      <c r="C15" t="s">
        <v>17</v>
      </c>
      <c r="D15" s="3" t="s">
        <v>5</v>
      </c>
      <c r="E15">
        <v>10</v>
      </c>
      <c r="F15">
        <v>1</v>
      </c>
      <c r="G15">
        <v>1</v>
      </c>
      <c r="H15">
        <v>7</v>
      </c>
      <c r="I15">
        <v>4</v>
      </c>
      <c r="J15">
        <v>0</v>
      </c>
      <c r="K15">
        <v>0</v>
      </c>
    </row>
    <row r="16" spans="2:12" x14ac:dyDescent="0.25">
      <c r="B16" t="s">
        <v>65</v>
      </c>
      <c r="C16" t="s">
        <v>18</v>
      </c>
      <c r="D16" s="3" t="s">
        <v>5</v>
      </c>
      <c r="E16">
        <v>10</v>
      </c>
      <c r="F16">
        <v>1</v>
      </c>
      <c r="G16">
        <v>1</v>
      </c>
      <c r="H16">
        <v>7</v>
      </c>
      <c r="I16">
        <v>0</v>
      </c>
      <c r="J16">
        <v>0</v>
      </c>
      <c r="K16">
        <v>0</v>
      </c>
    </row>
    <row r="17" spans="2:11" x14ac:dyDescent="0.25">
      <c r="B17" t="s">
        <v>58</v>
      </c>
      <c r="C17" t="s">
        <v>26</v>
      </c>
      <c r="D17" s="3" t="s">
        <v>5</v>
      </c>
      <c r="E17">
        <v>10</v>
      </c>
      <c r="F17">
        <v>1</v>
      </c>
      <c r="G17">
        <v>1</v>
      </c>
      <c r="H17">
        <v>7</v>
      </c>
      <c r="I17">
        <v>3</v>
      </c>
      <c r="J17">
        <v>0</v>
      </c>
      <c r="K17">
        <v>0</v>
      </c>
    </row>
    <row r="18" spans="2:11" x14ac:dyDescent="0.25">
      <c r="B18" t="s">
        <v>63</v>
      </c>
      <c r="C18" t="s">
        <v>13</v>
      </c>
      <c r="D18" s="3" t="s">
        <v>5</v>
      </c>
      <c r="E18">
        <v>10</v>
      </c>
      <c r="F18">
        <v>1</v>
      </c>
      <c r="G18">
        <v>1</v>
      </c>
      <c r="H18">
        <v>8</v>
      </c>
      <c r="I18">
        <v>1</v>
      </c>
      <c r="J18">
        <v>0</v>
      </c>
      <c r="K18">
        <v>0</v>
      </c>
    </row>
    <row r="19" spans="2:11" x14ac:dyDescent="0.25">
      <c r="B19" t="s">
        <v>67</v>
      </c>
      <c r="C19" t="s">
        <v>14</v>
      </c>
      <c r="D19" s="3" t="s">
        <v>5</v>
      </c>
      <c r="E19">
        <v>10</v>
      </c>
      <c r="F19">
        <v>1</v>
      </c>
      <c r="G19">
        <v>1</v>
      </c>
      <c r="H19">
        <v>8</v>
      </c>
      <c r="I19">
        <v>3</v>
      </c>
      <c r="J19">
        <v>0</v>
      </c>
      <c r="K19">
        <v>0</v>
      </c>
    </row>
    <row r="20" spans="2:11" x14ac:dyDescent="0.25">
      <c r="B20" t="s">
        <v>66</v>
      </c>
      <c r="C20" t="s">
        <v>25</v>
      </c>
      <c r="D20" s="3" t="s">
        <v>5</v>
      </c>
      <c r="E20">
        <v>10</v>
      </c>
      <c r="F20">
        <v>1</v>
      </c>
      <c r="G20">
        <v>1</v>
      </c>
      <c r="H20">
        <v>8</v>
      </c>
      <c r="I20">
        <v>2</v>
      </c>
      <c r="J20">
        <v>0</v>
      </c>
      <c r="K20">
        <v>0</v>
      </c>
    </row>
    <row r="21" spans="2:11" x14ac:dyDescent="0.25">
      <c r="B21" t="s">
        <v>86</v>
      </c>
      <c r="C21" t="s">
        <v>96</v>
      </c>
      <c r="D21" s="6" t="s">
        <v>44</v>
      </c>
      <c r="E21">
        <v>10</v>
      </c>
      <c r="F21">
        <v>1</v>
      </c>
      <c r="G21">
        <v>1</v>
      </c>
      <c r="H21">
        <v>8</v>
      </c>
      <c r="I21">
        <v>8</v>
      </c>
      <c r="J21">
        <v>0</v>
      </c>
      <c r="K21">
        <v>0</v>
      </c>
    </row>
    <row r="22" spans="2:11" x14ac:dyDescent="0.25">
      <c r="B22" t="s">
        <v>89</v>
      </c>
      <c r="C22" t="s">
        <v>42</v>
      </c>
      <c r="D22" s="6" t="s">
        <v>44</v>
      </c>
      <c r="E22">
        <v>10</v>
      </c>
      <c r="F22">
        <v>1</v>
      </c>
      <c r="G22">
        <v>1</v>
      </c>
      <c r="H22">
        <v>8</v>
      </c>
      <c r="I22">
        <v>8</v>
      </c>
      <c r="J22">
        <v>0</v>
      </c>
      <c r="K22">
        <v>0</v>
      </c>
    </row>
    <row r="23" spans="2:11" x14ac:dyDescent="0.25">
      <c r="B23" t="s">
        <v>80</v>
      </c>
      <c r="C23" t="s">
        <v>33</v>
      </c>
      <c r="D23" s="4" t="s">
        <v>35</v>
      </c>
      <c r="E23">
        <v>10</v>
      </c>
      <c r="F23">
        <v>1</v>
      </c>
      <c r="G23">
        <v>1</v>
      </c>
      <c r="H23">
        <v>8</v>
      </c>
      <c r="I23">
        <v>7</v>
      </c>
      <c r="J23">
        <v>0</v>
      </c>
      <c r="K23">
        <v>0</v>
      </c>
    </row>
    <row r="24" spans="2:11" x14ac:dyDescent="0.25">
      <c r="B24" t="s">
        <v>81</v>
      </c>
      <c r="C24" t="s">
        <v>34</v>
      </c>
      <c r="D24" s="4" t="s">
        <v>35</v>
      </c>
      <c r="E24">
        <v>10</v>
      </c>
      <c r="F24">
        <v>1</v>
      </c>
      <c r="G24">
        <v>1</v>
      </c>
      <c r="H24">
        <v>8</v>
      </c>
      <c r="I24">
        <v>5</v>
      </c>
      <c r="J24">
        <v>0</v>
      </c>
      <c r="K24">
        <v>0</v>
      </c>
    </row>
    <row r="25" spans="2:11" x14ac:dyDescent="0.25">
      <c r="B25" t="s">
        <v>73</v>
      </c>
      <c r="C25" t="s">
        <v>100</v>
      </c>
      <c r="D25" s="4" t="s">
        <v>35</v>
      </c>
      <c r="E25">
        <v>10</v>
      </c>
      <c r="F25">
        <v>1</v>
      </c>
      <c r="G25">
        <v>1</v>
      </c>
      <c r="H25">
        <v>8</v>
      </c>
      <c r="I25">
        <v>6</v>
      </c>
      <c r="J25">
        <v>0</v>
      </c>
      <c r="K25">
        <v>0</v>
      </c>
    </row>
    <row r="26" spans="2:11" x14ac:dyDescent="0.25">
      <c r="B26" t="s">
        <v>49</v>
      </c>
      <c r="C26" t="s">
        <v>4</v>
      </c>
      <c r="D26" s="1" t="s">
        <v>20</v>
      </c>
      <c r="E26">
        <v>15</v>
      </c>
      <c r="F26">
        <v>1</v>
      </c>
      <c r="G26">
        <v>1</v>
      </c>
      <c r="H26">
        <v>9</v>
      </c>
      <c r="I26">
        <v>9</v>
      </c>
      <c r="J26">
        <v>0</v>
      </c>
      <c r="K26">
        <v>0</v>
      </c>
    </row>
    <row r="27" spans="2:11" x14ac:dyDescent="0.25">
      <c r="B27" t="s">
        <v>60</v>
      </c>
      <c r="C27" t="s">
        <v>9</v>
      </c>
      <c r="D27" s="2" t="s">
        <v>21</v>
      </c>
      <c r="E27">
        <v>10</v>
      </c>
      <c r="F27">
        <v>1</v>
      </c>
      <c r="G27">
        <v>1</v>
      </c>
      <c r="H27">
        <v>9</v>
      </c>
      <c r="I27">
        <v>8</v>
      </c>
      <c r="J27">
        <v>0</v>
      </c>
      <c r="K27">
        <v>0</v>
      </c>
    </row>
    <row r="28" spans="2:11" x14ac:dyDescent="0.25">
      <c r="B28" t="s">
        <v>53</v>
      </c>
      <c r="C28" t="s">
        <v>10</v>
      </c>
      <c r="D28" s="2" t="s">
        <v>21</v>
      </c>
      <c r="E28">
        <v>10</v>
      </c>
      <c r="F28">
        <v>1</v>
      </c>
      <c r="G28">
        <v>1</v>
      </c>
      <c r="H28">
        <v>9</v>
      </c>
      <c r="I28">
        <v>4</v>
      </c>
      <c r="J28">
        <v>0</v>
      </c>
      <c r="K28">
        <v>0</v>
      </c>
    </row>
    <row r="29" spans="2:11" x14ac:dyDescent="0.25">
      <c r="B29" t="s">
        <v>72</v>
      </c>
      <c r="C29" t="s">
        <v>37</v>
      </c>
      <c r="D29" s="6" t="s">
        <v>44</v>
      </c>
      <c r="E29">
        <v>10</v>
      </c>
      <c r="F29">
        <v>1</v>
      </c>
      <c r="G29">
        <v>1</v>
      </c>
      <c r="H29">
        <v>9</v>
      </c>
      <c r="I29">
        <v>7</v>
      </c>
      <c r="J29">
        <v>0</v>
      </c>
      <c r="K29">
        <v>0</v>
      </c>
    </row>
    <row r="30" spans="2:11" x14ac:dyDescent="0.25">
      <c r="B30" t="s">
        <v>83</v>
      </c>
      <c r="C30" t="s">
        <v>38</v>
      </c>
      <c r="D30" s="6" t="s">
        <v>44</v>
      </c>
      <c r="E30">
        <v>10</v>
      </c>
      <c r="F30">
        <v>1</v>
      </c>
      <c r="G30">
        <v>1</v>
      </c>
      <c r="H30">
        <v>9</v>
      </c>
      <c r="I30">
        <v>9</v>
      </c>
      <c r="J30">
        <v>0</v>
      </c>
      <c r="K30">
        <v>0</v>
      </c>
    </row>
    <row r="31" spans="2:11" x14ac:dyDescent="0.25">
      <c r="B31" t="s">
        <v>87</v>
      </c>
      <c r="C31" t="s">
        <v>39</v>
      </c>
      <c r="D31" s="6" t="s">
        <v>44</v>
      </c>
      <c r="E31">
        <v>10</v>
      </c>
      <c r="F31">
        <v>1</v>
      </c>
      <c r="G31">
        <v>1</v>
      </c>
      <c r="H31">
        <v>9</v>
      </c>
      <c r="I31">
        <v>9</v>
      </c>
      <c r="J31">
        <v>0</v>
      </c>
      <c r="K31">
        <v>0</v>
      </c>
    </row>
    <row r="32" spans="2:11" x14ac:dyDescent="0.25">
      <c r="B32" t="s">
        <v>85</v>
      </c>
      <c r="C32" t="s">
        <v>74</v>
      </c>
      <c r="D32" s="6" t="s">
        <v>44</v>
      </c>
      <c r="E32">
        <v>10</v>
      </c>
      <c r="F32">
        <v>1</v>
      </c>
      <c r="G32">
        <v>1</v>
      </c>
      <c r="H32">
        <v>9</v>
      </c>
      <c r="I32">
        <v>9</v>
      </c>
      <c r="J32">
        <v>0</v>
      </c>
      <c r="K32">
        <v>0</v>
      </c>
    </row>
    <row r="33" spans="2:12" x14ac:dyDescent="0.25">
      <c r="B33" t="s">
        <v>77</v>
      </c>
      <c r="C33" t="s">
        <v>30</v>
      </c>
      <c r="D33" s="5" t="s">
        <v>36</v>
      </c>
      <c r="E33">
        <v>10</v>
      </c>
      <c r="F33">
        <v>1</v>
      </c>
      <c r="G33">
        <v>1</v>
      </c>
      <c r="H33">
        <v>10</v>
      </c>
      <c r="I33">
        <v>7</v>
      </c>
      <c r="J33">
        <v>0</v>
      </c>
      <c r="K33">
        <v>0</v>
      </c>
    </row>
    <row r="34" spans="2:12" x14ac:dyDescent="0.25">
      <c r="B34" t="s">
        <v>51</v>
      </c>
      <c r="C34" t="s">
        <v>6</v>
      </c>
      <c r="D34" s="2" t="s">
        <v>21</v>
      </c>
      <c r="E34">
        <v>20</v>
      </c>
      <c r="F34">
        <v>1</v>
      </c>
      <c r="G34">
        <v>1</v>
      </c>
      <c r="H34">
        <v>10</v>
      </c>
      <c r="I34">
        <v>9</v>
      </c>
      <c r="J34">
        <v>0</v>
      </c>
      <c r="K34">
        <v>0</v>
      </c>
    </row>
    <row r="35" spans="2:12" x14ac:dyDescent="0.25">
      <c r="B35" t="s">
        <v>52</v>
      </c>
      <c r="C35" t="s">
        <v>8</v>
      </c>
      <c r="D35" s="2" t="s">
        <v>21</v>
      </c>
      <c r="E35">
        <v>10</v>
      </c>
      <c r="F35">
        <v>1</v>
      </c>
      <c r="G35">
        <v>1</v>
      </c>
      <c r="H35">
        <v>10</v>
      </c>
      <c r="I35">
        <v>10</v>
      </c>
      <c r="J35">
        <v>0</v>
      </c>
      <c r="K35">
        <v>0</v>
      </c>
    </row>
    <row r="36" spans="2:12" x14ac:dyDescent="0.25">
      <c r="B36" t="s">
        <v>68</v>
      </c>
      <c r="C36" t="s">
        <v>23</v>
      </c>
      <c r="D36" s="3" t="s">
        <v>5</v>
      </c>
      <c r="E36">
        <v>10</v>
      </c>
      <c r="F36">
        <v>1</v>
      </c>
      <c r="G36">
        <v>1</v>
      </c>
      <c r="H36">
        <v>10</v>
      </c>
      <c r="I36">
        <v>4</v>
      </c>
      <c r="J36">
        <v>0</v>
      </c>
      <c r="K36">
        <v>0</v>
      </c>
    </row>
    <row r="37" spans="2:12" x14ac:dyDescent="0.25">
      <c r="B37" t="s">
        <v>71</v>
      </c>
      <c r="C37" t="s">
        <v>45</v>
      </c>
      <c r="D37" s="3" t="s">
        <v>5</v>
      </c>
      <c r="E37">
        <v>10</v>
      </c>
      <c r="F37">
        <v>1</v>
      </c>
      <c r="G37">
        <v>1</v>
      </c>
      <c r="H37">
        <v>10</v>
      </c>
      <c r="I37">
        <v>4</v>
      </c>
      <c r="J37">
        <v>0</v>
      </c>
      <c r="K37">
        <v>0</v>
      </c>
    </row>
    <row r="38" spans="2:12" x14ac:dyDescent="0.25">
      <c r="B38" t="s">
        <v>90</v>
      </c>
      <c r="C38" t="s">
        <v>43</v>
      </c>
      <c r="D38" s="6" t="s">
        <v>44</v>
      </c>
      <c r="E38">
        <v>10</v>
      </c>
      <c r="F38">
        <v>1</v>
      </c>
      <c r="G38">
        <v>1</v>
      </c>
      <c r="H38">
        <v>10</v>
      </c>
      <c r="I38">
        <v>10</v>
      </c>
      <c r="J38">
        <v>0</v>
      </c>
      <c r="K38">
        <v>0</v>
      </c>
    </row>
    <row r="39" spans="2:12" x14ac:dyDescent="0.25">
      <c r="B39" t="s">
        <v>61</v>
      </c>
      <c r="C39" t="s">
        <v>11</v>
      </c>
      <c r="D39" s="2" t="s">
        <v>21</v>
      </c>
      <c r="E39">
        <v>10</v>
      </c>
      <c r="F39">
        <v>1</v>
      </c>
      <c r="G39">
        <v>1</v>
      </c>
      <c r="H39">
        <v>7</v>
      </c>
      <c r="I39">
        <v>7</v>
      </c>
      <c r="J39">
        <v>0</v>
      </c>
      <c r="K39">
        <v>8</v>
      </c>
    </row>
    <row r="40" spans="2:12" x14ac:dyDescent="0.25">
      <c r="B40" t="s">
        <v>56</v>
      </c>
      <c r="C40" t="s">
        <v>16</v>
      </c>
      <c r="D40" s="3" t="s">
        <v>5</v>
      </c>
      <c r="E40">
        <v>10</v>
      </c>
      <c r="F40">
        <v>1</v>
      </c>
      <c r="G40">
        <v>1</v>
      </c>
      <c r="H40">
        <v>11</v>
      </c>
      <c r="I40">
        <v>9</v>
      </c>
      <c r="J40">
        <v>0</v>
      </c>
      <c r="K40">
        <v>0</v>
      </c>
    </row>
    <row r="41" spans="2:12" x14ac:dyDescent="0.25">
      <c r="B41" t="s">
        <v>97</v>
      </c>
      <c r="C41" t="s">
        <v>98</v>
      </c>
      <c r="D41" s="3" t="s">
        <v>5</v>
      </c>
      <c r="E41">
        <v>10</v>
      </c>
      <c r="F41">
        <v>1</v>
      </c>
      <c r="G41">
        <v>1</v>
      </c>
      <c r="H41">
        <v>11</v>
      </c>
      <c r="I41">
        <v>10</v>
      </c>
      <c r="J41">
        <v>0</v>
      </c>
      <c r="K41">
        <v>0</v>
      </c>
    </row>
    <row r="42" spans="2:12" x14ac:dyDescent="0.25">
      <c r="B42" t="s">
        <v>70</v>
      </c>
      <c r="C42" t="s">
        <v>19</v>
      </c>
      <c r="D42" s="3" t="s">
        <v>5</v>
      </c>
      <c r="E42">
        <v>10</v>
      </c>
      <c r="F42">
        <v>1</v>
      </c>
      <c r="G42">
        <v>1</v>
      </c>
      <c r="H42">
        <v>12</v>
      </c>
      <c r="I42">
        <v>11</v>
      </c>
      <c r="J42">
        <v>0</v>
      </c>
      <c r="K42">
        <v>0</v>
      </c>
    </row>
    <row r="43" spans="2:12" x14ac:dyDescent="0.25">
      <c r="B43" t="s">
        <v>62</v>
      </c>
      <c r="C43" t="s">
        <v>12</v>
      </c>
      <c r="D43" s="3" t="s">
        <v>5</v>
      </c>
      <c r="E43">
        <v>10</v>
      </c>
      <c r="F43">
        <v>1</v>
      </c>
      <c r="G43">
        <v>1</v>
      </c>
      <c r="H43">
        <v>16</v>
      </c>
      <c r="I43">
        <v>10</v>
      </c>
      <c r="J43">
        <v>0</v>
      </c>
      <c r="K43">
        <v>0</v>
      </c>
    </row>
    <row r="44" spans="2:12" x14ac:dyDescent="0.25">
      <c r="B44" t="s">
        <v>57</v>
      </c>
      <c r="C44" t="s">
        <v>22</v>
      </c>
      <c r="D44" s="3" t="s">
        <v>5</v>
      </c>
      <c r="E44">
        <v>10</v>
      </c>
      <c r="F44">
        <v>1</v>
      </c>
      <c r="G44">
        <v>1</v>
      </c>
      <c r="H44">
        <v>17</v>
      </c>
      <c r="I44">
        <v>14</v>
      </c>
      <c r="J44">
        <v>0</v>
      </c>
      <c r="K44">
        <v>0</v>
      </c>
    </row>
    <row r="45" spans="2:12" x14ac:dyDescent="0.25">
      <c r="B45" t="s">
        <v>94</v>
      </c>
      <c r="E45" s="7">
        <f>SUM(Table1[Percent Complete])/(COUNT(Table1[Percent Complete])*100)</f>
        <v>0.10595238095238095</v>
      </c>
      <c r="F45" s="8">
        <f>SUM(Table1[Has Nav])/COUNT(Table1[Has Nav])</f>
        <v>1</v>
      </c>
      <c r="G45" s="8">
        <f>SUM(Table1[Has Description])/COUNT(Table1[Has Description])</f>
        <v>1</v>
      </c>
      <c r="H45">
        <f>SUBTOTAL(109,Table1[Num Objects])</f>
        <v>349</v>
      </c>
      <c r="I45">
        <f>SUBTOTAL(109,Table1[Unique Objects])</f>
        <v>250</v>
      </c>
      <c r="J45">
        <f>SUBTOTAL(109,Table1[Num Atmospherics])</f>
        <v>0</v>
      </c>
      <c r="K45">
        <f>SUBTOTAL(109,Table1[Num Tests])</f>
        <v>8</v>
      </c>
      <c r="L45">
        <f>SUBTOTAL(103,Table1[Items / Actors])</f>
        <v>0</v>
      </c>
    </row>
  </sheetData>
  <conditionalFormatting sqref="F45:G4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{8BF1FE7B-EA84-47C3-A0C9-65C6174D7592}</x14:id>
        </ext>
      </extLst>
    </cfRule>
  </conditionalFormatting>
  <conditionalFormatting sqref="E1:E44 E46:E1048576">
    <cfRule type="dataBar" priority="5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{4A0BBFE4-A2C5-47C9-9D86-1085DF6592CE}</x14:id>
        </ext>
      </extLst>
    </cfRule>
  </conditionalFormatting>
  <conditionalFormatting sqref="E45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{47F17CD7-98A0-402E-8EF5-B3891CF47ABA}</x14:id>
        </ext>
      </extLst>
    </cfRule>
  </conditionalFormatting>
  <conditionalFormatting sqref="H3:I4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{0FC7FA8A-53D9-4A9C-B8DC-BF504B655AA3}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1FE7B-EA84-47C3-A0C9-65C6174D7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4A0BBFE4-A2C5-47C9-9D86-1085DF6592C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E1:E44 E46:E1048576</xm:sqref>
        </x14:conditionalFormatting>
        <x14:conditionalFormatting xmlns:xm="http://schemas.microsoft.com/office/excel/2006/main">
          <x14:cfRule type="dataBar" id="{47F17CD7-98A0-402E-8EF5-B3891CF47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0FC7FA8A-53D9-4A9C-B8DC-BF504B655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H3:I44</xm:sqref>
        </x14:conditionalFormatting>
        <x14:conditionalFormatting xmlns:xm="http://schemas.microsoft.com/office/excel/2006/main">
          <x14:cfRule type="iconSet" priority="11" id="{52AA128E-9E5C-4D26-A1FB-1AB3B1EFA284}">
            <x14:iconSet iconSet="3Symbols" showValue="0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F3:G44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02092-67D6-462E-909B-2C6A4E9FBE82}">
  <dimension ref="B2:B37"/>
  <sheetViews>
    <sheetView workbookViewId="0">
      <selection activeCell="E16" sqref="E16"/>
    </sheetView>
  </sheetViews>
  <sheetFormatPr defaultRowHeight="15" x14ac:dyDescent="0.25"/>
  <cols>
    <col min="2" max="2" width="52.7109375" bestFit="1" customWidth="1"/>
  </cols>
  <sheetData>
    <row r="2" spans="2:2" x14ac:dyDescent="0.25">
      <c r="B2" t="s">
        <v>132</v>
      </c>
    </row>
    <row r="3" spans="2:2" x14ac:dyDescent="0.25">
      <c r="B3" t="s">
        <v>102</v>
      </c>
    </row>
    <row r="4" spans="2:2" x14ac:dyDescent="0.25">
      <c r="B4" t="s">
        <v>103</v>
      </c>
    </row>
    <row r="5" spans="2:2" x14ac:dyDescent="0.25">
      <c r="B5" t="s">
        <v>104</v>
      </c>
    </row>
    <row r="6" spans="2:2" x14ac:dyDescent="0.25">
      <c r="B6" t="s">
        <v>17</v>
      </c>
    </row>
    <row r="7" spans="2:2" x14ac:dyDescent="0.25">
      <c r="B7" t="s">
        <v>95</v>
      </c>
    </row>
    <row r="8" spans="2:2" x14ac:dyDescent="0.25">
      <c r="B8" t="s">
        <v>105</v>
      </c>
    </row>
    <row r="9" spans="2:2" x14ac:dyDescent="0.25">
      <c r="B9" t="s">
        <v>106</v>
      </c>
    </row>
    <row r="10" spans="2:2" x14ac:dyDescent="0.25">
      <c r="B10" t="s">
        <v>107</v>
      </c>
    </row>
    <row r="11" spans="2:2" x14ac:dyDescent="0.25">
      <c r="B11" t="s">
        <v>5</v>
      </c>
    </row>
    <row r="12" spans="2:2" x14ac:dyDescent="0.25">
      <c r="B12" t="s">
        <v>108</v>
      </c>
    </row>
    <row r="13" spans="2:2" x14ac:dyDescent="0.25">
      <c r="B13" t="s">
        <v>109</v>
      </c>
    </row>
    <row r="14" spans="2:2" x14ac:dyDescent="0.25">
      <c r="B14" t="s">
        <v>110</v>
      </c>
    </row>
    <row r="15" spans="2:2" x14ac:dyDescent="0.25">
      <c r="B15" t="s">
        <v>111</v>
      </c>
    </row>
    <row r="16" spans="2:2" x14ac:dyDescent="0.25">
      <c r="B16" t="s">
        <v>112</v>
      </c>
    </row>
    <row r="17" spans="2:2" x14ac:dyDescent="0.25">
      <c r="B17" t="s">
        <v>113</v>
      </c>
    </row>
    <row r="18" spans="2:2" x14ac:dyDescent="0.25">
      <c r="B18" t="s">
        <v>114</v>
      </c>
    </row>
    <row r="19" spans="2:2" x14ac:dyDescent="0.25">
      <c r="B19" t="s">
        <v>107</v>
      </c>
    </row>
    <row r="20" spans="2:2" x14ac:dyDescent="0.25">
      <c r="B20" t="s">
        <v>115</v>
      </c>
    </row>
    <row r="21" spans="2:2" x14ac:dyDescent="0.25">
      <c r="B21" t="s">
        <v>116</v>
      </c>
    </row>
    <row r="22" spans="2:2" x14ac:dyDescent="0.25">
      <c r="B22" t="s">
        <v>117</v>
      </c>
    </row>
    <row r="23" spans="2:2" x14ac:dyDescent="0.25">
      <c r="B23" t="s">
        <v>118</v>
      </c>
    </row>
    <row r="24" spans="2:2" x14ac:dyDescent="0.25">
      <c r="B24" t="s">
        <v>119</v>
      </c>
    </row>
    <row r="25" spans="2:2" x14ac:dyDescent="0.25">
      <c r="B25" t="s">
        <v>120</v>
      </c>
    </row>
    <row r="26" spans="2:2" x14ac:dyDescent="0.25">
      <c r="B26" t="s">
        <v>121</v>
      </c>
    </row>
    <row r="27" spans="2:2" x14ac:dyDescent="0.25">
      <c r="B27" t="s">
        <v>122</v>
      </c>
    </row>
    <row r="28" spans="2:2" x14ac:dyDescent="0.25">
      <c r="B28" t="s">
        <v>123</v>
      </c>
    </row>
    <row r="29" spans="2:2" x14ac:dyDescent="0.25">
      <c r="B29" t="s">
        <v>27</v>
      </c>
    </row>
    <row r="30" spans="2:2" x14ac:dyDescent="0.25">
      <c r="B30" t="s">
        <v>124</v>
      </c>
    </row>
    <row r="31" spans="2:2" x14ac:dyDescent="0.25">
      <c r="B31" t="s">
        <v>125</v>
      </c>
    </row>
    <row r="32" spans="2:2" x14ac:dyDescent="0.25">
      <c r="B32" t="s">
        <v>126</v>
      </c>
    </row>
    <row r="33" spans="2:2" x14ac:dyDescent="0.25">
      <c r="B33" t="s">
        <v>127</v>
      </c>
    </row>
    <row r="34" spans="2:2" x14ac:dyDescent="0.25">
      <c r="B34" t="s">
        <v>128</v>
      </c>
    </row>
    <row r="35" spans="2:2" x14ac:dyDescent="0.25">
      <c r="B35" t="s">
        <v>129</v>
      </c>
    </row>
    <row r="36" spans="2:2" x14ac:dyDescent="0.25">
      <c r="B36" t="s">
        <v>130</v>
      </c>
    </row>
    <row r="37" spans="2:2" x14ac:dyDescent="0.25">
      <c r="B37" t="s">
        <v>131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Backdrop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2017-11-27T03:17:09Z</dcterms:modified>
</cp:coreProperties>
</file>