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3R CARRERA\INTEGRATED PROJECT\"/>
    </mc:Choice>
  </mc:AlternateContent>
  <xr:revisionPtr revIDLastSave="0" documentId="13_ncr:1_{6CDADE76-7A84-4027-89B7-C8B59DBEBE7A}" xr6:coauthVersionLast="46" xr6:coauthVersionMax="46" xr10:uidLastSave="{00000000-0000-0000-0000-000000000000}"/>
  <bookViews>
    <workbookView xWindow="-120" yWindow="-120" windowWidth="20730" windowHeight="11160" xr2:uid="{E3D967A0-BD23-4F29-A43F-4277E66C0D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J12" i="1"/>
  <c r="J11" i="1"/>
  <c r="J10" i="1"/>
  <c r="K17" i="1"/>
  <c r="K16" i="1"/>
  <c r="D7" i="1"/>
  <c r="F11" i="1"/>
  <c r="F12" i="1"/>
  <c r="F13" i="1"/>
  <c r="F14" i="1"/>
  <c r="F15" i="1"/>
  <c r="F16" i="1"/>
  <c r="F17" i="1"/>
  <c r="F18" i="1"/>
  <c r="F19" i="1"/>
  <c r="F20" i="1"/>
  <c r="F21" i="1"/>
  <c r="F10" i="1"/>
</calcChain>
</file>

<file path=xl/sharedStrings.xml><?xml version="1.0" encoding="utf-8"?>
<sst xmlns="http://schemas.openxmlformats.org/spreadsheetml/2006/main" count="53" uniqueCount="39">
  <si>
    <t>BILL OF MATERIALS</t>
  </si>
  <si>
    <t>Finished Product</t>
  </si>
  <si>
    <t>Rubik's Machine</t>
  </si>
  <si>
    <t>Component</t>
  </si>
  <si>
    <t>Quantity</t>
  </si>
  <si>
    <t>UoM</t>
  </si>
  <si>
    <t>NEMA 17</t>
  </si>
  <si>
    <t>ARDUINO MEGA</t>
  </si>
  <si>
    <t>RUBIK CUBE</t>
  </si>
  <si>
    <t>WEBCAM</t>
  </si>
  <si>
    <t>A4988 DRIVER</t>
  </si>
  <si>
    <t>PROTOBOARD</t>
  </si>
  <si>
    <t>u</t>
  </si>
  <si>
    <t>Cost/u (€)</t>
  </si>
  <si>
    <t>CONDENSADOR 100uF</t>
  </si>
  <si>
    <t>POWER SUPPLY 15v/2,5A</t>
  </si>
  <si>
    <t>m^2</t>
  </si>
  <si>
    <t>WINKLE PLA 1,75m</t>
  </si>
  <si>
    <t>ALUMINIUM BAR 40x40mm</t>
  </si>
  <si>
    <t>M5X16mm</t>
  </si>
  <si>
    <t>WOOD BASE 290x290mm</t>
  </si>
  <si>
    <t>Total nº comp.</t>
  </si>
  <si>
    <t>Total price €</t>
  </si>
  <si>
    <t>BUDGET</t>
  </si>
  <si>
    <t>Description</t>
  </si>
  <si>
    <t>Price/h</t>
  </si>
  <si>
    <t>MECHANICS</t>
  </si>
  <si>
    <t>ELECTRONICS</t>
  </si>
  <si>
    <t>PROGRAMMING</t>
  </si>
  <si>
    <t>Mechanic Engineer (Junior)</t>
  </si>
  <si>
    <t>Electronic Engineer</t>
  </si>
  <si>
    <t>Programming</t>
  </si>
  <si>
    <t>Senior</t>
  </si>
  <si>
    <t>Junior</t>
  </si>
  <si>
    <t>Total cost (€)</t>
  </si>
  <si>
    <t>Total cost(€)</t>
  </si>
  <si>
    <r>
      <t>RESTISTORS 100</t>
    </r>
    <r>
      <rPr>
        <sz val="11"/>
        <color theme="1"/>
        <rFont val="Calibri"/>
        <family val="2"/>
      </rPr>
      <t xml:space="preserve">Ω </t>
    </r>
  </si>
  <si>
    <t>SOLDER TIN</t>
  </si>
  <si>
    <t>TERMORETRACTIL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</si>
</sst>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164" fontId="5" fillId="3" borderId="0" xfId="1" applyNumberForma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5" borderId="0" xfId="0" applyFill="1"/>
    <xf numFmtId="8" fontId="0" fillId="5" borderId="0" xfId="0" applyNumberFormat="1" applyFill="1"/>
    <xf numFmtId="6" fontId="0" fillId="5" borderId="0" xfId="0" applyNumberFormat="1" applyFill="1"/>
    <xf numFmtId="0" fontId="7" fillId="4" borderId="0" xfId="0" applyFont="1" applyFill="1" applyAlignment="1">
      <alignment horizontal="center"/>
    </xf>
    <xf numFmtId="0" fontId="0" fillId="3" borderId="0" xfId="0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D792-D332-4803-A5B3-CA3386B5658D}">
  <dimension ref="A1:L24"/>
  <sheetViews>
    <sheetView tabSelected="1" topLeftCell="A5" workbookViewId="0">
      <selection activeCell="H25" sqref="H25"/>
    </sheetView>
  </sheetViews>
  <sheetFormatPr baseColWidth="10" defaultRowHeight="15" x14ac:dyDescent="0.25"/>
  <cols>
    <col min="1" max="1" width="24.85546875" customWidth="1"/>
    <col min="2" max="2" width="0.140625" hidden="1" customWidth="1"/>
    <col min="3" max="3" width="18.5703125" customWidth="1"/>
    <col min="4" max="4" width="15.140625" customWidth="1"/>
    <col min="9" max="9" width="17.42578125" customWidth="1"/>
    <col min="10" max="10" width="17.5703125" customWidth="1"/>
  </cols>
  <sheetData>
    <row r="1" spans="1:12" x14ac:dyDescent="0.25">
      <c r="A1" s="1"/>
      <c r="B1" s="1"/>
      <c r="C1" s="1"/>
      <c r="D1" s="1"/>
      <c r="E1" s="1"/>
      <c r="F1" s="1"/>
      <c r="G1" s="11"/>
      <c r="H1" s="11"/>
    </row>
    <row r="2" spans="1:12" ht="20.25" x14ac:dyDescent="0.3">
      <c r="A2" s="1"/>
      <c r="B2" s="1"/>
      <c r="C2" s="2" t="s">
        <v>0</v>
      </c>
      <c r="D2" s="1"/>
      <c r="E2" s="9"/>
      <c r="F2" s="9"/>
      <c r="G2" s="10"/>
      <c r="H2" s="10"/>
    </row>
    <row r="3" spans="1:12" x14ac:dyDescent="0.25">
      <c r="A3" s="1"/>
      <c r="B3" s="1"/>
      <c r="C3" s="1"/>
      <c r="D3" s="1"/>
      <c r="E3" s="9"/>
      <c r="F3" s="9"/>
      <c r="G3" s="10"/>
      <c r="H3" s="10"/>
    </row>
    <row r="5" spans="1:12" x14ac:dyDescent="0.25">
      <c r="C5" s="3" t="s">
        <v>1</v>
      </c>
      <c r="D5" s="1" t="s">
        <v>2</v>
      </c>
    </row>
    <row r="6" spans="1:12" x14ac:dyDescent="0.25">
      <c r="C6" s="3" t="s">
        <v>21</v>
      </c>
      <c r="D6">
        <v>12</v>
      </c>
      <c r="I6" s="11"/>
      <c r="J6" s="11"/>
      <c r="K6" s="11"/>
    </row>
    <row r="7" spans="1:12" ht="23.25" x14ac:dyDescent="0.35">
      <c r="C7" s="3" t="s">
        <v>22</v>
      </c>
      <c r="D7">
        <f>SUM(F10:F21)</f>
        <v>166.51599999999999</v>
      </c>
      <c r="I7" s="13"/>
      <c r="J7" s="18" t="s">
        <v>23</v>
      </c>
      <c r="K7" s="13"/>
      <c r="L7" s="13"/>
    </row>
    <row r="8" spans="1:12" x14ac:dyDescent="0.25">
      <c r="I8" s="11"/>
      <c r="J8" s="11"/>
      <c r="K8" s="11"/>
    </row>
    <row r="9" spans="1:12" x14ac:dyDescent="0.25">
      <c r="A9" s="12" t="s">
        <v>3</v>
      </c>
      <c r="B9" s="4"/>
      <c r="C9" s="12" t="s">
        <v>4</v>
      </c>
      <c r="D9" s="12" t="s">
        <v>5</v>
      </c>
      <c r="E9" s="12" t="s">
        <v>13</v>
      </c>
      <c r="F9" s="12" t="s">
        <v>34</v>
      </c>
      <c r="I9" s="14" t="s">
        <v>24</v>
      </c>
      <c r="J9" s="14" t="s">
        <v>25</v>
      </c>
      <c r="K9" s="14" t="s">
        <v>4</v>
      </c>
      <c r="L9" s="14" t="s">
        <v>35</v>
      </c>
    </row>
    <row r="10" spans="1:12" x14ac:dyDescent="0.25">
      <c r="A10" s="5" t="s">
        <v>6</v>
      </c>
      <c r="B10" s="6"/>
      <c r="C10" s="8">
        <v>6</v>
      </c>
      <c r="D10" s="8" t="s">
        <v>12</v>
      </c>
      <c r="E10" s="8">
        <v>7</v>
      </c>
      <c r="F10" s="8">
        <f>E10*C10</f>
        <v>42</v>
      </c>
      <c r="I10" s="15" t="s">
        <v>26</v>
      </c>
      <c r="J10" s="16">
        <f>K16</f>
        <v>8.35</v>
      </c>
      <c r="K10" s="15"/>
      <c r="L10" s="15"/>
    </row>
    <row r="11" spans="1:12" x14ac:dyDescent="0.25">
      <c r="A11" s="5" t="s">
        <v>7</v>
      </c>
      <c r="B11" s="6"/>
      <c r="C11" s="8">
        <v>1</v>
      </c>
      <c r="D11" s="8" t="s">
        <v>12</v>
      </c>
      <c r="E11" s="8">
        <v>13.99</v>
      </c>
      <c r="F11" s="8">
        <f t="shared" ref="F11:F24" si="0">E11*C11</f>
        <v>13.99</v>
      </c>
      <c r="I11" s="15" t="s">
        <v>27</v>
      </c>
      <c r="J11" s="16">
        <f>K17</f>
        <v>7.25</v>
      </c>
      <c r="K11" s="15"/>
      <c r="L11" s="15"/>
    </row>
    <row r="12" spans="1:12" x14ac:dyDescent="0.25">
      <c r="A12" s="5" t="s">
        <v>8</v>
      </c>
      <c r="B12" s="7"/>
      <c r="C12" s="8">
        <v>1</v>
      </c>
      <c r="D12" s="8" t="s">
        <v>12</v>
      </c>
      <c r="E12" s="8">
        <v>9.99</v>
      </c>
      <c r="F12" s="8">
        <f t="shared" si="0"/>
        <v>9.99</v>
      </c>
      <c r="I12" s="15" t="s">
        <v>28</v>
      </c>
      <c r="J12" s="17">
        <f>K18</f>
        <v>25</v>
      </c>
      <c r="K12" s="15"/>
      <c r="L12" s="15"/>
    </row>
    <row r="13" spans="1:12" x14ac:dyDescent="0.25">
      <c r="A13" s="5" t="s">
        <v>9</v>
      </c>
      <c r="B13" s="5"/>
      <c r="C13" s="8">
        <v>1</v>
      </c>
      <c r="D13" s="8" t="s">
        <v>12</v>
      </c>
      <c r="E13" s="8">
        <v>27.5</v>
      </c>
      <c r="F13" s="8">
        <f t="shared" si="0"/>
        <v>27.5</v>
      </c>
      <c r="I13" s="11"/>
      <c r="J13" s="11"/>
      <c r="K13" s="11"/>
      <c r="L13" s="11"/>
    </row>
    <row r="14" spans="1:12" x14ac:dyDescent="0.25">
      <c r="A14" s="5" t="s">
        <v>10</v>
      </c>
      <c r="B14" s="7"/>
      <c r="C14" s="8">
        <v>6</v>
      </c>
      <c r="D14" s="8" t="s">
        <v>12</v>
      </c>
      <c r="E14" s="8">
        <v>1.8</v>
      </c>
      <c r="F14" s="8">
        <f t="shared" si="0"/>
        <v>10.8</v>
      </c>
      <c r="I14" s="11"/>
      <c r="J14" s="11"/>
      <c r="K14" s="11"/>
      <c r="L14" s="11"/>
    </row>
    <row r="15" spans="1:12" x14ac:dyDescent="0.25">
      <c r="A15" s="5" t="s">
        <v>11</v>
      </c>
      <c r="B15" s="5"/>
      <c r="C15" s="8">
        <v>1</v>
      </c>
      <c r="D15" s="8" t="s">
        <v>12</v>
      </c>
      <c r="E15" s="8">
        <v>0.5</v>
      </c>
      <c r="F15" s="8">
        <f t="shared" si="0"/>
        <v>0.5</v>
      </c>
      <c r="I15" s="11"/>
      <c r="J15" s="14" t="s">
        <v>32</v>
      </c>
      <c r="K15" s="14" t="s">
        <v>33</v>
      </c>
      <c r="L15" s="11"/>
    </row>
    <row r="16" spans="1:12" x14ac:dyDescent="0.25">
      <c r="A16" s="5" t="s">
        <v>17</v>
      </c>
      <c r="B16" s="5"/>
      <c r="C16" s="8">
        <v>1</v>
      </c>
      <c r="D16" s="8" t="s">
        <v>12</v>
      </c>
      <c r="E16" s="8">
        <v>9.5</v>
      </c>
      <c r="F16" s="8">
        <f t="shared" si="0"/>
        <v>9.5</v>
      </c>
      <c r="I16" s="15" t="s">
        <v>29</v>
      </c>
      <c r="J16" s="16">
        <v>16.7</v>
      </c>
      <c r="K16" s="16">
        <f>J16/2</f>
        <v>8.35</v>
      </c>
      <c r="L16" s="11"/>
    </row>
    <row r="17" spans="1:12" x14ac:dyDescent="0.25">
      <c r="A17" s="5" t="s">
        <v>20</v>
      </c>
      <c r="B17" s="5"/>
      <c r="C17" s="8">
        <v>8.4099999999999994E-2</v>
      </c>
      <c r="D17" s="8" t="s">
        <v>16</v>
      </c>
      <c r="E17" s="8">
        <v>10</v>
      </c>
      <c r="F17" s="8">
        <f t="shared" si="0"/>
        <v>0.84099999999999997</v>
      </c>
      <c r="I17" s="15" t="s">
        <v>30</v>
      </c>
      <c r="J17" s="16">
        <v>14.5</v>
      </c>
      <c r="K17" s="16">
        <f>J17/2</f>
        <v>7.25</v>
      </c>
      <c r="L17" s="11"/>
    </row>
    <row r="18" spans="1:12" x14ac:dyDescent="0.25">
      <c r="A18" s="5" t="s">
        <v>18</v>
      </c>
      <c r="B18" s="5"/>
      <c r="C18" s="8">
        <v>1</v>
      </c>
      <c r="D18" s="8" t="s">
        <v>12</v>
      </c>
      <c r="E18" s="8">
        <v>22.34</v>
      </c>
      <c r="F18" s="8">
        <f t="shared" si="0"/>
        <v>22.34</v>
      </c>
      <c r="I18" s="15" t="s">
        <v>31</v>
      </c>
      <c r="J18" s="17">
        <v>50</v>
      </c>
      <c r="K18" s="17">
        <v>25</v>
      </c>
    </row>
    <row r="19" spans="1:12" x14ac:dyDescent="0.25">
      <c r="A19" s="5" t="s">
        <v>19</v>
      </c>
      <c r="B19" s="5"/>
      <c r="C19" s="8">
        <v>30</v>
      </c>
      <c r="D19" s="8" t="s">
        <v>12</v>
      </c>
      <c r="E19" s="8">
        <v>0.26750000000000002</v>
      </c>
      <c r="F19" s="8">
        <f t="shared" si="0"/>
        <v>8.0250000000000004</v>
      </c>
    </row>
    <row r="20" spans="1:12" x14ac:dyDescent="0.25">
      <c r="A20" s="5" t="s">
        <v>14</v>
      </c>
      <c r="B20" s="5"/>
      <c r="C20" s="8">
        <v>6</v>
      </c>
      <c r="D20" s="8" t="s">
        <v>12</v>
      </c>
      <c r="E20" s="8">
        <v>0.68</v>
      </c>
      <c r="F20" s="8">
        <f t="shared" si="0"/>
        <v>4.08</v>
      </c>
    </row>
    <row r="21" spans="1:12" x14ac:dyDescent="0.25">
      <c r="A21" s="5" t="s">
        <v>15</v>
      </c>
      <c r="B21" s="5"/>
      <c r="C21" s="8">
        <v>1</v>
      </c>
      <c r="D21" s="8" t="s">
        <v>12</v>
      </c>
      <c r="E21" s="8">
        <v>16.95</v>
      </c>
      <c r="F21" s="8">
        <f t="shared" si="0"/>
        <v>16.95</v>
      </c>
    </row>
    <row r="22" spans="1:12" x14ac:dyDescent="0.25">
      <c r="A22" s="19" t="s">
        <v>36</v>
      </c>
      <c r="B22" s="8"/>
      <c r="C22" s="8">
        <v>1</v>
      </c>
      <c r="D22" s="8" t="s">
        <v>12</v>
      </c>
      <c r="E22" s="8">
        <v>1.56</v>
      </c>
      <c r="F22" s="8">
        <f t="shared" si="0"/>
        <v>1.56</v>
      </c>
    </row>
    <row r="23" spans="1:12" x14ac:dyDescent="0.25">
      <c r="A23" s="5" t="s">
        <v>37</v>
      </c>
      <c r="B23" s="5"/>
      <c r="C23" s="8">
        <v>1</v>
      </c>
      <c r="D23" s="8" t="s">
        <v>12</v>
      </c>
      <c r="E23" s="8">
        <v>6.34</v>
      </c>
      <c r="F23" s="8">
        <f t="shared" si="0"/>
        <v>6.34</v>
      </c>
    </row>
    <row r="24" spans="1:12" x14ac:dyDescent="0.25">
      <c r="A24" s="5" t="s">
        <v>38</v>
      </c>
      <c r="B24" s="5"/>
      <c r="C24" s="8">
        <v>1</v>
      </c>
      <c r="D24" s="8" t="s">
        <v>12</v>
      </c>
      <c r="E24" s="8">
        <v>1.5</v>
      </c>
      <c r="F24" s="8">
        <f t="shared" si="0"/>
        <v>1.5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2021-06-02T09:57:35Z</dcterms:created>
  <dcterms:modified xsi:type="dcterms:W3CDTF">2021-06-03T11:23:36Z</dcterms:modified>
</cp:coreProperties>
</file>