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c\OneDrive\Escritorio\Aida\Estudis\UVic_Enginyeria Mecatronica\3_Curs\2n_Semestre\Project_II\balance-board\"/>
    </mc:Choice>
  </mc:AlternateContent>
  <xr:revisionPtr revIDLastSave="19" documentId="13_ncr:1_{9F195484-025E-4271-B1BA-439871B6A8B8}" xr6:coauthVersionLast="47" xr6:coauthVersionMax="47" xr10:uidLastSave="{0B130CC9-04AB-4FE4-98EB-4C33DCC0F7B3}"/>
  <bookViews>
    <workbookView xWindow="-108" yWindow="-108" windowWidth="23256" windowHeight="13896" tabRatio="500" firstSheet="2" activeTab="2" xr2:uid="{00000000-000D-0000-FFFF-FFFF00000000}"/>
  </bookViews>
  <sheets>
    <sheet name="Project Specifications" sheetId="1" r:id="rId1"/>
    <sheet name="Conceptual_Design" sheetId="2" r:id="rId2"/>
    <sheet name="Shopping list" sheetId="3" r:id="rId3"/>
    <sheet name="Recommended supplier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6" i="3" l="1"/>
  <c r="B17" i="3"/>
  <c r="B18" i="3"/>
  <c r="B19" i="3"/>
  <c r="B20" i="3"/>
  <c r="B21" i="3"/>
  <c r="B22" i="3"/>
  <c r="B23" i="3"/>
  <c r="B24" i="3"/>
  <c r="B25" i="3"/>
  <c r="B26" i="3"/>
  <c r="B27" i="3"/>
  <c r="B28" i="3"/>
  <c r="F10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B10" i="3"/>
  <c r="B11" i="3" s="1"/>
  <c r="B12" i="3" s="1"/>
  <c r="B13" i="3" s="1"/>
  <c r="B14" i="3" s="1"/>
  <c r="B15" i="3" s="1"/>
  <c r="F9" i="3"/>
  <c r="B13" i="1"/>
  <c r="B14" i="1" s="1"/>
  <c r="B15" i="1" s="1"/>
  <c r="B16" i="1" s="1"/>
  <c r="F5" i="3" l="1"/>
</calcChain>
</file>

<file path=xl/sharedStrings.xml><?xml version="1.0" encoding="utf-8"?>
<sst xmlns="http://schemas.openxmlformats.org/spreadsheetml/2006/main" count="134" uniqueCount="101">
  <si>
    <t>TECHNICAL SPECIFICATIONS</t>
  </si>
  <si>
    <t>Customer Company</t>
  </si>
  <si>
    <t>Universitat de Vic - Universitat Central de Catalunya</t>
  </si>
  <si>
    <t>Engineering Company</t>
  </si>
  <si>
    <t>Scorpion balance board</t>
  </si>
  <si>
    <t>Revision 1</t>
  </si>
  <si>
    <t>Date: 28/02/2023</t>
  </si>
  <si>
    <t>List the main characteristics of the desired device</t>
  </si>
  <si>
    <t>Item number</t>
  </si>
  <si>
    <t>Description</t>
  </si>
  <si>
    <t>Move in any direction with the most narrow movements</t>
  </si>
  <si>
    <t>Carry load up and down 0,22125 kg</t>
  </si>
  <si>
    <t>Mechanical part</t>
  </si>
  <si>
    <t>Dimensions (volume)</t>
  </si>
  <si>
    <t>40 cm x 25 cm x 35 cm (height)</t>
  </si>
  <si>
    <t xml:space="preserve">Weight </t>
  </si>
  <si>
    <t xml:space="preserve">5 kg </t>
  </si>
  <si>
    <t>Wheels</t>
  </si>
  <si>
    <t>3 wheels 65 mm diameter</t>
  </si>
  <si>
    <t>Materials for the mechanical part / structure</t>
  </si>
  <si>
    <t>Metraquilat (250 x 250 x 3 mm), 3D printed parts, commercial wheels</t>
  </si>
  <si>
    <t>Motors</t>
  </si>
  <si>
    <t>2 DC Motors , 170 rpm, Torque = 20.5 kg·cm</t>
  </si>
  <si>
    <t>Degrees of freedom</t>
  </si>
  <si>
    <t>2 for each part</t>
  </si>
  <si>
    <t>Manufacturing equipment</t>
  </si>
  <si>
    <t>3D Printer</t>
  </si>
  <si>
    <t>Assembly between parts</t>
  </si>
  <si>
    <t>Bolts and nuts, welding for electrical and electronics parts</t>
  </si>
  <si>
    <t>Electronic &amp; programming part</t>
  </si>
  <si>
    <t>Microprocessor</t>
  </si>
  <si>
    <t>Rasberry pi 3</t>
  </si>
  <si>
    <t>Drivers</t>
  </si>
  <si>
    <t>Rasberry pi OS</t>
  </si>
  <si>
    <t>Sensors</t>
  </si>
  <si>
    <t>Attached camera</t>
  </si>
  <si>
    <t>Communication</t>
  </si>
  <si>
    <t>WiFi Dual Band 2.4 GHz and 5.0 GHz IEEE 802.11b/g/n/ac, Bluetooth 5.0, BLE. Gigabit Ethernet 2 × USB 3.0 ports 2 × USB 2.0 ports</t>
  </si>
  <si>
    <t>Programming</t>
  </si>
  <si>
    <t>Python</t>
  </si>
  <si>
    <t>Power</t>
  </si>
  <si>
    <t>5V DC via USB-C connector (3A recommended) 5V DC via GPIO header (3A minimum) Power over Ethernet (PoE)–enabled (requires installation of POE HAT)</t>
  </si>
  <si>
    <t>Autonomy</t>
  </si>
  <si>
    <t>Not specified</t>
  </si>
  <si>
    <t>Protoboard</t>
  </si>
  <si>
    <t>No</t>
  </si>
  <si>
    <t>Microcontroller</t>
  </si>
  <si>
    <t>3 Arduino Nano</t>
  </si>
  <si>
    <t>None</t>
  </si>
  <si>
    <t>Serial port , Pins</t>
  </si>
  <si>
    <t>Arduino IDE</t>
  </si>
  <si>
    <t>5V</t>
  </si>
  <si>
    <t>Depends on the Rasberry pi 3</t>
  </si>
  <si>
    <t>CONCEPTUAL DESIGN</t>
  </si>
  <si>
    <t>Include an image (or more than one) with the current status of the conceptual design. Can be a sketches done with pencil</t>
  </si>
  <si>
    <t>PRELIMINAR ORDER LIST</t>
  </si>
  <si>
    <t>Team:</t>
  </si>
  <si>
    <t>Total cost [€]</t>
  </si>
  <si>
    <t>Budget limit [€]</t>
  </si>
  <si>
    <t>Description of the material</t>
  </si>
  <si>
    <t>Quantity</t>
  </si>
  <si>
    <t>Price [€]</t>
  </si>
  <si>
    <t>Cost [€]</t>
  </si>
  <si>
    <t>Provider</t>
  </si>
  <si>
    <t>Link / website</t>
  </si>
  <si>
    <t>Stepper motor, 200 steps, stall Torque=0,12 Nm, 24 V</t>
  </si>
  <si>
    <t>Amazon</t>
  </si>
  <si>
    <t>https://www.amazon.es/</t>
  </si>
  <si>
    <t>Arduino NANO, 5V, Digital I/O Pins: 14,  Analog Input Pins: 8</t>
  </si>
  <si>
    <t>Raspberry Pi 3</t>
  </si>
  <si>
    <t>Raspipc</t>
  </si>
  <si>
    <t>https://www.raspipc.es/</t>
  </si>
  <si>
    <t>Raspberry Pi 3 camera</t>
  </si>
  <si>
    <t>SD card for Raspberry Pi 3</t>
  </si>
  <si>
    <t xml:space="preserve">Cardan for the table </t>
  </si>
  <si>
    <t>RS-Online</t>
  </si>
  <si>
    <t>https://es.rs-online.com/</t>
  </si>
  <si>
    <t>Robot base</t>
  </si>
  <si>
    <t>Eslabones</t>
  </si>
  <si>
    <t>https://www.amazon.com/</t>
  </si>
  <si>
    <t>Extension cable camera Raspberry Pi 3</t>
  </si>
  <si>
    <t>PLA print</t>
  </si>
  <si>
    <t>L298N - H bridge</t>
  </si>
  <si>
    <t xml:space="preserve">Battery </t>
  </si>
  <si>
    <t>link</t>
  </si>
  <si>
    <t>RS Online</t>
  </si>
  <si>
    <t>distributor of electronics, electricity and industrial maintenance products</t>
  </si>
  <si>
    <t>BCN 3D Technologies</t>
  </si>
  <si>
    <t>3D Printing Filament distributor for our 3D printer BCN 3D Sigma</t>
  </si>
  <si>
    <t>https://www.bcn3dtechnologies.com/ca/</t>
  </si>
  <si>
    <t>Robotshop</t>
  </si>
  <si>
    <t>Stepper motor, grippers, servo motors, arduinos, raspberry Pi, drivers for motors</t>
  </si>
  <si>
    <t>https://www.robotshop.com/</t>
  </si>
  <si>
    <t>Motedis</t>
  </si>
  <si>
    <t>Mechanical components, aluminium profiles</t>
  </si>
  <si>
    <t>https://www.motedis.es/shop/index.php</t>
  </si>
  <si>
    <t>Electronics and more</t>
  </si>
  <si>
    <t>ALACER MAS</t>
  </si>
  <si>
    <t>http://www.alacermas.com/index.php</t>
  </si>
  <si>
    <t>Please check also the list of recommended providers in the virtual campus.</t>
  </si>
  <si>
    <t>https://campus.uvic.cat/aules/pluginfile.php/830007/mod_resource/content/2/IP2_List_of_possible_providers.pdf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</si>
</sst>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4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u/>
      <sz val="11"/>
      <color rgb="FF0563C1"/>
      <name val="Calibri"/>
      <family val="2"/>
      <charset val="1"/>
    </font>
    <font>
      <u/>
      <sz val="11"/>
      <color rgb="FF0563C1"/>
      <name val="Cambria"/>
      <family val="1"/>
      <charset val="1"/>
    </font>
    <font>
      <u/>
      <sz val="11"/>
      <color theme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Border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1" xfId="0" applyFont="1" applyBorder="1"/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0" borderId="1" xfId="0" applyFont="1" applyBorder="1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/>
    <xf numFmtId="0" fontId="1" fillId="3" borderId="1" xfId="0" applyFont="1" applyFill="1" applyBorder="1"/>
    <xf numFmtId="0" fontId="5" fillId="0" borderId="1" xfId="1" applyFont="1" applyBorder="1" applyProtection="1"/>
    <xf numFmtId="0" fontId="4" fillId="4" borderId="1" xfId="1" applyFill="1" applyBorder="1"/>
    <xf numFmtId="0" fontId="1" fillId="3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4" xfId="1" applyFill="1" applyBorder="1"/>
    <xf numFmtId="0" fontId="6" fillId="4" borderId="4" xfId="2" applyFill="1" applyBorder="1"/>
    <xf numFmtId="0" fontId="1" fillId="3" borderId="2" xfId="0" applyFont="1" applyFill="1" applyBorder="1"/>
    <xf numFmtId="0" fontId="4" fillId="4" borderId="5" xfId="1" applyFill="1" applyBorder="1" applyProtection="1"/>
    <xf numFmtId="0" fontId="4" fillId="4" borderId="6" xfId="1" applyFill="1" applyBorder="1"/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114480</xdr:colOff>
      <xdr:row>0</xdr:row>
      <xdr:rowOff>66600</xdr:rowOff>
    </xdr:from>
    <xdr:to>
      <xdr:col>0</xdr:col>
      <xdr:colOff>653760</xdr:colOff>
      <xdr:row>3</xdr:row>
      <xdr:rowOff>15480</xdr:rowOff>
    </xdr:to>
    <xdr:pic>
      <xdr:nvPicPr>
        <xdr:cNvPr id="2" name="Imagen 1" descr="Logo_UVIC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480" y="66600"/>
          <a:ext cx="539280" cy="53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6D9B4595-4250-1BC9-BE95-40AFA667A33E}"/>
            </a:ext>
          </a:extLst>
        </xdr:cNvPr>
        <xdr:cNvSpPr>
          <a:spLocks noChangeAspect="1" noChangeArrowheads="1"/>
        </xdr:cNvSpPr>
      </xdr:nvSpPr>
      <xdr:spPr bwMode="auto">
        <a:xfrm>
          <a:off x="78486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266700</xdr:colOff>
      <xdr:row>52</xdr:row>
      <xdr:rowOff>45720</xdr:rowOff>
    </xdr:from>
    <xdr:to>
      <xdr:col>3</xdr:col>
      <xdr:colOff>4747</xdr:colOff>
      <xdr:row>94</xdr:row>
      <xdr:rowOff>67361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E08301-A28F-F5EF-8EE7-8185FDD31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" y="10469880"/>
          <a:ext cx="5927392" cy="7702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123840</xdr:colOff>
      <xdr:row>0</xdr:row>
      <xdr:rowOff>114480</xdr:rowOff>
    </xdr:from>
    <xdr:to>
      <xdr:col>0</xdr:col>
      <xdr:colOff>663120</xdr:colOff>
      <xdr:row>3</xdr:row>
      <xdr:rowOff>63360</xdr:rowOff>
    </xdr:to>
    <xdr:pic>
      <xdr:nvPicPr>
        <xdr:cNvPr id="2" name="Imagen 1" descr="Logo_UVIC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3840" y="114480"/>
          <a:ext cx="539280" cy="53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121920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93697AB9-3E74-9A5F-EF55-52DA83BA8070}"/>
            </a:ext>
          </a:extLst>
        </xdr:cNvPr>
        <xdr:cNvSpPr>
          <a:spLocks noChangeAspect="1" noChangeArrowheads="1"/>
        </xdr:cNvSpPr>
      </xdr:nvSpPr>
      <xdr:spPr bwMode="auto">
        <a:xfrm>
          <a:off x="2354580" y="387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21</xdr:row>
      <xdr:rowOff>0</xdr:rowOff>
    </xdr:from>
    <xdr:ext cx="304800" cy="306977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275DBAF-8618-410C-8F93-91D778AE797B}"/>
            </a:ext>
          </a:extLst>
        </xdr:cNvPr>
        <xdr:cNvSpPr>
          <a:spLocks noChangeAspect="1" noChangeArrowheads="1"/>
        </xdr:cNvSpPr>
      </xdr:nvSpPr>
      <xdr:spPr bwMode="auto">
        <a:xfrm>
          <a:off x="2351314" y="3918857"/>
          <a:ext cx="304800" cy="306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</xdr:row>
      <xdr:rowOff>0</xdr:rowOff>
    </xdr:from>
    <xdr:ext cx="304800" cy="306977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10AFCFD-C262-49FB-A2F2-E4E23E9560C7}"/>
            </a:ext>
          </a:extLst>
        </xdr:cNvPr>
        <xdr:cNvSpPr>
          <a:spLocks noChangeAspect="1" noChangeArrowheads="1"/>
        </xdr:cNvSpPr>
      </xdr:nvSpPr>
      <xdr:spPr bwMode="auto">
        <a:xfrm>
          <a:off x="2351314" y="3918857"/>
          <a:ext cx="304800" cy="306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</xdr:row>
      <xdr:rowOff>0</xdr:rowOff>
    </xdr:from>
    <xdr:ext cx="304800" cy="306977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492EAC48-2A26-4E5D-8C63-4DC00BF01A4F}"/>
            </a:ext>
          </a:extLst>
        </xdr:cNvPr>
        <xdr:cNvSpPr>
          <a:spLocks noChangeAspect="1" noChangeArrowheads="1"/>
        </xdr:cNvSpPr>
      </xdr:nvSpPr>
      <xdr:spPr bwMode="auto">
        <a:xfrm>
          <a:off x="2351314" y="3918857"/>
          <a:ext cx="304800" cy="306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121920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C232FD97-A8EB-B65A-BBBC-FC5AB4E36A70}"/>
            </a:ext>
          </a:extLst>
        </xdr:cNvPr>
        <xdr:cNvSpPr>
          <a:spLocks noChangeAspect="1" noChangeArrowheads="1"/>
        </xdr:cNvSpPr>
      </xdr:nvSpPr>
      <xdr:spPr bwMode="auto">
        <a:xfrm>
          <a:off x="3139440" y="314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424544</xdr:colOff>
      <xdr:row>5</xdr:row>
      <xdr:rowOff>43544</xdr:rowOff>
    </xdr:from>
    <xdr:to>
      <xdr:col>14</xdr:col>
      <xdr:colOff>196254</xdr:colOff>
      <xdr:row>53</xdr:row>
      <xdr:rowOff>65314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912C83E-5AFB-3DFA-2EB6-5928BE753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544" y="1001487"/>
          <a:ext cx="10744510" cy="89045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104760</xdr:colOff>
      <xdr:row>0</xdr:row>
      <xdr:rowOff>47520</xdr:rowOff>
    </xdr:from>
    <xdr:to>
      <xdr:col>0</xdr:col>
      <xdr:colOff>644040</xdr:colOff>
      <xdr:row>2</xdr:row>
      <xdr:rowOff>177480</xdr:rowOff>
    </xdr:to>
    <xdr:pic>
      <xdr:nvPicPr>
        <xdr:cNvPr id="4" name="Imagen 1" descr="Logo_UVIC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" y="47520"/>
          <a:ext cx="539280" cy="539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hareGoo-eslabones-direcci&#243;n-4-331-ajustables/dp/B07VVQ3V5S?ref_=ast_sto_dp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s://www.amazon.es/SUNFOUNDER-TD8120MG-Digital-Aluminium-Control/dp/B07VJG5QTJ/ref=sr_1_6?__mk_es_ES=&#197;M&#197;&#381;&#213;&#209;&amp;crid=7X20A5KDJRG6&amp;keywords=DS3218MG%2B5V-6.8V%2BSERVO&amp;qid=1676393829&amp;sprefix=ds3218mg%2B5v-6.8v%2Bservo%2Caps%2C89&amp;sr=8-6&amp;th=1" TargetMode="External"/><Relationship Id="rId7" Type="http://schemas.openxmlformats.org/officeDocument/2006/relationships/hyperlink" Target="https://www.amazon.es/AptoFun-Motor-Chassis-Arduino-Battery/dp/B01LW6A2YU/ref=sr_1_7?__mk_es_ES=&#197;M&#197;&#381;&#213;&#209;&amp;crid=1IK3K5FALHRF9&amp;keywords=robot+arduino&amp;qid=1676394540&amp;sprefix=robot+arduino%2Caps%2C124&amp;sr=8-7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es/AZDelivery-microcontrolador-atmega328-CH340-compatible-V3-CH340/dp/B078SBBST6/ref=sr_1_1_sspa?__mk_es_ES=&#197;M&#197;&#381;&#213;&#209;&amp;crid=29M32H5SQVKMF&amp;keywords=arduino+nano&amp;qid=1676397347&amp;sprefix=arduino+nano%2Caps%2C127&amp;sr=8-1-spons&amp;sp_csd=d2lkZ2V0TmFtZT1zcF9hdGY&amp;psc=1&amp;smid=A1X7QLRQH87QA3" TargetMode="External"/><Relationship Id="rId1" Type="http://schemas.openxmlformats.org/officeDocument/2006/relationships/hyperlink" Target="https://www.raspipc.es/index.php?ver=tienda&amp;accion=verArticulo&amp;idProducto=1751" TargetMode="External"/><Relationship Id="rId6" Type="http://schemas.openxmlformats.org/officeDocument/2006/relationships/hyperlink" Target="https://es.rs-online.com/web/p/juntas-universales/5113785" TargetMode="External"/><Relationship Id="rId11" Type="http://schemas.openxmlformats.org/officeDocument/2006/relationships/hyperlink" Target="https://www.amazon.es/Zeee-3600mAh-Bater&#237;a-Tamiya-Unidades/dp/B0813G4H96/ref=sr_1_3?crid=1VF4UUO8SKG0K&amp;keywords=battery+7%2C2v&amp;qid=1677601408&amp;sprefix=%2Caps%2C109&amp;sr=8-3" TargetMode="External"/><Relationship Id="rId5" Type="http://schemas.openxmlformats.org/officeDocument/2006/relationships/hyperlink" Target="https://www.amazon.es/SanDisk-SDSQUA4-032G-GN6MA-microSDHC-Adaptador-Rendimiento/dp/B08GY9NYRM/ref=sr_1_5?__mk_es_ES=&#197;M&#197;&#381;&#213;&#209;&amp;crid=3SYQNBO2MAN52&amp;keywords=SD+CARD+for+Raspberry+PI+3&amp;qid=1676393471&amp;sprefix=sd+card+for+raspberry+pi+3%2Caps%2C134&amp;sr=8-5" TargetMode="External"/><Relationship Id="rId10" Type="http://schemas.openxmlformats.org/officeDocument/2006/relationships/hyperlink" Target="https://www.amazon.es/OcioDual-Controlador-Motores-Driver-Stepper/dp/B07YNR5KWP/ref=sr_1_5?keywords=L298n&amp;qid=1677168998&amp;sr=8-5" TargetMode="External"/><Relationship Id="rId4" Type="http://schemas.openxmlformats.org/officeDocument/2006/relationships/hyperlink" Target="https://www.raspipc.es/index.php?ver=tienda&amp;accion=verArticulo&amp;idProducto=2014" TargetMode="External"/><Relationship Id="rId9" Type="http://schemas.openxmlformats.org/officeDocument/2006/relationships/hyperlink" Target="https://www.amazon.es/AZDelivery-Repuesto-Raspberry-C&#225;mara-Pantalla/dp/B01N5RS4R2/ref=sr_1_9?keywords=raspberry%2Bpi%2Bcamera%2Bcable&amp;qid=1677000033&amp;sprefix=raspberry%2Bpi%2Bcamera%2Bca%2Caps%2C164&amp;sr=8-9&amp;th=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botshop.com/" TargetMode="External"/><Relationship Id="rId2" Type="http://schemas.openxmlformats.org/officeDocument/2006/relationships/hyperlink" Target="https://www.bcn3dtechnologies.com/ca/" TargetMode="External"/><Relationship Id="rId1" Type="http://schemas.openxmlformats.org/officeDocument/2006/relationships/hyperlink" Target="https://es.rs-online.com/" TargetMode="External"/><Relationship Id="rId6" Type="http://schemas.openxmlformats.org/officeDocument/2006/relationships/hyperlink" Target="http://www.alacermas.com/index.php" TargetMode="External"/><Relationship Id="rId5" Type="http://schemas.openxmlformats.org/officeDocument/2006/relationships/hyperlink" Target="https://www.amazon.es/" TargetMode="External"/><Relationship Id="rId4" Type="http://schemas.openxmlformats.org/officeDocument/2006/relationships/hyperlink" Target="https://www.motedis.es/shop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55"/>
  <sheetViews>
    <sheetView topLeftCell="A16" zoomScaleNormal="100" workbookViewId="0">
      <selection activeCell="C8" sqref="C8"/>
    </sheetView>
  </sheetViews>
  <sheetFormatPr defaultColWidth="11.42578125" defaultRowHeight="14.45"/>
  <cols>
    <col min="1" max="1" width="11.42578125" style="1"/>
    <col min="2" max="2" width="37.85546875" style="1" customWidth="1"/>
    <col min="3" max="3" width="52.5703125" style="2" customWidth="1"/>
    <col min="4" max="1024" width="11.42578125" style="1"/>
  </cols>
  <sheetData>
    <row r="2" spans="2:3" ht="17.45">
      <c r="B2" s="3" t="s">
        <v>0</v>
      </c>
    </row>
    <row r="4" spans="2:3">
      <c r="B4" s="4" t="s">
        <v>1</v>
      </c>
      <c r="C4" s="5" t="s">
        <v>2</v>
      </c>
    </row>
    <row r="6" spans="2:3">
      <c r="B6" s="4" t="s">
        <v>3</v>
      </c>
      <c r="C6" s="6" t="s">
        <v>4</v>
      </c>
    </row>
    <row r="8" spans="2:3">
      <c r="B8" s="4" t="s">
        <v>5</v>
      </c>
      <c r="C8" s="6" t="s">
        <v>6</v>
      </c>
    </row>
    <row r="10" spans="2:3">
      <c r="B10" s="18" t="s">
        <v>7</v>
      </c>
      <c r="C10" s="18"/>
    </row>
    <row r="11" spans="2:3">
      <c r="B11" s="4" t="s">
        <v>8</v>
      </c>
      <c r="C11" s="7" t="s">
        <v>9</v>
      </c>
    </row>
    <row r="12" spans="2:3">
      <c r="B12" s="8">
        <v>1</v>
      </c>
      <c r="C12" s="6" t="s">
        <v>10</v>
      </c>
    </row>
    <row r="13" spans="2:3">
      <c r="B13" s="8">
        <f>B12+1</f>
        <v>2</v>
      </c>
      <c r="C13" s="6" t="s">
        <v>11</v>
      </c>
    </row>
    <row r="14" spans="2:3">
      <c r="B14" s="8">
        <f>B13+1</f>
        <v>3</v>
      </c>
      <c r="C14" s="6"/>
    </row>
    <row r="15" spans="2:3">
      <c r="B15" s="8">
        <f>B14+1</f>
        <v>4</v>
      </c>
      <c r="C15" s="6"/>
    </row>
    <row r="16" spans="2:3">
      <c r="B16" s="8">
        <f>B15+1</f>
        <v>5</v>
      </c>
      <c r="C16" s="6"/>
    </row>
    <row r="18" spans="2:3">
      <c r="B18" s="18" t="s">
        <v>12</v>
      </c>
      <c r="C18" s="18"/>
    </row>
    <row r="19" spans="2:3">
      <c r="B19" s="8" t="s">
        <v>13</v>
      </c>
      <c r="C19" s="6" t="s">
        <v>14</v>
      </c>
    </row>
    <row r="20" spans="2:3">
      <c r="B20" s="8" t="s">
        <v>15</v>
      </c>
      <c r="C20" s="6" t="s">
        <v>16</v>
      </c>
    </row>
    <row r="21" spans="2:3">
      <c r="B21" s="8" t="s">
        <v>17</v>
      </c>
      <c r="C21" s="6" t="s">
        <v>18</v>
      </c>
    </row>
    <row r="22" spans="2:3" ht="28.15">
      <c r="B22" s="8" t="s">
        <v>19</v>
      </c>
      <c r="C22" s="6" t="s">
        <v>20</v>
      </c>
    </row>
    <row r="23" spans="2:3">
      <c r="B23" s="8" t="s">
        <v>21</v>
      </c>
      <c r="C23" s="6" t="s">
        <v>22</v>
      </c>
    </row>
    <row r="24" spans="2:3">
      <c r="B24" s="8" t="s">
        <v>23</v>
      </c>
      <c r="C24" s="17" t="s">
        <v>24</v>
      </c>
    </row>
    <row r="25" spans="2:3">
      <c r="B25" s="8" t="s">
        <v>25</v>
      </c>
      <c r="C25" s="6" t="s">
        <v>26</v>
      </c>
    </row>
    <row r="26" spans="2:3">
      <c r="B26" s="8" t="s">
        <v>27</v>
      </c>
      <c r="C26" s="6" t="s">
        <v>28</v>
      </c>
    </row>
    <row r="27" spans="2:3">
      <c r="B27" s="8"/>
      <c r="C27" s="5"/>
    </row>
    <row r="29" spans="2:3">
      <c r="B29" s="19" t="s">
        <v>29</v>
      </c>
      <c r="C29" s="20"/>
    </row>
    <row r="30" spans="2:3">
      <c r="B30" s="8" t="s">
        <v>30</v>
      </c>
      <c r="C30" s="6" t="s">
        <v>31</v>
      </c>
    </row>
    <row r="31" spans="2:3">
      <c r="B31" s="8" t="s">
        <v>32</v>
      </c>
      <c r="C31" s="6" t="s">
        <v>33</v>
      </c>
    </row>
    <row r="32" spans="2:3">
      <c r="B32" s="8" t="s">
        <v>34</v>
      </c>
      <c r="C32" s="6" t="s">
        <v>35</v>
      </c>
    </row>
    <row r="33" spans="2:3" ht="42">
      <c r="B33" s="8" t="s">
        <v>36</v>
      </c>
      <c r="C33" s="6" t="s">
        <v>37</v>
      </c>
    </row>
    <row r="34" spans="2:3">
      <c r="B34" s="8" t="s">
        <v>38</v>
      </c>
      <c r="C34" s="6" t="s">
        <v>39</v>
      </c>
    </row>
    <row r="35" spans="2:3" ht="42">
      <c r="B35" s="8" t="s">
        <v>40</v>
      </c>
      <c r="C35" s="6" t="s">
        <v>41</v>
      </c>
    </row>
    <row r="36" spans="2:3">
      <c r="B36" s="8" t="s">
        <v>42</v>
      </c>
      <c r="C36" s="6" t="s">
        <v>43</v>
      </c>
    </row>
    <row r="37" spans="2:3">
      <c r="B37" s="8" t="s">
        <v>44</v>
      </c>
      <c r="C37" s="6" t="s">
        <v>45</v>
      </c>
    </row>
    <row r="38" spans="2:3">
      <c r="B38" s="8"/>
      <c r="C38" s="5"/>
    </row>
    <row r="39" spans="2:3">
      <c r="B39" s="8"/>
      <c r="C39" s="5"/>
    </row>
    <row r="41" spans="2:3">
      <c r="B41" s="19" t="s">
        <v>29</v>
      </c>
      <c r="C41" s="20"/>
    </row>
    <row r="42" spans="2:3">
      <c r="B42" s="8" t="s">
        <v>46</v>
      </c>
      <c r="C42" s="6" t="s">
        <v>47</v>
      </c>
    </row>
    <row r="43" spans="2:3">
      <c r="B43" s="8" t="s">
        <v>32</v>
      </c>
      <c r="C43" s="6" t="s">
        <v>48</v>
      </c>
    </row>
    <row r="44" spans="2:3">
      <c r="B44" s="8" t="s">
        <v>34</v>
      </c>
      <c r="C44" s="6" t="s">
        <v>48</v>
      </c>
    </row>
    <row r="45" spans="2:3">
      <c r="B45" s="8" t="s">
        <v>36</v>
      </c>
      <c r="C45" s="6" t="s">
        <v>49</v>
      </c>
    </row>
    <row r="46" spans="2:3">
      <c r="B46" s="8" t="s">
        <v>38</v>
      </c>
      <c r="C46" s="6" t="s">
        <v>50</v>
      </c>
    </row>
    <row r="47" spans="2:3">
      <c r="B47" s="8" t="s">
        <v>40</v>
      </c>
      <c r="C47" s="6" t="s">
        <v>51</v>
      </c>
    </row>
    <row r="48" spans="2:3">
      <c r="B48" s="8" t="s">
        <v>42</v>
      </c>
      <c r="C48" s="6" t="s">
        <v>52</v>
      </c>
    </row>
    <row r="49" spans="2:3">
      <c r="B49" s="8" t="s">
        <v>44</v>
      </c>
      <c r="C49" s="6" t="s">
        <v>45</v>
      </c>
    </row>
    <row r="50" spans="2:3">
      <c r="B50" s="8"/>
      <c r="C50" s="5"/>
    </row>
    <row r="51" spans="2:3">
      <c r="B51" s="8"/>
      <c r="C51" s="5"/>
    </row>
    <row r="55" spans="2:3">
      <c r="B55"/>
    </row>
  </sheetData>
  <mergeCells count="4">
    <mergeCell ref="B10:C10"/>
    <mergeCell ref="B18:C18"/>
    <mergeCell ref="B29:C29"/>
    <mergeCell ref="B41:C41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22"/>
  <sheetViews>
    <sheetView zoomScale="70" zoomScaleNormal="70" workbookViewId="0">
      <selection activeCell="D11" sqref="D11"/>
    </sheetView>
  </sheetViews>
  <sheetFormatPr defaultColWidth="11.42578125" defaultRowHeight="14.45"/>
  <cols>
    <col min="1" max="1024" width="11.42578125" style="1"/>
  </cols>
  <sheetData>
    <row r="2" spans="2:2" ht="17.45">
      <c r="B2" s="3" t="s">
        <v>53</v>
      </c>
    </row>
    <row r="4" spans="2:2">
      <c r="B4" s="1" t="s">
        <v>54</v>
      </c>
    </row>
    <row r="18" spans="4:7">
      <c r="E18"/>
    </row>
    <row r="22" spans="4:7">
      <c r="D22"/>
      <c r="E22"/>
      <c r="F22"/>
      <c r="G22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30"/>
  <sheetViews>
    <sheetView tabSelected="1" zoomScale="80" zoomScaleNormal="80" workbookViewId="0">
      <selection activeCell="H10" sqref="H10:H16"/>
    </sheetView>
  </sheetViews>
  <sheetFormatPr defaultColWidth="11.42578125" defaultRowHeight="14.45"/>
  <cols>
    <col min="1" max="1" width="11.42578125" style="1"/>
    <col min="2" max="2" width="14" style="1" customWidth="1"/>
    <col min="3" max="3" width="61.28515625" style="2" customWidth="1"/>
    <col min="4" max="4" width="11.42578125" style="1"/>
    <col min="5" max="5" width="17.140625" style="1" customWidth="1"/>
    <col min="6" max="6" width="11.42578125" style="1"/>
    <col min="7" max="7" width="15.140625" style="1" customWidth="1"/>
    <col min="8" max="8" width="37.42578125" style="1" customWidth="1"/>
    <col min="9" max="1024" width="11.42578125" style="1"/>
  </cols>
  <sheetData>
    <row r="2" spans="2:8" s="3" customFormat="1" ht="17.45">
      <c r="B2" s="3" t="s">
        <v>55</v>
      </c>
      <c r="C2" s="9"/>
    </row>
    <row r="3" spans="2:8" s="3" customFormat="1" ht="17.45">
      <c r="C3" s="9"/>
    </row>
    <row r="5" spans="2:8">
      <c r="B5" s="10" t="s">
        <v>56</v>
      </c>
      <c r="C5" s="6" t="s">
        <v>4</v>
      </c>
      <c r="E5" s="4" t="s">
        <v>57</v>
      </c>
      <c r="F5" s="4">
        <f>SUM(F9:F28)</f>
        <v>256.26</v>
      </c>
    </row>
    <row r="6" spans="2:8">
      <c r="E6" s="4" t="s">
        <v>58</v>
      </c>
      <c r="F6" s="11">
        <v>300</v>
      </c>
    </row>
    <row r="8" spans="2:8">
      <c r="B8" s="4" t="s">
        <v>8</v>
      </c>
      <c r="C8" s="12" t="s">
        <v>59</v>
      </c>
      <c r="D8" s="4" t="s">
        <v>60</v>
      </c>
      <c r="E8" s="4" t="s">
        <v>61</v>
      </c>
      <c r="F8" s="4" t="s">
        <v>62</v>
      </c>
      <c r="G8" s="4" t="s">
        <v>63</v>
      </c>
      <c r="H8" s="4" t="s">
        <v>64</v>
      </c>
    </row>
    <row r="9" spans="2:8">
      <c r="B9" s="13">
        <v>1</v>
      </c>
      <c r="C9" s="6" t="s">
        <v>65</v>
      </c>
      <c r="D9" s="14">
        <v>2</v>
      </c>
      <c r="E9" s="14">
        <v>21.59</v>
      </c>
      <c r="F9" s="14">
        <f t="shared" ref="F9:F28" si="0">E9*D9</f>
        <v>43.18</v>
      </c>
      <c r="G9" s="14" t="s">
        <v>66</v>
      </c>
      <c r="H9" s="24" t="s">
        <v>67</v>
      </c>
    </row>
    <row r="10" spans="2:8" ht="15">
      <c r="B10" s="13">
        <f t="shared" ref="B10:B28" si="1">B9+1</f>
        <v>2</v>
      </c>
      <c r="C10" s="6" t="s">
        <v>68</v>
      </c>
      <c r="D10" s="14">
        <v>1</v>
      </c>
      <c r="E10" s="14">
        <v>9.99</v>
      </c>
      <c r="F10" s="14">
        <f>E10*D10</f>
        <v>9.99</v>
      </c>
      <c r="G10" s="23" t="s">
        <v>66</v>
      </c>
      <c r="H10" s="21" t="s">
        <v>67</v>
      </c>
    </row>
    <row r="11" spans="2:8">
      <c r="B11" s="13">
        <f t="shared" si="1"/>
        <v>3</v>
      </c>
      <c r="C11" s="6" t="s">
        <v>69</v>
      </c>
      <c r="D11" s="14">
        <v>1</v>
      </c>
      <c r="E11" s="14">
        <v>59.45</v>
      </c>
      <c r="F11" s="14">
        <f t="shared" si="0"/>
        <v>59.45</v>
      </c>
      <c r="G11" s="23" t="s">
        <v>70</v>
      </c>
      <c r="H11" s="21" t="s">
        <v>71</v>
      </c>
    </row>
    <row r="12" spans="2:8" ht="15">
      <c r="B12" s="13">
        <f t="shared" si="1"/>
        <v>4</v>
      </c>
      <c r="C12" s="6" t="s">
        <v>72</v>
      </c>
      <c r="D12" s="14">
        <v>1</v>
      </c>
      <c r="E12" s="14">
        <v>31.7</v>
      </c>
      <c r="F12" s="14">
        <f t="shared" si="0"/>
        <v>31.7</v>
      </c>
      <c r="G12" s="23" t="s">
        <v>70</v>
      </c>
      <c r="H12" s="22" t="s">
        <v>71</v>
      </c>
    </row>
    <row r="13" spans="2:8">
      <c r="B13" s="13">
        <f t="shared" si="1"/>
        <v>5</v>
      </c>
      <c r="C13" s="6" t="s">
        <v>73</v>
      </c>
      <c r="D13" s="14">
        <v>1</v>
      </c>
      <c r="E13" s="14">
        <v>6.99</v>
      </c>
      <c r="F13" s="14">
        <f t="shared" si="0"/>
        <v>6.99</v>
      </c>
      <c r="G13" s="23" t="s">
        <v>66</v>
      </c>
      <c r="H13" s="21" t="s">
        <v>67</v>
      </c>
    </row>
    <row r="14" spans="2:8">
      <c r="B14" s="13">
        <f t="shared" si="1"/>
        <v>6</v>
      </c>
      <c r="C14" s="6" t="s">
        <v>74</v>
      </c>
      <c r="D14" s="14">
        <v>1</v>
      </c>
      <c r="E14" s="14">
        <v>27.54</v>
      </c>
      <c r="F14" s="14">
        <f t="shared" si="0"/>
        <v>27.54</v>
      </c>
      <c r="G14" s="23" t="s">
        <v>75</v>
      </c>
      <c r="H14" s="21" t="s">
        <v>76</v>
      </c>
    </row>
    <row r="15" spans="2:8">
      <c r="B15" s="13">
        <f t="shared" si="1"/>
        <v>7</v>
      </c>
      <c r="C15" s="6" t="s">
        <v>77</v>
      </c>
      <c r="D15" s="14">
        <v>1</v>
      </c>
      <c r="E15" s="14">
        <v>16.88</v>
      </c>
      <c r="F15" s="14">
        <f t="shared" si="0"/>
        <v>16.88</v>
      </c>
      <c r="G15" s="23" t="s">
        <v>66</v>
      </c>
      <c r="H15" s="21" t="s">
        <v>67</v>
      </c>
    </row>
    <row r="16" spans="2:8">
      <c r="B16" s="13">
        <f t="shared" si="1"/>
        <v>8</v>
      </c>
      <c r="C16" s="6" t="s">
        <v>78</v>
      </c>
      <c r="D16" s="14">
        <v>1</v>
      </c>
      <c r="E16" s="14">
        <v>10.26</v>
      </c>
      <c r="F16" s="14">
        <f t="shared" si="0"/>
        <v>10.26</v>
      </c>
      <c r="G16" s="23" t="s">
        <v>66</v>
      </c>
      <c r="H16" s="21" t="s">
        <v>79</v>
      </c>
    </row>
    <row r="17" spans="2:8">
      <c r="B17" s="13">
        <f t="shared" si="1"/>
        <v>9</v>
      </c>
      <c r="C17" s="6" t="s">
        <v>80</v>
      </c>
      <c r="D17" s="14">
        <v>1</v>
      </c>
      <c r="E17" s="14">
        <v>4.29</v>
      </c>
      <c r="F17" s="14">
        <f t="shared" si="0"/>
        <v>4.29</v>
      </c>
      <c r="G17" s="14" t="s">
        <v>66</v>
      </c>
      <c r="H17" s="25" t="s">
        <v>67</v>
      </c>
    </row>
    <row r="18" spans="2:8">
      <c r="B18" s="13">
        <f t="shared" si="1"/>
        <v>10</v>
      </c>
      <c r="C18" s="6" t="s">
        <v>81</v>
      </c>
      <c r="D18" s="14">
        <v>1</v>
      </c>
      <c r="E18" s="14">
        <v>3</v>
      </c>
      <c r="F18" s="14">
        <f t="shared" si="0"/>
        <v>3</v>
      </c>
      <c r="G18" s="14"/>
      <c r="H18" s="14"/>
    </row>
    <row r="19" spans="2:8">
      <c r="B19" s="13">
        <f t="shared" si="1"/>
        <v>11</v>
      </c>
      <c r="C19" s="6" t="s">
        <v>82</v>
      </c>
      <c r="D19" s="14">
        <v>1</v>
      </c>
      <c r="E19" s="14">
        <v>3.99</v>
      </c>
      <c r="F19" s="14">
        <f t="shared" si="0"/>
        <v>3.99</v>
      </c>
      <c r="G19" s="14" t="s">
        <v>66</v>
      </c>
      <c r="H19" s="16" t="s">
        <v>67</v>
      </c>
    </row>
    <row r="20" spans="2:8">
      <c r="B20" s="13">
        <f t="shared" si="1"/>
        <v>12</v>
      </c>
      <c r="C20" s="6" t="s">
        <v>83</v>
      </c>
      <c r="D20" s="14">
        <v>1</v>
      </c>
      <c r="E20" s="14">
        <v>38.99</v>
      </c>
      <c r="F20" s="14">
        <f t="shared" si="0"/>
        <v>38.99</v>
      </c>
      <c r="G20" s="14" t="s">
        <v>66</v>
      </c>
      <c r="H20" s="16" t="s">
        <v>67</v>
      </c>
    </row>
    <row r="21" spans="2:8">
      <c r="B21" s="13">
        <f t="shared" si="1"/>
        <v>13</v>
      </c>
      <c r="C21" s="6"/>
      <c r="D21" s="14"/>
      <c r="E21" s="14"/>
      <c r="F21" s="14">
        <f t="shared" si="0"/>
        <v>0</v>
      </c>
      <c r="G21" s="14"/>
      <c r="H21" s="14"/>
    </row>
    <row r="22" spans="2:8">
      <c r="B22" s="13">
        <f t="shared" si="1"/>
        <v>14</v>
      </c>
      <c r="C22" s="6"/>
      <c r="D22" s="14"/>
      <c r="E22" s="14"/>
      <c r="F22" s="14">
        <f t="shared" si="0"/>
        <v>0</v>
      </c>
      <c r="G22" s="14"/>
      <c r="H22" s="14"/>
    </row>
    <row r="23" spans="2:8">
      <c r="B23" s="13">
        <f t="shared" si="1"/>
        <v>15</v>
      </c>
      <c r="C23" s="6"/>
      <c r="D23" s="14"/>
      <c r="E23" s="14"/>
      <c r="F23" s="14">
        <f t="shared" si="0"/>
        <v>0</v>
      </c>
      <c r="G23" s="14"/>
      <c r="H23" s="14"/>
    </row>
    <row r="24" spans="2:8">
      <c r="B24" s="13">
        <f t="shared" si="1"/>
        <v>16</v>
      </c>
      <c r="C24" s="6"/>
      <c r="D24" s="14"/>
      <c r="E24" s="14"/>
      <c r="F24" s="14">
        <f t="shared" si="0"/>
        <v>0</v>
      </c>
      <c r="G24" s="14"/>
      <c r="H24" s="14"/>
    </row>
    <row r="25" spans="2:8">
      <c r="B25" s="13">
        <f t="shared" si="1"/>
        <v>17</v>
      </c>
      <c r="C25" s="6"/>
      <c r="D25" s="14"/>
      <c r="E25" s="14"/>
      <c r="F25" s="14">
        <f t="shared" si="0"/>
        <v>0</v>
      </c>
      <c r="G25" s="14"/>
      <c r="H25" s="14"/>
    </row>
    <row r="26" spans="2:8">
      <c r="B26" s="13">
        <f t="shared" si="1"/>
        <v>18</v>
      </c>
      <c r="C26" s="6"/>
      <c r="D26" s="14"/>
      <c r="E26" s="14"/>
      <c r="F26" s="14">
        <f t="shared" si="0"/>
        <v>0</v>
      </c>
      <c r="G26" s="14"/>
      <c r="H26" s="14"/>
    </row>
    <row r="27" spans="2:8">
      <c r="B27" s="13">
        <f t="shared" si="1"/>
        <v>19</v>
      </c>
      <c r="C27" s="6"/>
      <c r="D27" s="14"/>
      <c r="E27" s="14"/>
      <c r="F27" s="14">
        <f t="shared" si="0"/>
        <v>0</v>
      </c>
      <c r="G27" s="14"/>
      <c r="H27" s="14"/>
    </row>
    <row r="28" spans="2:8">
      <c r="B28" s="13">
        <f t="shared" si="1"/>
        <v>20</v>
      </c>
      <c r="C28" s="6"/>
      <c r="D28" s="14"/>
      <c r="E28" s="14"/>
      <c r="F28" s="14">
        <f t="shared" si="0"/>
        <v>0</v>
      </c>
      <c r="G28" s="14"/>
      <c r="H28" s="14"/>
    </row>
    <row r="29" spans="2:8" ht="15"/>
    <row r="30" spans="2:8" ht="15"/>
  </sheetData>
  <hyperlinks>
    <hyperlink ref="H11" r:id="rId1" xr:uid="{78A08B51-ECCA-47B9-9647-D82836B4195F}"/>
    <hyperlink ref="H10" r:id="rId2" xr:uid="{E1581283-DB0F-42DF-99B9-42DA7E24662B}"/>
    <hyperlink ref="H9" r:id="rId3" xr:uid="{55E03A3B-63C4-45C8-A6A0-EBE0A8EA02F7}"/>
    <hyperlink ref="H12" r:id="rId4" xr:uid="{96911662-8EA1-48A3-A774-336252F54B77}"/>
    <hyperlink ref="H13" r:id="rId5" xr:uid="{1C8993FA-437A-4099-9AC9-1FEB32162AFD}"/>
    <hyperlink ref="H14" r:id="rId6" xr:uid="{8EF5A57D-22F9-4181-A894-765055926D1D}"/>
    <hyperlink ref="H15" r:id="rId7" xr:uid="{F5DF3A06-F30A-4B7D-8E9A-8381F2EB22EF}"/>
    <hyperlink ref="H16" r:id="rId8" xr:uid="{98192673-9EA9-41EE-AEDA-1FC77EAECCE3}"/>
    <hyperlink ref="H17" r:id="rId9" xr:uid="{EA66D1B6-2A41-4758-A17F-1C49B5BE2EE0}"/>
    <hyperlink ref="H19" r:id="rId10" xr:uid="{D6D33C8E-BBF5-4703-941B-1A3B7224AE41}"/>
    <hyperlink ref="H20" r:id="rId11" xr:uid="{9AA53417-BFA0-4FF5-9FFD-BB44B5667B47}"/>
  </hyperlinks>
  <pageMargins left="0.7" right="0.7" top="0.75" bottom="0.75" header="0.511811023622047" footer="0.511811023622047"/>
  <pageSetup paperSize="9" orientation="portrait" horizontalDpi="300" verticalDpi="300" r:id="rId12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MJ16"/>
  <sheetViews>
    <sheetView zoomScaleNormal="100" workbookViewId="0">
      <selection activeCell="D20" sqref="D20"/>
    </sheetView>
  </sheetViews>
  <sheetFormatPr defaultColWidth="11.42578125" defaultRowHeight="14.45"/>
  <cols>
    <col min="1" max="2" width="11.42578125" style="1"/>
    <col min="3" max="3" width="19.7109375" style="1" customWidth="1"/>
    <col min="4" max="4" width="77.5703125" style="1" customWidth="1"/>
    <col min="5" max="1024" width="11.42578125" style="1"/>
  </cols>
  <sheetData>
    <row r="4" spans="3:5">
      <c r="C4" s="10" t="s">
        <v>63</v>
      </c>
      <c r="D4" s="10" t="s">
        <v>9</v>
      </c>
      <c r="E4" s="10" t="s">
        <v>84</v>
      </c>
    </row>
    <row r="5" spans="3:5">
      <c r="C5" s="11" t="s">
        <v>85</v>
      </c>
      <c r="D5" s="11" t="s">
        <v>86</v>
      </c>
      <c r="E5" s="15" t="s">
        <v>76</v>
      </c>
    </row>
    <row r="6" spans="3:5">
      <c r="C6" s="11" t="s">
        <v>87</v>
      </c>
      <c r="D6" s="11" t="s">
        <v>88</v>
      </c>
      <c r="E6" s="15" t="s">
        <v>89</v>
      </c>
    </row>
    <row r="7" spans="3:5">
      <c r="C7" s="11" t="s">
        <v>90</v>
      </c>
      <c r="D7" s="11" t="s">
        <v>91</v>
      </c>
      <c r="E7" s="15" t="s">
        <v>92</v>
      </c>
    </row>
    <row r="8" spans="3:5">
      <c r="C8" s="11" t="s">
        <v>93</v>
      </c>
      <c r="D8" s="11" t="s">
        <v>94</v>
      </c>
      <c r="E8" s="15" t="s">
        <v>95</v>
      </c>
    </row>
    <row r="9" spans="3:5">
      <c r="C9" s="11" t="s">
        <v>66</v>
      </c>
      <c r="D9" s="11" t="s">
        <v>96</v>
      </c>
      <c r="E9" s="15" t="s">
        <v>67</v>
      </c>
    </row>
    <row r="10" spans="3:5">
      <c r="C10" s="11" t="s">
        <v>97</v>
      </c>
      <c r="D10" s="11" t="s">
        <v>94</v>
      </c>
      <c r="E10" s="15" t="s">
        <v>98</v>
      </c>
    </row>
    <row r="11" spans="3:5">
      <c r="C11" s="11"/>
      <c r="D11" s="11"/>
      <c r="E11" s="11"/>
    </row>
    <row r="12" spans="3:5">
      <c r="C12" s="11"/>
      <c r="D12" s="11"/>
      <c r="E12" s="11"/>
    </row>
    <row r="13" spans="3:5">
      <c r="C13" s="11"/>
      <c r="D13" s="11"/>
      <c r="E13" s="11"/>
    </row>
    <row r="15" spans="3:5">
      <c r="C15" s="1" t="s">
        <v>99</v>
      </c>
    </row>
    <row r="16" spans="3:5">
      <c r="C16" s="1" t="s">
        <v>100</v>
      </c>
    </row>
  </sheetData>
  <hyperlinks>
    <hyperlink ref="E5" r:id="rId1" xr:uid="{00000000-0004-0000-0300-000000000000}"/>
    <hyperlink ref="E6" r:id="rId2" xr:uid="{00000000-0004-0000-0300-000001000000}"/>
    <hyperlink ref="E7" r:id="rId3" xr:uid="{00000000-0004-0000-0300-000002000000}"/>
    <hyperlink ref="E8" r:id="rId4" xr:uid="{00000000-0004-0000-0300-000003000000}"/>
    <hyperlink ref="E9" r:id="rId5" xr:uid="{00000000-0004-0000-0300-000004000000}"/>
    <hyperlink ref="E10" r:id="rId6" xr:uid="{00000000-0004-0000-0300-000005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FUB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 Català Calderón</dc:creator>
  <cp:keywords/>
  <dc:description/>
  <cp:lastModifiedBy>Hortense Utuje</cp:lastModifiedBy>
  <cp:revision>1</cp:revision>
  <dcterms:created xsi:type="dcterms:W3CDTF">2018-02-28T07:28:28Z</dcterms:created>
  <dcterms:modified xsi:type="dcterms:W3CDTF">2023-02-28T17:33:08Z</dcterms:modified>
  <cp:category/>
  <cp:contentStatus/>
</cp:coreProperties>
</file>