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2b9fba92b39cc6/Escritorio/mecatronica_3/Projecte Integrat II/"/>
    </mc:Choice>
  </mc:AlternateContent>
  <xr:revisionPtr revIDLastSave="0" documentId="8_{E80FAF0A-2FCB-4068-975C-31485AEC4598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Project Specifications" sheetId="1" r:id="rId1"/>
    <sheet name="Conceptual_Design" sheetId="2" r:id="rId2"/>
    <sheet name="Shopping list" sheetId="3" r:id="rId3"/>
    <sheet name="Recommended supplier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3" l="1"/>
  <c r="B16" i="3"/>
  <c r="B15" i="3"/>
  <c r="F9" i="3"/>
  <c r="F13" i="3"/>
  <c r="F17" i="3"/>
  <c r="F16" i="3"/>
  <c r="F15" i="3"/>
  <c r="F14" i="3"/>
  <c r="F12" i="3"/>
  <c r="F11" i="3"/>
  <c r="F10" i="3"/>
  <c r="B10" i="3"/>
  <c r="B11" i="3" s="1"/>
  <c r="B12" i="3" s="1"/>
  <c r="B13" i="3" s="1"/>
  <c r="B17" i="3" l="1"/>
  <c r="F5" i="3"/>
</calcChain>
</file>

<file path=xl/sharedStrings.xml><?xml version="1.0" encoding="utf-8"?>
<sst xmlns="http://schemas.openxmlformats.org/spreadsheetml/2006/main" count="117" uniqueCount="108">
  <si>
    <t>TECHNICAL SPECIFICATIONS</t>
  </si>
  <si>
    <t>Customer Company</t>
  </si>
  <si>
    <t>Universitat de Vic - Universitat Central de Catalunya</t>
  </si>
  <si>
    <t>Engineering Company</t>
  </si>
  <si>
    <t>Connect4</t>
  </si>
  <si>
    <t>Revision 1</t>
  </si>
  <si>
    <t>List the main characteristics of the desired device</t>
  </si>
  <si>
    <t>Item number</t>
  </si>
  <si>
    <t>Description</t>
  </si>
  <si>
    <t>Automated physical Connect Four system</t>
  </si>
  <si>
    <t>Automatic piece placement by the robot</t>
  </si>
  <si>
    <t>Autonomous decision-making system</t>
  </si>
  <si>
    <t>Real-time board state detection</t>
  </si>
  <si>
    <t>Mechanical part</t>
  </si>
  <si>
    <t>Dimensions (volume)</t>
  </si>
  <si>
    <t>Approx. 550 mm (H) × 500 mm (W) × 250 mm (D) — ~0.07 m³</t>
  </si>
  <si>
    <t xml:space="preserve">Weight </t>
  </si>
  <si>
    <t>Estimated 6–9 kg</t>
  </si>
  <si>
    <t>Wheels</t>
  </si>
  <si>
    <t>None (static tabletop device, rubber feet)</t>
  </si>
  <si>
    <t>Materials for the mechanical part / structure</t>
  </si>
  <si>
    <t>Aluminum profiles or rigid frame, 3D printed PLA/PETG parts, SFU1204 300 mm linear actuator, screws and brackets</t>
  </si>
  <si>
    <t>Motors</t>
  </si>
  <si>
    <t>1× NEMA17 stepper motor (42×40 mm, 1.8°)1× 9g micro servo (piece release)</t>
  </si>
  <si>
    <t>Degrees of freedom</t>
  </si>
  <si>
    <t>2 DOF (1 linear X-axis + 1 servo gate actuation)</t>
  </si>
  <si>
    <t>Manufacturing equipment</t>
  </si>
  <si>
    <t>3D printer, drill, basic hand tools, soldering iron</t>
  </si>
  <si>
    <t>Assembly between parts</t>
  </si>
  <si>
    <t>Bolted joints (M3/M4/M5), brackets, 3D printed supports, electrical connectors (JST/Dupont), limit switch mounting</t>
  </si>
  <si>
    <t>Electronic &amp; programming part</t>
  </si>
  <si>
    <t>Microcontroller</t>
  </si>
  <si>
    <t>Raspberry Pi 4 (1GB RAM)</t>
  </si>
  <si>
    <t>Drivers</t>
  </si>
  <si>
    <t>TMC2209 stepper motor driver (up to 2.8A)</t>
  </si>
  <si>
    <t>Sensors</t>
  </si>
  <si>
    <t>7× IR break beam sensors (column detection)
1× Limit switch (homing calibration)</t>
  </si>
  <si>
    <t>Communication</t>
  </si>
  <si>
    <t>GPIO (digital I/O), I2C (LCD + MCP23017 expansion module)</t>
  </si>
  <si>
    <t>Programming</t>
  </si>
  <si>
    <t>Python (GPIO control, game logic, Minimax algorithm)</t>
  </si>
  <si>
    <t>Power</t>
  </si>
  <si>
    <t>24V</t>
  </si>
  <si>
    <t>Autonomy</t>
  </si>
  <si>
    <t>25 min</t>
  </si>
  <si>
    <t>Protoboard</t>
  </si>
  <si>
    <t>No</t>
  </si>
  <si>
    <t>CONCEPTUAL DESIGN</t>
  </si>
  <si>
    <t>Include an image (or more than one) with the current status of the conceptual design. Can be a sketches done with pencil</t>
  </si>
  <si>
    <t>PRELIMINAR ORDER LIST</t>
  </si>
  <si>
    <t>Team:</t>
  </si>
  <si>
    <t>Connect 4- group 7</t>
  </si>
  <si>
    <t>Total cost [€]</t>
  </si>
  <si>
    <t>Budget limit [€]</t>
  </si>
  <si>
    <t>Description of the material</t>
  </si>
  <si>
    <t>Quantity</t>
  </si>
  <si>
    <t>Price [€]</t>
  </si>
  <si>
    <t>Cost [€]</t>
  </si>
  <si>
    <t>Provider</t>
  </si>
  <si>
    <t>Link / website</t>
  </si>
  <si>
    <t>Motor de 17 pasos imetx NEMA 42 x 40 mm Ender 3 motor de extrusión 1,5 a - 3,8 V 2 Fase 4 filtro 1,8 ° para impresión 3D por debajo de 1 metro</t>
  </si>
  <si>
    <t>Amazon</t>
  </si>
  <si>
    <t>https://www.amazon.es/Motor-pasos-imetx-Ender-extrusi%C3%B3n/dp/B0C36SWTCT/ref=asc_df_B0C36SWTCT?mcid=8a260e981d273b739753c6d9ebfd5135&amp;tag=googshopes-21&amp;linkCode=df0&amp;hvadid=704464120921&amp;hvpos=&amp;hvnetw=g&amp;hvrand=13196505818142576516&amp;hvpone=&amp;hvptwo=&amp;hvqmt=&amp;hvdev=c&amp;hvdvcmdl=&amp;hvlocint=&amp;hvlocphy=1005469&amp;hvtargid=pla-2219485249634&amp;hvocijid=13196505818142576516-B0C36SWTCT-&amp;hvexpln=0&amp;th=1</t>
  </si>
  <si>
    <t>BIGTREETECH TMC2209 V1.3 Controlador de Motor Paso a Paso 2.8A Pico Conductor 3D Piezas de la Impresora para SKR 2 Motherboard Octopus Board</t>
  </si>
  <si>
    <t>Amazon-BIGTREETECH</t>
  </si>
  <si>
    <t>https://www.amazon.es/BIGTREETECH-Controlador-Conductor-Impresora-Motherboard/dp/B0893DPSJL/ref=asc_df_B0893DPSJL?mcid=78dd32ad109f3e4ebd1856c4d9cd0af8&amp;tag=googshopes-21&amp;linkCode=df0&amp;hvadid=699858918653&amp;hvpos=&amp;hvnetw=g&amp;hvrand=6063292058034298942&amp;hvpone=&amp;hvptwo=&amp;hvqmt=&amp;hvdev=c&amp;hvdvcmdl=&amp;hvlocint=&amp;hvlocphy=1005469&amp;hvtargid=pla-971777703270&amp;hvocijid=6063292058034298942-B0893DPSJL-&amp;hvexpln=0&amp;th=1</t>
  </si>
  <si>
    <t>ESP32</t>
  </si>
  <si>
    <t>Amazon-ESP32</t>
  </si>
  <si>
    <t>https://www.amazon.es/AZDelivery-NodeMCU-ESP-WROOM-32-Tablero-Desarrollo/dp/B071P98VTG/ref=sr_1_1_sspa?dib=eyJ2IjoiMSJ9.wOAORRubSEXcOhrGCBvaX1AFnT6sK-vlVHnHtaRsfl_a0qFpTEJ7I_Dg6ko59C6EKdPWJH9zQZMLjLila5hlzvFv3FB6jXd4Mj8XsMNfGOiPqwobhcyJUJVmew6nqNC7C7InnxYwzdgZy9HCmxELEKJQfS-H_monmGwM_xunzMZwzKZXxqeKHlrJugN59rTC6rdyixi3aMaUC-L30efPhTWNCxgvRY17JKcGZ-AYaK0gvZxHainuh3gJI1XLym3iVODQhp_ko6GKEIZfHF5azUeNn5nw0Rfe7ONfu67dmag.sxNtiBeious5ESMspcdanniudsgPhEO6ZjFgnCldhKI&amp;dib_tag=se&amp;keywords=esp32&amp;qid=1773164358&amp;sr=8-1-spons&amp;aref=7GVQ89KQCA&amp;sp_csd=d2lkZ2V0TmFtZT1zcF9hdGY&amp;th=1</t>
  </si>
  <si>
    <t>Agafar de la UVic, no comprar</t>
  </si>
  <si>
    <t>Freenove I2C IIC LCD 2004 Module, TWI Serial 20x4 Display, Compatible with Arduino Raspberry Pi Pico ESP32 ESP8266</t>
  </si>
  <si>
    <t>Amazon-Freenove</t>
  </si>
  <si>
    <t>https://www.amazon.es/Freenove-Display-Compatible-Arduino-Raspberry/dp/B0B76VGXYH/ref=dp_prsubs_d_sccl_1/260-1367342-5510162?pd_rd_w=beXSt&amp;content-id=amzn1.sym.c4327c66-7fd0-4184-afd2-4099faf9ab7c&amp;pf_rd_p=c4327c66-7fd0-4184-afd2-4099faf9ab7c&amp;pf_rd_r=M83QVSM989F81SSH0C73&amp;pd_rd_wg=dtu0H&amp;pd_rd_r=a6eeed55-2867-400d-a5c5-608bf1e17063&amp;pd_rd_i=B0B76VGXYH&amp;th=1</t>
  </si>
  <si>
    <t>IR Break Beam Sensor - 3mm LEDs</t>
  </si>
  <si>
    <t>Robot Italy</t>
  </si>
  <si>
    <t>https://robot-italy.com/products/ir-break-beam-sensor-3mm-leds?pr_prod_strat=e5_desc&amp;pr_rec_id=4abc0f6e1&amp;pr_rec_pid=8568883708249&amp;pr_ref_pid=8653214318937&amp;pr_seq=uniform</t>
  </si>
  <si>
    <t>OcioDual Servo 9g Microservo Modelismo Robótica Mini Micro Aeromodelismo</t>
  </si>
  <si>
    <t>Amazon-OcioDual</t>
  </si>
  <si>
    <t>https://www.amazon.es/Ociodual-MICROSERVO-Modelismo-Robotica-Aeromodelismo/dp/B071DZL9T3/ref=asc_df_B071DZL9T3?mcid=1df8a3fb52a63ad7a426229de3812a53&amp;tag=googshopes-21&amp;linkCode=df0&amp;hvadid=699780221160&amp;hvpos=&amp;hvnetw=g&amp;hvrand=16778272486604807834&amp;hvpone=&amp;hvptwo=&amp;hvqmt=&amp;hvdev=c&amp;hvdvcmdl=&amp;hvlocint=&amp;hvlocphy=1005469&amp;hvtargid=pla-684713297665&amp;psc=1&amp;hvocijid=16778272486604807834-B071DZL9T3-&amp;hvexpln=0</t>
  </si>
  <si>
    <t>Micro Interruptor Sensor Final De Carrera 15A 250V | Pack De 5 Unidades | Con Palanca y Rodillo | Micro Switch M014R</t>
  </si>
  <si>
    <t>Amazon-Genèric</t>
  </si>
  <si>
    <t>https://www.amazon.es/Micro-Interruptor-Sensor-Carrera-Unidades/dp/B0C78NFBRZ/ref=asc_df_B0C78NFBRZ?mcid=3c5b4b20126e3b92a0380b8de4b27e13&amp;tag=googshopes-21&amp;linkCode=df0&amp;hvadid=699740925354&amp;hvpos=&amp;hvnetw=g&amp;hvrand=3693209987285843176&amp;hvpone=&amp;hvptwo=&amp;hvqmt=&amp;hvdev=c&amp;hvdvcmdl=&amp;hvlocint=&amp;hvlocphy=1005469&amp;hvtargid=pla-2294429548548&amp;psc=1&amp;hvocijid=3693209987285843176-B0C78NFBRZ-&amp;hvexpln=0</t>
  </si>
  <si>
    <t>CNCMANS 300 mm de longitud de desplazamiento efectivo, husillo de bolas de doble eje óptico SFU1204 300 mm, actuador lineal, guías lineales, actuador lineal para fresadoras CNC DIY e impresoras 3D</t>
  </si>
  <si>
    <t>CNCMANS</t>
  </si>
  <si>
    <t>https://www.amazon.es/CNCMANS-longitud-efectiva-procedimiento-impresora/dp/B0C6GVJ9T6/ref=asc_df_B0C6GVJ9T6?mcid=ae7f85d222c53a649b66443d22ee11a3&amp;tag=googshopes-21&amp;linkCode=df0&amp;hvadid=706325061745&amp;hvpos=&amp;hvnetw=g&amp;hvrand=10836030274681746990&amp;hvpone=&amp;hvptwo=&amp;hvqmt=&amp;hvdev=c&amp;hvdvcmdl=&amp;hvlocint=&amp;hvlocphy=1005469&amp;hvtargid=pla-2199605911642&amp;hvocijid=10836030274681746990-B0C6GVJ9T6-&amp;hvexpln=0&amp;th=1&amp;psc=1</t>
  </si>
  <si>
    <t>Font alimentació 24V</t>
  </si>
  <si>
    <t>efectoLED</t>
  </si>
  <si>
    <t>https://www.efectoled.com/es/comprar-alimentacion-led-interior/127976-fuente-de-alimentacion-24v-dc.html?id_c=268411&amp;id_query=811c6ccd2f03e95b84ae20fac4ab1cfd</t>
  </si>
  <si>
    <r>
      <rPr>
        <b/>
        <sz val="11"/>
        <color rgb="FF000000"/>
        <rFont val="Cambria"/>
      </rPr>
      <t>NO COMPRAR</t>
    </r>
    <r>
      <rPr>
        <sz val="11"/>
        <color rgb="FF000000"/>
        <rFont val="Cambria"/>
      </rPr>
      <t>, NO ÉS NECESSARI PERÒ S'HA D'INCLOURE A LA LLISTA</t>
    </r>
  </si>
  <si>
    <t>link</t>
  </si>
  <si>
    <t>RS Online</t>
  </si>
  <si>
    <t>distributor of electronics, electricity and industrial maintenance products</t>
  </si>
  <si>
    <t>https://es.rs-online.com/</t>
  </si>
  <si>
    <t>BCN 3D Technologies</t>
  </si>
  <si>
    <t>3D Printing Filament distributor for our 3D printer BCN 3D Sigma</t>
  </si>
  <si>
    <t>https://www.bcn3dtechnologies.com/ca/</t>
  </si>
  <si>
    <t>Robotshop</t>
  </si>
  <si>
    <t>Stepper motor, grippers, servo motors, arduinos, raspberry Pi, drivers for motors</t>
  </si>
  <si>
    <t>https://www.robotshop.com/</t>
  </si>
  <si>
    <t>Motedis</t>
  </si>
  <si>
    <t>Mechanical components, aluminium profiles</t>
  </si>
  <si>
    <t>https://www.motedis.es/shop/index.php</t>
  </si>
  <si>
    <t>Electronics and more</t>
  </si>
  <si>
    <t>https://www.amazon.es/</t>
  </si>
  <si>
    <t>ALACER MAS</t>
  </si>
  <si>
    <t>http://www.alacermas.com/index.php</t>
  </si>
  <si>
    <t>Please check also the list of recommended providers in the virtual campus.</t>
  </si>
  <si>
    <t>https://campus.uvic.cat/aules/pluginfile.php/830007/mod_resource/content/2/IP2_List_of_possible_providers.pdf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</si>
</sst>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sz val="11"/>
      <color rgb="FF000000"/>
      <name val="Cambria"/>
      <family val="1"/>
      <charset val="1"/>
    </font>
    <font>
      <b/>
      <sz val="14"/>
      <color rgb="FF000000"/>
      <name val="Cambria"/>
      <family val="1"/>
      <charset val="1"/>
    </font>
    <font>
      <b/>
      <sz val="11"/>
      <color rgb="FF000000"/>
      <name val="Cambria"/>
      <family val="1"/>
      <charset val="1"/>
    </font>
    <font>
      <u/>
      <sz val="11"/>
      <color rgb="FF0563C1"/>
      <name val="Calibri"/>
      <family val="2"/>
      <charset val="1"/>
    </font>
    <font>
      <u/>
      <sz val="11"/>
      <color rgb="FF0563C1"/>
      <name val="Cambria"/>
      <family val="1"/>
      <charset val="1"/>
    </font>
    <font>
      <u/>
      <sz val="11"/>
      <color theme="10"/>
      <name val="Calibri"/>
      <family val="2"/>
      <charset val="1"/>
    </font>
    <font>
      <b/>
      <sz val="11"/>
      <color rgb="FF000000"/>
      <name val="Cambria"/>
    </font>
    <font>
      <sz val="11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Border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/>
    <xf numFmtId="0" fontId="1" fillId="3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3" borderId="1" xfId="0" applyFont="1" applyFill="1" applyBorder="1"/>
    <xf numFmtId="0" fontId="5" fillId="0" borderId="1" xfId="1" applyFont="1" applyBorder="1" applyProtection="1"/>
    <xf numFmtId="0" fontId="4" fillId="0" borderId="1" xfId="1" applyBorder="1" applyAlignment="1" applyProtection="1">
      <alignment wrapText="1"/>
    </xf>
    <xf numFmtId="0" fontId="4" fillId="0" borderId="1" xfId="1" applyBorder="1" applyAlignment="1">
      <alignment wrapText="1"/>
    </xf>
    <xf numFmtId="0" fontId="0" fillId="0" borderId="0" xfId="0" applyAlignment="1">
      <alignment horizontal="left" vertical="center" indent="1"/>
    </xf>
    <xf numFmtId="0" fontId="6" fillId="0" borderId="0" xfId="2" applyAlignment="1">
      <alignment wrapText="1"/>
    </xf>
    <xf numFmtId="0" fontId="8" fillId="0" borderId="0" xfId="0" applyFont="1"/>
    <xf numFmtId="0" fontId="3" fillId="2" borderId="1" xfId="0" applyFont="1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114480</xdr:colOff>
      <xdr:row>0</xdr:row>
      <xdr:rowOff>66600</xdr:rowOff>
    </xdr:from>
    <xdr:to>
      <xdr:col>0</xdr:col>
      <xdr:colOff>653760</xdr:colOff>
      <xdr:row>3</xdr:row>
      <xdr:rowOff>15480</xdr:rowOff>
    </xdr:to>
    <xdr:pic>
      <xdr:nvPicPr>
        <xdr:cNvPr id="2" name="Imagen 1" descr="Logo_UVIC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480" y="66600"/>
          <a:ext cx="539280" cy="53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114480</xdr:rowOff>
    </xdr:from>
    <xdr:to>
      <xdr:col>0</xdr:col>
      <xdr:colOff>663120</xdr:colOff>
      <xdr:row>3</xdr:row>
      <xdr:rowOff>63360</xdr:rowOff>
    </xdr:to>
    <xdr:pic>
      <xdr:nvPicPr>
        <xdr:cNvPr id="2" name="Imagen 1" descr="Logo_UVIC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114480"/>
          <a:ext cx="539280" cy="539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121920</xdr:rowOff>
    </xdr:to>
    <xdr:sp macro="" textlink="">
      <xdr:nvSpPr>
        <xdr:cNvPr id="2050" name="AutoShape 2" descr="Imagen generada">
          <a:extLst>
            <a:ext uri="{FF2B5EF4-FFF2-40B4-BE49-F238E27FC236}">
              <a16:creationId xmlns:a16="http://schemas.microsoft.com/office/drawing/2014/main" id="{E04B81F8-3B66-53AA-648F-57733414A623}"/>
            </a:ext>
          </a:extLst>
        </xdr:cNvPr>
        <xdr:cNvSpPr>
          <a:spLocks noChangeAspect="1" noChangeArrowheads="1"/>
        </xdr:cNvSpPr>
      </xdr:nvSpPr>
      <xdr:spPr bwMode="auto">
        <a:xfrm>
          <a:off x="2351314" y="1513114"/>
          <a:ext cx="304800" cy="306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121920</xdr:rowOff>
    </xdr:to>
    <xdr:sp macro="" textlink="">
      <xdr:nvSpPr>
        <xdr:cNvPr id="2053" name="AutoShape 5" descr="Imagen generada">
          <a:extLst>
            <a:ext uri="{FF2B5EF4-FFF2-40B4-BE49-F238E27FC236}">
              <a16:creationId xmlns:a16="http://schemas.microsoft.com/office/drawing/2014/main" id="{C41F5455-A688-0F51-AC53-783543FA53FD}"/>
            </a:ext>
          </a:extLst>
        </xdr:cNvPr>
        <xdr:cNvSpPr>
          <a:spLocks noChangeAspect="1" noChangeArrowheads="1"/>
        </xdr:cNvSpPr>
      </xdr:nvSpPr>
      <xdr:spPr bwMode="auto">
        <a:xfrm>
          <a:off x="78486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</xdr:colOff>
      <xdr:row>9</xdr:row>
      <xdr:rowOff>0</xdr:rowOff>
    </xdr:from>
    <xdr:to>
      <xdr:col>10</xdr:col>
      <xdr:colOff>239486</xdr:colOff>
      <xdr:row>56</xdr:row>
      <xdr:rowOff>5046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B7AFFF8-223C-0612-4109-E7688736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1315" y="1698171"/>
          <a:ext cx="5725885" cy="8702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0</xdr:row>
      <xdr:rowOff>47520</xdr:rowOff>
    </xdr:from>
    <xdr:to>
      <xdr:col>0</xdr:col>
      <xdr:colOff>644040</xdr:colOff>
      <xdr:row>2</xdr:row>
      <xdr:rowOff>177480</xdr:rowOff>
    </xdr:to>
    <xdr:pic>
      <xdr:nvPicPr>
        <xdr:cNvPr id="4" name="Imagen 1" descr="Logo_UVIC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47520"/>
          <a:ext cx="539280" cy="53964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CNCMANS-longitud-efectiva-procedimiento-impresora/dp/B0C6GVJ9T6/ref=asc_df_B0C6GVJ9T6?mcid=ae7f85d222c53a649b66443d22ee11a3&amp;tag=googshopes-21&amp;linkCode=df0&amp;hvadid=706325061745&amp;hvpos=&amp;hvnetw=g&amp;hvrand=10836030274681746990&amp;hvpone=&amp;hvptwo=&amp;hvqmt=&amp;hvdev=c&amp;hvdvcmdl=&amp;hvlocint=&amp;hvlocphy=1005469&amp;hvtargid=pla-2199605911642&amp;hvocijid=10836030274681746990-B0C6GVJ9T6-&amp;hvexpln=0&amp;th=1&amp;psc=1" TargetMode="External"/><Relationship Id="rId3" Type="http://schemas.openxmlformats.org/officeDocument/2006/relationships/hyperlink" Target="https://robot-italy.com/products/ir-break-beam-sensor-3mm-leds?pr_prod_strat=e5_desc&amp;pr_rec_id=4abc0f6e1&amp;pr_rec_pid=8568883708249&amp;pr_ref_pid=8653214318937&amp;pr_seq=uniform" TargetMode="External"/><Relationship Id="rId7" Type="http://schemas.openxmlformats.org/officeDocument/2006/relationships/hyperlink" Target="https://www.amazon.es/Micro-Interruptor-Sensor-Carrera-Unidades/dp/B0C78NFBRZ/ref=asc_df_B0C78NFBRZ?mcid=3c5b4b20126e3b92a0380b8de4b27e13&amp;tag=googshopes-21&amp;linkCode=df0&amp;hvadid=699740925354&amp;hvpos=&amp;hvnetw=g&amp;hvrand=3693209987285843176&amp;hvpone=&amp;hvptwo=&amp;hvqmt=&amp;hvdev=c&amp;hvdvcmdl=&amp;hvlocint=&amp;hvlocphy=1005469&amp;hvtargid=pla-2294429548548&amp;psc=1&amp;hvocijid=3693209987285843176-B0C78NFBRZ-&amp;hvexpln=0" TargetMode="External"/><Relationship Id="rId2" Type="http://schemas.openxmlformats.org/officeDocument/2006/relationships/hyperlink" Target="https://www.amazon.es/AZDelivery-NodeMCU-ESP-WROOM-32-Tablero-Desarrollo/dp/B071P98VTG/ref=sr_1_1_sspa?dib=eyJ2IjoiMSJ9.wOAORRubSEXcOhrGCBvaX1AFnT6sK-vlVHnHtaRsfl_a0qFpTEJ7I_Dg6ko59C6EKdPWJH9zQZMLjLila5hlzvFv3FB6jXd4Mj8XsMNfGOiPqwobhcyJUJVmew6nqNC7C7InnxYwzdgZy9HCmxELEKJQfS-H_monmGwM_xunzMZwzKZXxqeKHlrJugN59rTC6rdyixi3aMaUC-L30efPhTWNCxgvRY17JKcGZ-AYaK0gvZxHainuh3gJI1XLym3iVODQhp_ko6GKEIZfHF5azUeNn5nw0Rfe7ONfu67dmag.sxNtiBeious5ESMspcdanniudsgPhEO6ZjFgnCldhKI&amp;dib_tag=se&amp;keywords=esp32&amp;qid=1773164358&amp;sr=8-1-spons&amp;aref=7GVQ89KQCA&amp;sp_csd=d2lkZ2V0TmFtZT1zcF9hdGY&amp;th=1" TargetMode="External"/><Relationship Id="rId1" Type="http://schemas.openxmlformats.org/officeDocument/2006/relationships/hyperlink" Target="https://www.amazon.es/Freenove-Display-Compatible-Arduino-Raspberry/dp/B0B76VGXYH/ref=dp_prsubs_d_sccl_1/260-1367342-5510162?pd_rd_w=beXSt&amp;content-id=amzn1.sym.c4327c66-7fd0-4184-afd2-4099faf9ab7c&amp;pf_rd_p=c4327c66-7fd0-4184-afd2-4099faf9ab7c&amp;pf_rd_r=M83QVSM989F81SSH0C73&amp;pd_rd_wg=dtu0H&amp;pd_rd_r=a6eeed55-2867-400d-a5c5-608bf1e17063&amp;pd_rd_i=B0B76VGXYH&amp;th=1" TargetMode="External"/><Relationship Id="rId6" Type="http://schemas.openxmlformats.org/officeDocument/2006/relationships/hyperlink" Target="https://www.amazon.es/BIGTREETECH-Controlador-Conductor-Impresora-Motherboard/dp/B0893DPSJL/ref=asc_df_B0893DPSJL?mcid=78dd32ad109f3e4ebd1856c4d9cd0af8&amp;tag=googshopes-21&amp;linkCode=df0&amp;hvadid=699858918653&amp;hvpos=&amp;hvnetw=g&amp;hvrand=6063292058034298942&amp;hvpone=&amp;hvptwo=&amp;hvqmt=&amp;hvdev=c&amp;hvdvcmdl=&amp;hvlocint=&amp;hvlocphy=1005469&amp;hvtargid=pla-971777703270&amp;hvocijid=6063292058034298942-B0893DPSJL-&amp;hvexpln=0&amp;th=1" TargetMode="External"/><Relationship Id="rId5" Type="http://schemas.openxmlformats.org/officeDocument/2006/relationships/hyperlink" Target="https://www.amazon.es/Motor-pasos-imetx-Ender-extrusi%C3%B3n/dp/B0C36SWTCT/ref=asc_df_B0C36SWTCT?mcid=8a260e981d273b739753c6d9ebfd5135&amp;tag=googshopes-21&amp;linkCode=df0&amp;hvadid=704464120921&amp;hvpos=&amp;hvnetw=g&amp;hvrand=13196505818142576516&amp;hvpone=&amp;hvptwo=&amp;hvqmt=&amp;hvdev=c&amp;hvdvcmdl=&amp;hvlocint=&amp;hvlocphy=1005469&amp;hvtargid=pla-2219485249634&amp;hvocijid=13196505818142576516-B0C36SWTCT-&amp;hvexpln=0&amp;th=1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https://www.amazon.es/Ociodual-MICROSERVO-Modelismo-Robotica-Aeromodelismo/dp/B071DZL9T3/ref=asc_df_B071DZL9T3?mcid=1df8a3fb52a63ad7a426229de3812a53&amp;tag=googshopes-21&amp;linkCode=df0&amp;hvadid=699780221160&amp;hvpos=&amp;hvnetw=g&amp;hvrand=16778272486604807834&amp;hvpone=&amp;hvptwo=&amp;hvqmt=&amp;hvdev=c&amp;hvdvcmdl=&amp;hvlocint=&amp;hvlocphy=1005469&amp;hvtargid=pla-684713297665&amp;psc=1&amp;hvocijid=16778272486604807834-B071DZL9T3-&amp;hvexpln=0" TargetMode="External"/><Relationship Id="rId9" Type="http://schemas.openxmlformats.org/officeDocument/2006/relationships/hyperlink" Target="https://www.efectoled.com/es/comprar-alimentacion-led-interior/127976-fuente-de-alimentacion-24v-dc.html?id_c=268411&amp;id_query=811c6ccd2f03e95b84ae20fac4ab1cf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botshop.com/" TargetMode="External"/><Relationship Id="rId2" Type="http://schemas.openxmlformats.org/officeDocument/2006/relationships/hyperlink" Target="https://www.bcn3dtechnologies.com/ca/" TargetMode="External"/><Relationship Id="rId1" Type="http://schemas.openxmlformats.org/officeDocument/2006/relationships/hyperlink" Target="https://es.rs-online.com/" TargetMode="External"/><Relationship Id="rId6" Type="http://schemas.openxmlformats.org/officeDocument/2006/relationships/hyperlink" Target="http://www.alacermas.com/index.php" TargetMode="External"/><Relationship Id="rId5" Type="http://schemas.openxmlformats.org/officeDocument/2006/relationships/hyperlink" Target="https://www.amazon.es/" TargetMode="External"/><Relationship Id="rId4" Type="http://schemas.openxmlformats.org/officeDocument/2006/relationships/hyperlink" Target="https://www.motedis.es/shop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38"/>
  <sheetViews>
    <sheetView zoomScaleNormal="100" workbookViewId="0">
      <selection activeCell="C15" sqref="C15"/>
    </sheetView>
  </sheetViews>
  <sheetFormatPr baseColWidth="10" defaultColWidth="11.44140625" defaultRowHeight="14.4" x14ac:dyDescent="0.3"/>
  <cols>
    <col min="1" max="1" width="11.44140625" style="1"/>
    <col min="2" max="2" width="37.88671875" style="1" customWidth="1"/>
    <col min="3" max="3" width="52.5546875" style="2" customWidth="1"/>
    <col min="4" max="1024" width="11.44140625" style="1"/>
  </cols>
  <sheetData>
    <row r="2" spans="2:6" ht="17.399999999999999" x14ac:dyDescent="0.3">
      <c r="B2" s="3" t="s">
        <v>0</v>
      </c>
    </row>
    <row r="4" spans="2:6" x14ac:dyDescent="0.3">
      <c r="B4" s="4" t="s">
        <v>1</v>
      </c>
      <c r="C4" s="5" t="s">
        <v>2</v>
      </c>
    </row>
    <row r="6" spans="2:6" x14ac:dyDescent="0.3">
      <c r="B6" s="4" t="s">
        <v>3</v>
      </c>
      <c r="C6" s="6" t="s">
        <v>4</v>
      </c>
    </row>
    <row r="8" spans="2:6" x14ac:dyDescent="0.3">
      <c r="B8" s="4" t="s">
        <v>5</v>
      </c>
      <c r="C8" s="6"/>
    </row>
    <row r="10" spans="2:6" x14ac:dyDescent="0.3">
      <c r="B10" s="22" t="s">
        <v>6</v>
      </c>
      <c r="C10" s="22"/>
    </row>
    <row r="11" spans="2:6" x14ac:dyDescent="0.3">
      <c r="B11" s="4" t="s">
        <v>7</v>
      </c>
      <c r="C11" s="7" t="s">
        <v>8</v>
      </c>
      <c r="F11" s="19"/>
    </row>
    <row r="12" spans="2:6" x14ac:dyDescent="0.3">
      <c r="B12" s="8">
        <v>1</v>
      </c>
      <c r="C12" s="6" t="s">
        <v>9</v>
      </c>
      <c r="F12" s="19"/>
    </row>
    <row r="13" spans="2:6" x14ac:dyDescent="0.3">
      <c r="B13" s="8">
        <v>2</v>
      </c>
      <c r="C13" s="6" t="s">
        <v>10</v>
      </c>
      <c r="F13" s="19"/>
    </row>
    <row r="14" spans="2:6" x14ac:dyDescent="0.3">
      <c r="B14" s="8">
        <v>3</v>
      </c>
      <c r="C14" s="6" t="s">
        <v>11</v>
      </c>
      <c r="F14" s="19"/>
    </row>
    <row r="15" spans="2:6" x14ac:dyDescent="0.3">
      <c r="B15" s="8">
        <v>4</v>
      </c>
      <c r="C15" s="6" t="s">
        <v>12</v>
      </c>
      <c r="F15" s="19"/>
    </row>
    <row r="16" spans="2:6" x14ac:dyDescent="0.3">
      <c r="F16" s="19"/>
    </row>
    <row r="17" spans="2:6" x14ac:dyDescent="0.3">
      <c r="B17" s="22" t="s">
        <v>13</v>
      </c>
      <c r="C17" s="22"/>
      <c r="F17" s="19"/>
    </row>
    <row r="18" spans="2:6" ht="28.2" x14ac:dyDescent="0.3">
      <c r="B18" s="8" t="s">
        <v>14</v>
      </c>
      <c r="C18" s="6" t="s">
        <v>15</v>
      </c>
      <c r="F18" s="19"/>
    </row>
    <row r="19" spans="2:6" x14ac:dyDescent="0.3">
      <c r="B19" s="8" t="s">
        <v>16</v>
      </c>
      <c r="C19" s="6" t="s">
        <v>17</v>
      </c>
      <c r="F19" s="19"/>
    </row>
    <row r="20" spans="2:6" x14ac:dyDescent="0.3">
      <c r="B20" s="8" t="s">
        <v>18</v>
      </c>
      <c r="C20" s="6" t="s">
        <v>19</v>
      </c>
    </row>
    <row r="21" spans="2:6" ht="42" x14ac:dyDescent="0.3">
      <c r="B21" s="8" t="s">
        <v>20</v>
      </c>
      <c r="C21" s="6" t="s">
        <v>21</v>
      </c>
    </row>
    <row r="22" spans="2:6" ht="28.2" x14ac:dyDescent="0.3">
      <c r="B22" s="8" t="s">
        <v>22</v>
      </c>
      <c r="C22" s="6" t="s">
        <v>23</v>
      </c>
    </row>
    <row r="23" spans="2:6" x14ac:dyDescent="0.3">
      <c r="B23" s="8" t="s">
        <v>24</v>
      </c>
      <c r="C23" s="9" t="s">
        <v>25</v>
      </c>
    </row>
    <row r="24" spans="2:6" x14ac:dyDescent="0.3">
      <c r="B24" s="8" t="s">
        <v>26</v>
      </c>
      <c r="C24" s="6" t="s">
        <v>27</v>
      </c>
    </row>
    <row r="25" spans="2:6" ht="28.2" x14ac:dyDescent="0.3">
      <c r="B25" s="8" t="s">
        <v>28</v>
      </c>
      <c r="C25" s="6" t="s">
        <v>29</v>
      </c>
    </row>
    <row r="26" spans="2:6" x14ac:dyDescent="0.3">
      <c r="B26" s="8"/>
      <c r="C26" s="5"/>
    </row>
    <row r="28" spans="2:6" x14ac:dyDescent="0.3">
      <c r="B28" s="22" t="s">
        <v>30</v>
      </c>
      <c r="C28" s="22"/>
    </row>
    <row r="29" spans="2:6" x14ac:dyDescent="0.3">
      <c r="B29" s="8" t="s">
        <v>31</v>
      </c>
      <c r="C29" s="6" t="s">
        <v>32</v>
      </c>
    </row>
    <row r="30" spans="2:6" x14ac:dyDescent="0.3">
      <c r="B30" s="8" t="s">
        <v>33</v>
      </c>
      <c r="C30" s="6" t="s">
        <v>34</v>
      </c>
    </row>
    <row r="31" spans="2:6" ht="28.2" x14ac:dyDescent="0.3">
      <c r="B31" s="8" t="s">
        <v>35</v>
      </c>
      <c r="C31" s="6" t="s">
        <v>36</v>
      </c>
    </row>
    <row r="32" spans="2:6" ht="28.2" x14ac:dyDescent="0.3">
      <c r="B32" s="8" t="s">
        <v>37</v>
      </c>
      <c r="C32" s="6" t="s">
        <v>38</v>
      </c>
    </row>
    <row r="33" spans="2:3" x14ac:dyDescent="0.3">
      <c r="B33" s="8" t="s">
        <v>39</v>
      </c>
      <c r="C33" s="6" t="s">
        <v>40</v>
      </c>
    </row>
    <row r="34" spans="2:3" x14ac:dyDescent="0.3">
      <c r="B34" s="8" t="s">
        <v>41</v>
      </c>
      <c r="C34" s="6" t="s">
        <v>42</v>
      </c>
    </row>
    <row r="35" spans="2:3" x14ac:dyDescent="0.3">
      <c r="B35" s="8" t="s">
        <v>43</v>
      </c>
      <c r="C35" s="6" t="s">
        <v>44</v>
      </c>
    </row>
    <row r="36" spans="2:3" x14ac:dyDescent="0.3">
      <c r="B36" s="8" t="s">
        <v>45</v>
      </c>
      <c r="C36" s="6" t="s">
        <v>46</v>
      </c>
    </row>
    <row r="37" spans="2:3" x14ac:dyDescent="0.3">
      <c r="B37" s="8"/>
      <c r="C37" s="5"/>
    </row>
    <row r="38" spans="2:3" x14ac:dyDescent="0.3">
      <c r="B38" s="8"/>
      <c r="C38" s="5"/>
    </row>
  </sheetData>
  <mergeCells count="3">
    <mergeCell ref="B10:C10"/>
    <mergeCell ref="B17:C17"/>
    <mergeCell ref="B28:C2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J10"/>
  <sheetViews>
    <sheetView topLeftCell="A13" zoomScale="70" zoomScaleNormal="70" workbookViewId="0">
      <selection activeCell="C44" sqref="C44"/>
    </sheetView>
  </sheetViews>
  <sheetFormatPr baseColWidth="10" defaultColWidth="11.44140625" defaultRowHeight="14.4" x14ac:dyDescent="0.3"/>
  <cols>
    <col min="1" max="1024" width="11.44140625" style="1"/>
  </cols>
  <sheetData>
    <row r="2" spans="2:4" ht="17.399999999999999" x14ac:dyDescent="0.3">
      <c r="B2" s="3" t="s">
        <v>47</v>
      </c>
    </row>
    <row r="4" spans="2:4" x14ac:dyDescent="0.3">
      <c r="B4" s="1" t="s">
        <v>48</v>
      </c>
    </row>
    <row r="6" spans="2:4" x14ac:dyDescent="0.3">
      <c r="B6"/>
    </row>
    <row r="9" spans="2:4" x14ac:dyDescent="0.3">
      <c r="D9"/>
    </row>
    <row r="10" spans="2:4" x14ac:dyDescent="0.3">
      <c r="D10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J19"/>
  <sheetViews>
    <sheetView tabSelected="1" zoomScale="72" zoomScaleNormal="72" workbookViewId="0">
      <selection activeCell="J15" sqref="J15"/>
    </sheetView>
  </sheetViews>
  <sheetFormatPr baseColWidth="10" defaultColWidth="11.44140625" defaultRowHeight="14.4" x14ac:dyDescent="0.3"/>
  <cols>
    <col min="1" max="1" width="11.44140625" style="1"/>
    <col min="2" max="2" width="14" style="1" customWidth="1"/>
    <col min="3" max="3" width="50" style="2" customWidth="1"/>
    <col min="4" max="4" width="11.44140625" style="1"/>
    <col min="5" max="5" width="17.109375" style="1" customWidth="1"/>
    <col min="6" max="6" width="11.44140625" style="1"/>
    <col min="7" max="7" width="21.44140625" style="1" bestFit="1" customWidth="1"/>
    <col min="8" max="8" width="46" style="1" customWidth="1"/>
    <col min="9" max="9" width="65.6640625" style="1" bestFit="1" customWidth="1"/>
    <col min="10" max="1024" width="11.44140625" style="1"/>
  </cols>
  <sheetData>
    <row r="2" spans="2:9" s="3" customFormat="1" ht="17.399999999999999" x14ac:dyDescent="0.3">
      <c r="B2" s="3" t="s">
        <v>49</v>
      </c>
      <c r="C2" s="10"/>
    </row>
    <row r="3" spans="2:9" s="3" customFormat="1" ht="17.399999999999999" x14ac:dyDescent="0.3">
      <c r="C3" s="10"/>
    </row>
    <row r="5" spans="2:9" x14ac:dyDescent="0.3">
      <c r="B5" s="11" t="s">
        <v>50</v>
      </c>
      <c r="C5" s="6" t="s">
        <v>51</v>
      </c>
      <c r="E5" s="4" t="s">
        <v>52</v>
      </c>
      <c r="F5" s="4">
        <f>SUM(F9:F17)</f>
        <v>160.51999999999998</v>
      </c>
    </row>
    <row r="6" spans="2:9" x14ac:dyDescent="0.3">
      <c r="E6" s="4" t="s">
        <v>53</v>
      </c>
      <c r="F6" s="12">
        <v>300</v>
      </c>
    </row>
    <row r="8" spans="2:9" x14ac:dyDescent="0.3">
      <c r="B8" s="4" t="s">
        <v>7</v>
      </c>
      <c r="C8" s="13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</row>
    <row r="9" spans="2:9" ht="144" x14ac:dyDescent="0.3">
      <c r="B9" s="14">
        <v>1</v>
      </c>
      <c r="C9" s="6" t="s">
        <v>60</v>
      </c>
      <c r="D9" s="15">
        <v>1</v>
      </c>
      <c r="E9" s="15">
        <v>11.99</v>
      </c>
      <c r="F9" s="15">
        <f>E9*D9</f>
        <v>11.99</v>
      </c>
      <c r="G9" s="15" t="s">
        <v>61</v>
      </c>
      <c r="H9" s="17" t="s">
        <v>62</v>
      </c>
    </row>
    <row r="10" spans="2:9" ht="158.4" x14ac:dyDescent="0.3">
      <c r="B10" s="14">
        <f t="shared" ref="B10:B17" si="0">B9+1</f>
        <v>2</v>
      </c>
      <c r="C10" s="6" t="s">
        <v>63</v>
      </c>
      <c r="D10" s="15">
        <v>1</v>
      </c>
      <c r="E10" s="15">
        <v>10.38</v>
      </c>
      <c r="F10" s="15">
        <f t="shared" ref="F10:F17" si="1">E10*D10</f>
        <v>10.38</v>
      </c>
      <c r="G10" s="15" t="s">
        <v>64</v>
      </c>
      <c r="H10" s="17" t="s">
        <v>65</v>
      </c>
    </row>
    <row r="11" spans="2:9" ht="216" x14ac:dyDescent="0.3">
      <c r="B11" s="14">
        <f t="shared" si="0"/>
        <v>3</v>
      </c>
      <c r="C11" s="6" t="s">
        <v>66</v>
      </c>
      <c r="D11" s="15">
        <v>1</v>
      </c>
      <c r="E11" s="15">
        <v>11.99</v>
      </c>
      <c r="F11" s="15">
        <f t="shared" si="1"/>
        <v>11.99</v>
      </c>
      <c r="G11" s="15" t="s">
        <v>67</v>
      </c>
      <c r="H11" s="20" t="s">
        <v>68</v>
      </c>
      <c r="I11" s="1" t="s">
        <v>69</v>
      </c>
    </row>
    <row r="12" spans="2:9" ht="129.6" x14ac:dyDescent="0.3">
      <c r="B12" s="14">
        <f t="shared" si="0"/>
        <v>4</v>
      </c>
      <c r="C12" s="6" t="s">
        <v>70</v>
      </c>
      <c r="D12" s="15">
        <v>1</v>
      </c>
      <c r="E12" s="15">
        <v>12.95</v>
      </c>
      <c r="F12" s="15">
        <f t="shared" si="1"/>
        <v>12.95</v>
      </c>
      <c r="G12" s="15" t="s">
        <v>71</v>
      </c>
      <c r="H12" s="18" t="s">
        <v>72</v>
      </c>
      <c r="I12" s="1" t="s">
        <v>69</v>
      </c>
    </row>
    <row r="13" spans="2:9" ht="72" x14ac:dyDescent="0.3">
      <c r="B13" s="14">
        <f t="shared" si="0"/>
        <v>5</v>
      </c>
      <c r="C13" s="6" t="s">
        <v>73</v>
      </c>
      <c r="D13" s="15">
        <v>7</v>
      </c>
      <c r="E13" s="15">
        <v>3.59</v>
      </c>
      <c r="F13" s="15">
        <f t="shared" si="1"/>
        <v>25.13</v>
      </c>
      <c r="G13" s="15" t="s">
        <v>74</v>
      </c>
      <c r="H13" s="18" t="s">
        <v>75</v>
      </c>
    </row>
    <row r="14" spans="2:9" ht="158.4" x14ac:dyDescent="0.3">
      <c r="B14" s="14">
        <v>6</v>
      </c>
      <c r="C14" s="6" t="s">
        <v>76</v>
      </c>
      <c r="D14" s="15">
        <v>1</v>
      </c>
      <c r="E14" s="15">
        <v>6.48</v>
      </c>
      <c r="F14" s="15">
        <f t="shared" si="1"/>
        <v>6.48</v>
      </c>
      <c r="G14" s="15" t="s">
        <v>77</v>
      </c>
      <c r="H14" s="18" t="s">
        <v>78</v>
      </c>
      <c r="I14" s="1" t="s">
        <v>69</v>
      </c>
    </row>
    <row r="15" spans="2:9" ht="158.4" x14ac:dyDescent="0.3">
      <c r="B15" s="14">
        <f>B14+1</f>
        <v>7</v>
      </c>
      <c r="C15" s="6" t="s">
        <v>79</v>
      </c>
      <c r="D15" s="15">
        <v>1</v>
      </c>
      <c r="E15" s="15">
        <v>9.99</v>
      </c>
      <c r="F15" s="15">
        <f t="shared" si="1"/>
        <v>9.99</v>
      </c>
      <c r="G15" s="15" t="s">
        <v>80</v>
      </c>
      <c r="H15" s="18" t="s">
        <v>81</v>
      </c>
      <c r="I15" s="1" t="s">
        <v>69</v>
      </c>
    </row>
    <row r="16" spans="2:9" ht="158.4" x14ac:dyDescent="0.3">
      <c r="B16" s="14">
        <f>B15+1</f>
        <v>8</v>
      </c>
      <c r="C16" s="6" t="s">
        <v>82</v>
      </c>
      <c r="D16" s="15">
        <v>1</v>
      </c>
      <c r="E16" s="15">
        <v>58.66</v>
      </c>
      <c r="F16" s="15">
        <f t="shared" si="1"/>
        <v>58.66</v>
      </c>
      <c r="G16" s="15" t="s">
        <v>83</v>
      </c>
      <c r="H16" s="18" t="s">
        <v>84</v>
      </c>
    </row>
    <row r="17" spans="2:9" ht="72" x14ac:dyDescent="0.3">
      <c r="B17" s="14">
        <f t="shared" si="0"/>
        <v>9</v>
      </c>
      <c r="C17" s="6" t="s">
        <v>85</v>
      </c>
      <c r="D17" s="15">
        <v>1</v>
      </c>
      <c r="E17" s="15">
        <v>12.95</v>
      </c>
      <c r="F17" s="15">
        <f t="shared" si="1"/>
        <v>12.95</v>
      </c>
      <c r="G17" s="15" t="s">
        <v>86</v>
      </c>
      <c r="H17" s="18" t="s">
        <v>87</v>
      </c>
      <c r="I17" s="21" t="s">
        <v>88</v>
      </c>
    </row>
    <row r="19" spans="2:9" x14ac:dyDescent="0.3">
      <c r="E19" s="1" t="s">
        <v>52</v>
      </c>
      <c r="F19" s="1">
        <f xml:space="preserve"> F9 + F10 + F11 + F12 + F13 + F14 + F15 + F16 + F17</f>
        <v>160.51999999999998</v>
      </c>
    </row>
  </sheetData>
  <hyperlinks>
    <hyperlink ref="H12" r:id="rId1" display="https://www.amazon.es/Freenove-Display-Compatible-Arduino-Raspberry/dp/B0B76VGXYH/ref=dp_prsubs_d_sccl_1/260-1367342-5510162?pd_rd_w=beXSt&amp;content-id=amzn1.sym.c4327c66-7fd0-4184-afd2-4099faf9ab7c&amp;pf_rd_p=c4327c66-7fd0-4184-afd2-4099faf9ab7c&amp;pf_rd_r=M83QVSM989F81SSH0C73&amp;pd_rd_wg=dtu0H&amp;pd_rd_r=a6eeed55-2867-400d-a5c5-608bf1e17063&amp;pd_rd_i=B0B76VGXYH&amp;th=1" xr:uid="{DF03E2C2-21C6-429E-9C6E-21C37DA3F8B4}"/>
    <hyperlink ref="H11" r:id="rId2" display="https://www.amazon.es/AZDelivery-NodeMCU-ESP-WROOM-32-Tablero-Desarrollo/dp/B071P98VTG/ref=sr_1_1_sspa?dib=eyJ2IjoiMSJ9.wOAORRubSEXcOhrGCBvaX1AFnT6sK-vlVHnHtaRsfl_a0qFpTEJ7I_Dg6ko59C6EKdPWJH9zQZMLjLila5hlzvFv3FB6jXd4Mj8XsMNfGOiPqwobhcyJUJVmew6nqNC7C7InnxYwzdgZy9HCmxELEKJQfS-H_monmGwM_xunzMZwzKZXxqeKHlrJugN59rTC6rdyixi3aMaUC-L30efPhTWNCxgvRY17JKcGZ-AYaK0gvZxHainuh3gJI1XLym3iVODQhp_ko6GKEIZfHF5azUeNn5nw0Rfe7ONfu67dmag.sxNtiBeious5ESMspcdanniudsgPhEO6ZjFgnCldhKI&amp;dib_tag=se&amp;keywords=esp32&amp;qid=1773164358&amp;sr=8-1-spons&amp;aref=7GVQ89KQCA&amp;sp_csd=d2lkZ2V0TmFtZT1zcF9hdGY&amp;th=1" xr:uid="{397DE819-83DB-46AD-9F5F-44AA90168A56}"/>
    <hyperlink ref="H13" r:id="rId3" xr:uid="{896EB1C8-6B5E-432B-9D1C-1E3C15E08EA4}"/>
    <hyperlink ref="H14" r:id="rId4" display="https://www.amazon.es/Ociodual-MICROSERVO-Modelismo-Robotica-Aeromodelismo/dp/B071DZL9T3/ref=asc_df_B071DZL9T3?mcid=1df8a3fb52a63ad7a426229de3812a53&amp;tag=googshopes-21&amp;linkCode=df0&amp;hvadid=699780221160&amp;hvpos=&amp;hvnetw=g&amp;hvrand=16778272486604807834&amp;hvpone=&amp;hvptwo=&amp;hvqmt=&amp;hvdev=c&amp;hvdvcmdl=&amp;hvlocint=&amp;hvlocphy=1005469&amp;hvtargid=pla-684713297665&amp;psc=1&amp;hvocijid=16778272486604807834-B071DZL9T3-&amp;hvexpln=0" xr:uid="{971E7522-6BAD-4FBB-81D4-99B703B089D9}"/>
    <hyperlink ref="H9" r:id="rId5" display="https://www.amazon.es/Motor-pasos-imetx-Ender-extrusi%C3%B3n/dp/B0C36SWTCT/ref=asc_df_B0C36SWTCT?mcid=8a260e981d273b739753c6d9ebfd5135&amp;tag=googshopes-21&amp;linkCode=df0&amp;hvadid=704464120921&amp;hvpos=&amp;hvnetw=g&amp;hvrand=13196505818142576516&amp;hvpone=&amp;hvptwo=&amp;hvqmt=&amp;hvdev=c&amp;hvdvcmdl=&amp;hvlocint=&amp;hvlocphy=1005469&amp;hvtargid=pla-2219485249634&amp;hvocijid=13196505818142576516-B0C36SWTCT-&amp;hvexpln=0&amp;th=1" xr:uid="{14340BEB-EC65-4FC8-B0B1-508733D521A7}"/>
    <hyperlink ref="H10" r:id="rId6" display="https://www.amazon.es/BIGTREETECH-Controlador-Conductor-Impresora-Motherboard/dp/B0893DPSJL/ref=asc_df_B0893DPSJL?mcid=78dd32ad109f3e4ebd1856c4d9cd0af8&amp;tag=googshopes-21&amp;linkCode=df0&amp;hvadid=699858918653&amp;hvpos=&amp;hvnetw=g&amp;hvrand=6063292058034298942&amp;hvpone=&amp;hvptwo=&amp;hvqmt=&amp;hvdev=c&amp;hvdvcmdl=&amp;hvlocint=&amp;hvlocphy=1005469&amp;hvtargid=pla-971777703270&amp;hvocijid=6063292058034298942-B0893DPSJL-&amp;hvexpln=0&amp;th=1" xr:uid="{5B037366-7688-4D7D-8F0A-965F03C02A58}"/>
    <hyperlink ref="H15" r:id="rId7" display="https://www.amazon.es/Micro-Interruptor-Sensor-Carrera-Unidades/dp/B0C78NFBRZ/ref=asc_df_B0C78NFBRZ?mcid=3c5b4b20126e3b92a0380b8de4b27e13&amp;tag=googshopes-21&amp;linkCode=df0&amp;hvadid=699740925354&amp;hvpos=&amp;hvnetw=g&amp;hvrand=3693209987285843176&amp;hvpone=&amp;hvptwo=&amp;hvqmt=&amp;hvdev=c&amp;hvdvcmdl=&amp;hvlocint=&amp;hvlocphy=1005469&amp;hvtargid=pla-2294429548548&amp;psc=1&amp;hvocijid=3693209987285843176-B0C78NFBRZ-&amp;hvexpln=0" xr:uid="{61C13E54-24DA-4A44-B563-0671B58BC81F}"/>
    <hyperlink ref="H16" r:id="rId8" display="https://www.amazon.es/CNCMANS-longitud-efectiva-procedimiento-impresora/dp/B0C6GVJ9T6/ref=asc_df_B0C6GVJ9T6?mcid=ae7f85d222c53a649b66443d22ee11a3&amp;tag=googshopes-21&amp;linkCode=df0&amp;hvadid=706325061745&amp;hvpos=&amp;hvnetw=g&amp;hvrand=10836030274681746990&amp;hvpone=&amp;hvptwo=&amp;hvqmt=&amp;hvdev=c&amp;hvdvcmdl=&amp;hvlocint=&amp;hvlocphy=1005469&amp;hvtargid=pla-2199605911642&amp;hvocijid=10836030274681746990-B0C6GVJ9T6-&amp;hvexpln=0&amp;th=1&amp;psc=1" xr:uid="{7C789E07-1F84-4C6F-941F-3C5A4C5C83BB}"/>
    <hyperlink ref="H17" r:id="rId9" xr:uid="{4814C6BC-5443-4714-AE2C-1B6350203C2F}"/>
  </hyperlinks>
  <pageMargins left="0.7" right="0.7" top="0.75" bottom="0.75" header="0.511811023622047" footer="0.511811023622047"/>
  <pageSetup paperSize="9" orientation="portrait" horizontalDpi="300" verticalDpi="300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MJ16"/>
  <sheetViews>
    <sheetView zoomScaleNormal="100" workbookViewId="0">
      <selection activeCell="C16" sqref="C16"/>
    </sheetView>
  </sheetViews>
  <sheetFormatPr baseColWidth="10" defaultColWidth="11.44140625" defaultRowHeight="14.4" x14ac:dyDescent="0.3"/>
  <cols>
    <col min="1" max="2" width="11.44140625" style="1"/>
    <col min="3" max="3" width="19.6640625" style="1" customWidth="1"/>
    <col min="4" max="4" width="77.5546875" style="1" customWidth="1"/>
    <col min="5" max="1024" width="11.44140625" style="1"/>
  </cols>
  <sheetData>
    <row r="4" spans="3:5" x14ac:dyDescent="0.3">
      <c r="C4" s="11" t="s">
        <v>58</v>
      </c>
      <c r="D4" s="11" t="s">
        <v>8</v>
      </c>
      <c r="E4" s="11" t="s">
        <v>89</v>
      </c>
    </row>
    <row r="5" spans="3:5" x14ac:dyDescent="0.3">
      <c r="C5" s="12" t="s">
        <v>90</v>
      </c>
      <c r="D5" s="12" t="s">
        <v>91</v>
      </c>
      <c r="E5" s="16" t="s">
        <v>92</v>
      </c>
    </row>
    <row r="6" spans="3:5" x14ac:dyDescent="0.3">
      <c r="C6" s="12" t="s">
        <v>93</v>
      </c>
      <c r="D6" s="12" t="s">
        <v>94</v>
      </c>
      <c r="E6" s="16" t="s">
        <v>95</v>
      </c>
    </row>
    <row r="7" spans="3:5" x14ac:dyDescent="0.3">
      <c r="C7" s="12" t="s">
        <v>96</v>
      </c>
      <c r="D7" s="12" t="s">
        <v>97</v>
      </c>
      <c r="E7" s="16" t="s">
        <v>98</v>
      </c>
    </row>
    <row r="8" spans="3:5" x14ac:dyDescent="0.3">
      <c r="C8" s="12" t="s">
        <v>99</v>
      </c>
      <c r="D8" s="12" t="s">
        <v>100</v>
      </c>
      <c r="E8" s="16" t="s">
        <v>101</v>
      </c>
    </row>
    <row r="9" spans="3:5" x14ac:dyDescent="0.3">
      <c r="C9" s="12" t="s">
        <v>61</v>
      </c>
      <c r="D9" s="12" t="s">
        <v>102</v>
      </c>
      <c r="E9" s="16" t="s">
        <v>103</v>
      </c>
    </row>
    <row r="10" spans="3:5" x14ac:dyDescent="0.3">
      <c r="C10" s="12" t="s">
        <v>104</v>
      </c>
      <c r="D10" s="12" t="s">
        <v>100</v>
      </c>
      <c r="E10" s="16" t="s">
        <v>105</v>
      </c>
    </row>
    <row r="11" spans="3:5" x14ac:dyDescent="0.3">
      <c r="C11" s="12"/>
      <c r="D11" s="12"/>
      <c r="E11" s="12"/>
    </row>
    <row r="12" spans="3:5" x14ac:dyDescent="0.3">
      <c r="C12" s="12"/>
      <c r="D12" s="12"/>
      <c r="E12" s="12"/>
    </row>
    <row r="13" spans="3:5" x14ac:dyDescent="0.3">
      <c r="C13" s="12"/>
      <c r="D13" s="12"/>
      <c r="E13" s="12"/>
    </row>
    <row r="15" spans="3:5" x14ac:dyDescent="0.3">
      <c r="C15" s="1" t="s">
        <v>106</v>
      </c>
    </row>
    <row r="16" spans="3:5" x14ac:dyDescent="0.3">
      <c r="C16" s="1" t="s">
        <v>107</v>
      </c>
    </row>
  </sheetData>
  <hyperlinks>
    <hyperlink ref="E5" r:id="rId1" xr:uid="{00000000-0004-0000-0300-000000000000}"/>
    <hyperlink ref="E6" r:id="rId2" xr:uid="{00000000-0004-0000-0300-000001000000}"/>
    <hyperlink ref="E7" r:id="rId3" xr:uid="{00000000-0004-0000-0300-000002000000}"/>
    <hyperlink ref="E8" r:id="rId4" xr:uid="{00000000-0004-0000-0300-000003000000}"/>
    <hyperlink ref="E9" r:id="rId5" xr:uid="{00000000-0004-0000-0300-000004000000}"/>
    <hyperlink ref="E10" r:id="rId6" xr:uid="{00000000-0004-0000-0300-000005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Project Specifications</vt:lpstr>
      <vt:lpstr>Conceptual_Design</vt:lpstr>
      <vt:lpstr>Shopping list</vt:lpstr>
      <vt:lpstr>Recommended suppliers</vt:lpstr>
    </vt:vector>
  </TitlesOfParts>
  <Manager/>
  <Company>FUB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 Català Calderón</dc:creator>
  <cp:keywords/>
  <dc:description/>
  <cp:lastModifiedBy>Arnau Arcarons Latorre</cp:lastModifiedBy>
  <cp:revision>1</cp:revision>
  <dcterms:created xsi:type="dcterms:W3CDTF">2018-02-28T07:28:28Z</dcterms:created>
  <dcterms:modified xsi:type="dcterms:W3CDTF">2026-03-12T14:16:03Z</dcterms:modified>
  <cp:category/>
  <cp:contentStatus/>
</cp:coreProperties>
</file>