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2F3CBC90-3E37-4D32-BDB1-FF436D5848F4}" xr6:coauthVersionLast="45" xr6:coauthVersionMax="45" xr10:uidLastSave="{00000000-0000-0000-0000-000000000000}"/>
  <bookViews>
    <workbookView xWindow="28680" yWindow="-120" windowWidth="29040" windowHeight="17640" xr2:uid="{0511E703-6483-4FE1-8278-F08B744B2F77}"/>
  </bookViews>
  <sheets>
    <sheet name="Observ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2" i="1" l="1"/>
  <c r="W12" i="1" l="1"/>
  <c r="U12" i="1"/>
  <c r="Y35" i="1" l="1"/>
  <c r="Y30" i="1"/>
  <c r="Y25" i="1"/>
  <c r="Y20" i="1"/>
  <c r="Y6" i="1"/>
  <c r="X35" i="1"/>
  <c r="X30" i="1"/>
  <c r="X25" i="1"/>
  <c r="X20" i="1"/>
  <c r="X12" i="1"/>
  <c r="X6" i="1"/>
</calcChain>
</file>

<file path=xl/sharedStrings.xml><?xml version="1.0" encoding="utf-8"?>
<sst xmlns="http://schemas.openxmlformats.org/spreadsheetml/2006/main" count="207" uniqueCount="38">
  <si>
    <t>Location</t>
  </si>
  <si>
    <t>SimulationName</t>
  </si>
  <si>
    <t>Clock.Today</t>
  </si>
  <si>
    <t>Soybean.Phenology.CurrentStageName</t>
  </si>
  <si>
    <t>Soybean.AboveGround.Wt</t>
  </si>
  <si>
    <t>Soybean.Leaf.LAI</t>
  </si>
  <si>
    <t>Soybean.Grain.HarvestIndex</t>
  </si>
  <si>
    <t>Soybean.Grain.Nconc</t>
  </si>
  <si>
    <t>Soybean.Grain.Wt</t>
  </si>
  <si>
    <t>Soybean.Pod.Wt</t>
  </si>
  <si>
    <t>Soybean.Phenology.MaturityDAS</t>
  </si>
  <si>
    <t>Gatton</t>
  </si>
  <si>
    <t>Katherine1989SowJan10</t>
  </si>
  <si>
    <t>Katherine1989SowFeb07</t>
  </si>
  <si>
    <t>HarvestRipe</t>
  </si>
  <si>
    <t>KatherineJan28WaterIrrigated</t>
  </si>
  <si>
    <t>KatherineJan28WaterRainfed</t>
  </si>
  <si>
    <t>Soybean.Grain.N</t>
  </si>
  <si>
    <t>Soybean.Grain.NHI</t>
  </si>
  <si>
    <t>Soybean.Leaf.SLN</t>
  </si>
  <si>
    <t>Katherine</t>
  </si>
  <si>
    <t>Soybean.AboveGround.N</t>
  </si>
  <si>
    <t>GattonJan91990</t>
  </si>
  <si>
    <t>RadiationIntercepted</t>
  </si>
  <si>
    <t>StartGrainFill</t>
  </si>
  <si>
    <t>Soybean.Pod.N</t>
  </si>
  <si>
    <t>Soybean.leaf.wt</t>
  </si>
  <si>
    <t>Soybean.leaf.N</t>
  </si>
  <si>
    <t>Soybean.Stem.Wt</t>
  </si>
  <si>
    <t>Soybean.Stem.N</t>
  </si>
  <si>
    <t>Soybean.Leaf.Live.Nconc</t>
  </si>
  <si>
    <t>Soybean.Stem.Live.Nconc</t>
  </si>
  <si>
    <t>Soybean.Phenology.StartGrainfillingDAS</t>
  </si>
  <si>
    <t>Kimberly</t>
  </si>
  <si>
    <t>Kimberly1980Dens10</t>
  </si>
  <si>
    <t>Kimberly1980Dens27</t>
  </si>
  <si>
    <t>Kimberly1980Dens50</t>
  </si>
  <si>
    <t>StemPodWt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</si>
</sst>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color rgb="FF000000"/>
      <name val="Monospac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0" fontId="4" fillId="0" borderId="0" xfId="1" applyFont="1" applyAlignment="1">
      <alignment wrapText="1"/>
    </xf>
    <xf numFmtId="0" fontId="5" fillId="0" borderId="0" xfId="0" applyFont="1"/>
    <xf numFmtId="14" fontId="0" fillId="0" borderId="0" xfId="0" applyNumberFormat="1"/>
    <xf numFmtId="1" fontId="0" fillId="0" borderId="0" xfId="0" applyNumberFormat="1"/>
    <xf numFmtId="0" fontId="4" fillId="0" borderId="0" xfId="1" applyFont="1" applyFill="1" applyAlignment="1">
      <alignment wrapText="1"/>
    </xf>
    <xf numFmtId="2" fontId="4" fillId="0" borderId="0" xfId="1" applyNumberFormat="1" applyFont="1" applyFill="1" applyAlignment="1">
      <alignment wrapText="1"/>
    </xf>
    <xf numFmtId="2" fontId="0" fillId="0" borderId="0" xfId="0" applyNumberFormat="1"/>
  </cellXfs>
  <cellStyles count="2">
    <cellStyle name="Normal" xfId="0" builtinId="0"/>
    <cellStyle name="Normal_obs" xfId="1" xr:uid="{F075427C-0137-4B16-A3C6-A5DFFC0D776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48974-63BC-46EF-A3A1-52070277FA63}">
  <dimension ref="A1:Y141"/>
  <sheetViews>
    <sheetView tabSelected="1" zoomScale="86" zoomScaleNormal="86" workbookViewId="0">
      <pane ySplit="1" topLeftCell="A62" activePane="bottomLeft" state="frozen"/>
      <selection pane="bottomLeft" activeCell="E67" sqref="E67"/>
    </sheetView>
  </sheetViews>
  <sheetFormatPr defaultRowHeight="15" x14ac:dyDescent="0.25"/>
  <cols>
    <col min="2" max="2" width="26" customWidth="1"/>
    <col min="3" max="3" width="23.140625" customWidth="1"/>
    <col min="4" max="4" width="10.7109375" bestFit="1" customWidth="1"/>
    <col min="5" max="8" width="9.140625" customWidth="1"/>
    <col min="9" max="9" width="20" customWidth="1"/>
    <col min="10" max="10" width="9.140625" customWidth="1"/>
    <col min="11" max="11" width="13.140625" customWidth="1"/>
    <col min="12" max="12" width="12.28515625" customWidth="1"/>
    <col min="13" max="17" width="9.140625" customWidth="1"/>
    <col min="19" max="19" width="14.5703125" customWidth="1"/>
    <col min="20" max="23" width="14.5703125" style="10" customWidth="1"/>
    <col min="24" max="24" width="12.28515625" style="10" customWidth="1"/>
    <col min="25" max="25" width="12.140625" style="10" customWidth="1"/>
  </cols>
  <sheetData>
    <row r="1" spans="1:25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5</v>
      </c>
      <c r="F1" s="3" t="s">
        <v>19</v>
      </c>
      <c r="G1" s="2" t="s">
        <v>6</v>
      </c>
      <c r="H1" s="2" t="s">
        <v>4</v>
      </c>
      <c r="I1" s="2" t="s">
        <v>21</v>
      </c>
      <c r="J1" s="3" t="s">
        <v>25</v>
      </c>
      <c r="K1" s="1" t="s">
        <v>17</v>
      </c>
      <c r="L1" s="1" t="s">
        <v>7</v>
      </c>
      <c r="M1" s="5" t="s">
        <v>18</v>
      </c>
      <c r="N1" s="4" t="s">
        <v>8</v>
      </c>
      <c r="O1" s="4" t="s">
        <v>9</v>
      </c>
      <c r="P1" s="4" t="s">
        <v>37</v>
      </c>
      <c r="Q1" s="4" t="s">
        <v>32</v>
      </c>
      <c r="R1" s="4" t="s">
        <v>10</v>
      </c>
      <c r="S1" s="8" t="s">
        <v>23</v>
      </c>
      <c r="T1" s="9" t="s">
        <v>26</v>
      </c>
      <c r="U1" s="9" t="s">
        <v>28</v>
      </c>
      <c r="V1" s="9" t="s">
        <v>27</v>
      </c>
      <c r="W1" s="9" t="s">
        <v>29</v>
      </c>
      <c r="X1" s="10" t="s">
        <v>30</v>
      </c>
      <c r="Y1" s="10" t="s">
        <v>31</v>
      </c>
    </row>
    <row r="2" spans="1:25" x14ac:dyDescent="0.25">
      <c r="A2" t="s">
        <v>11</v>
      </c>
      <c r="B2" t="s">
        <v>22</v>
      </c>
      <c r="C2" s="6">
        <v>32911</v>
      </c>
      <c r="E2">
        <v>1.71</v>
      </c>
      <c r="F2">
        <v>2.0699999999999998</v>
      </c>
      <c r="I2">
        <v>4.53</v>
      </c>
    </row>
    <row r="3" spans="1:25" x14ac:dyDescent="0.25">
      <c r="A3" t="s">
        <v>11</v>
      </c>
      <c r="B3" t="s">
        <v>22</v>
      </c>
      <c r="C3" s="6">
        <v>32918</v>
      </c>
      <c r="I3">
        <v>7.18</v>
      </c>
      <c r="S3">
        <v>0.35</v>
      </c>
    </row>
    <row r="4" spans="1:25" x14ac:dyDescent="0.25">
      <c r="A4" t="s">
        <v>11</v>
      </c>
      <c r="B4" t="s">
        <v>22</v>
      </c>
      <c r="C4" s="6">
        <v>32919</v>
      </c>
      <c r="E4">
        <v>3.25</v>
      </c>
      <c r="F4">
        <v>1.77</v>
      </c>
    </row>
    <row r="5" spans="1:25" x14ac:dyDescent="0.25">
      <c r="A5" t="s">
        <v>11</v>
      </c>
      <c r="B5" t="s">
        <v>22</v>
      </c>
      <c r="C5" s="6">
        <v>32926</v>
      </c>
      <c r="E5">
        <v>4.9400000000000004</v>
      </c>
      <c r="F5">
        <v>1.81</v>
      </c>
      <c r="I5">
        <v>11.32</v>
      </c>
    </row>
    <row r="6" spans="1:25" x14ac:dyDescent="0.25">
      <c r="A6" t="s">
        <v>11</v>
      </c>
      <c r="B6" t="s">
        <v>22</v>
      </c>
      <c r="C6" s="6">
        <v>32932</v>
      </c>
      <c r="D6" t="s">
        <v>24</v>
      </c>
      <c r="H6">
        <v>508</v>
      </c>
      <c r="I6">
        <v>13.8</v>
      </c>
      <c r="J6">
        <v>0.05</v>
      </c>
      <c r="O6">
        <v>10.6</v>
      </c>
      <c r="S6" s="6"/>
      <c r="T6" s="10">
        <v>264.16000000000003</v>
      </c>
      <c r="U6" s="10">
        <v>243.83999999999997</v>
      </c>
      <c r="V6" s="10">
        <v>10.488000000000001</v>
      </c>
      <c r="W6" s="10">
        <v>3.3119999999999994</v>
      </c>
      <c r="X6" s="10">
        <f>V6/T6</f>
        <v>3.9703210175651121E-2</v>
      </c>
      <c r="Y6" s="10">
        <f>W6/U6</f>
        <v>1.3582677165354329E-2</v>
      </c>
    </row>
    <row r="7" spans="1:25" x14ac:dyDescent="0.25">
      <c r="A7" t="s">
        <v>11</v>
      </c>
      <c r="B7" t="s">
        <v>22</v>
      </c>
      <c r="C7" s="6">
        <v>32933</v>
      </c>
      <c r="E7">
        <v>5.87</v>
      </c>
      <c r="F7">
        <v>1.81</v>
      </c>
      <c r="S7" s="6"/>
    </row>
    <row r="8" spans="1:25" x14ac:dyDescent="0.25">
      <c r="A8" t="s">
        <v>11</v>
      </c>
      <c r="B8" t="s">
        <v>22</v>
      </c>
      <c r="C8" s="6">
        <v>32939</v>
      </c>
      <c r="L8">
        <v>5.0199999999999995E-2</v>
      </c>
      <c r="O8">
        <v>85.05</v>
      </c>
      <c r="S8" s="6"/>
    </row>
    <row r="9" spans="1:25" x14ac:dyDescent="0.25">
      <c r="A9" t="s">
        <v>11</v>
      </c>
      <c r="B9" t="s">
        <v>22</v>
      </c>
      <c r="C9" s="6">
        <v>32940</v>
      </c>
      <c r="E9">
        <v>5.8</v>
      </c>
      <c r="F9">
        <v>7.71</v>
      </c>
      <c r="I9">
        <v>16.37</v>
      </c>
      <c r="S9" s="6"/>
    </row>
    <row r="10" spans="1:25" x14ac:dyDescent="0.25">
      <c r="A10" t="s">
        <v>11</v>
      </c>
      <c r="B10" t="s">
        <v>22</v>
      </c>
      <c r="C10" s="6">
        <v>32946</v>
      </c>
      <c r="I10">
        <v>16.54</v>
      </c>
      <c r="L10">
        <v>4.6500000000000007E-2</v>
      </c>
      <c r="O10">
        <v>209.13</v>
      </c>
      <c r="S10" s="6"/>
    </row>
    <row r="11" spans="1:25" x14ac:dyDescent="0.25">
      <c r="A11" t="s">
        <v>11</v>
      </c>
      <c r="B11" t="s">
        <v>22</v>
      </c>
      <c r="C11" s="6">
        <v>32947</v>
      </c>
      <c r="E11">
        <v>5.44</v>
      </c>
      <c r="F11">
        <v>1.31</v>
      </c>
      <c r="S11" s="6"/>
    </row>
    <row r="12" spans="1:25" x14ac:dyDescent="0.25">
      <c r="A12" t="s">
        <v>11</v>
      </c>
      <c r="B12" t="s">
        <v>22</v>
      </c>
      <c r="C12" s="6">
        <v>32962</v>
      </c>
      <c r="D12" t="s">
        <v>14</v>
      </c>
      <c r="E12">
        <v>3.75</v>
      </c>
      <c r="F12">
        <v>0.98</v>
      </c>
      <c r="G12">
        <v>0.31</v>
      </c>
      <c r="H12">
        <v>827</v>
      </c>
      <c r="I12">
        <v>18.12</v>
      </c>
      <c r="J12">
        <v>12.350000000000001</v>
      </c>
      <c r="K12">
        <v>11.6</v>
      </c>
      <c r="L12">
        <v>4.3499999999999997E-2</v>
      </c>
      <c r="M12">
        <v>0.64</v>
      </c>
      <c r="N12">
        <v>256</v>
      </c>
      <c r="O12">
        <v>370.6</v>
      </c>
      <c r="Q12">
        <v>50</v>
      </c>
      <c r="R12">
        <v>80</v>
      </c>
      <c r="S12" s="6"/>
      <c r="T12" s="10">
        <v>169.76000000000002</v>
      </c>
      <c r="U12" s="10">
        <f>U6+53.5</f>
        <v>297.33999999999997</v>
      </c>
      <c r="V12" s="10">
        <v>3.6180000000000012</v>
      </c>
      <c r="W12" s="10">
        <f>W6+1.08</f>
        <v>4.3919999999999995</v>
      </c>
      <c r="X12" s="10">
        <f>V12/T12</f>
        <v>2.1312441093308203E-2</v>
      </c>
      <c r="Y12" s="10">
        <f>W12/U12</f>
        <v>1.4770969260778906E-2</v>
      </c>
    </row>
    <row r="13" spans="1:25" x14ac:dyDescent="0.25">
      <c r="A13" t="s">
        <v>20</v>
      </c>
      <c r="B13" t="s">
        <v>13</v>
      </c>
      <c r="C13" s="6">
        <v>32588</v>
      </c>
      <c r="D13" t="s">
        <v>24</v>
      </c>
      <c r="H13">
        <v>226</v>
      </c>
      <c r="I13">
        <v>5.53</v>
      </c>
      <c r="O13">
        <v>5.34</v>
      </c>
      <c r="S13" s="6"/>
    </row>
    <row r="14" spans="1:25" x14ac:dyDescent="0.25">
      <c r="A14" t="s">
        <v>20</v>
      </c>
      <c r="B14" t="s">
        <v>13</v>
      </c>
      <c r="C14" s="6">
        <v>32613</v>
      </c>
      <c r="D14" t="s">
        <v>14</v>
      </c>
      <c r="G14">
        <v>0.28000000000000003</v>
      </c>
      <c r="H14">
        <v>552</v>
      </c>
      <c r="I14">
        <v>11.5</v>
      </c>
      <c r="K14">
        <v>6.54</v>
      </c>
      <c r="M14">
        <v>0.34</v>
      </c>
      <c r="N14">
        <v>155</v>
      </c>
      <c r="O14">
        <v>228.34</v>
      </c>
      <c r="Q14">
        <v>42</v>
      </c>
      <c r="R14">
        <v>67</v>
      </c>
      <c r="S14" s="6"/>
    </row>
    <row r="15" spans="1:25" x14ac:dyDescent="0.25">
      <c r="A15" t="s">
        <v>20</v>
      </c>
      <c r="B15" t="s">
        <v>12</v>
      </c>
      <c r="C15" s="6">
        <v>32560</v>
      </c>
      <c r="D15" t="s">
        <v>24</v>
      </c>
      <c r="H15">
        <v>273</v>
      </c>
      <c r="I15">
        <v>5.8</v>
      </c>
      <c r="O15">
        <v>12.1</v>
      </c>
      <c r="S15" s="6"/>
    </row>
    <row r="16" spans="1:25" x14ac:dyDescent="0.25">
      <c r="A16" t="s">
        <v>20</v>
      </c>
      <c r="B16" t="s">
        <v>12</v>
      </c>
      <c r="C16" s="6">
        <v>32581</v>
      </c>
      <c r="D16" t="s">
        <v>14</v>
      </c>
      <c r="G16">
        <v>0.17</v>
      </c>
      <c r="H16">
        <v>355.7</v>
      </c>
      <c r="I16">
        <v>8.24</v>
      </c>
      <c r="K16">
        <v>2.78</v>
      </c>
      <c r="M16">
        <v>0.56999999999999995</v>
      </c>
      <c r="N16">
        <v>60.8</v>
      </c>
      <c r="O16">
        <v>86.399999999999991</v>
      </c>
      <c r="Q16">
        <v>42</v>
      </c>
      <c r="R16">
        <v>63</v>
      </c>
      <c r="S16" s="6"/>
    </row>
    <row r="17" spans="1:25" x14ac:dyDescent="0.25">
      <c r="A17" t="s">
        <v>20</v>
      </c>
      <c r="B17" t="s">
        <v>15</v>
      </c>
      <c r="C17" s="6">
        <v>32558</v>
      </c>
      <c r="I17">
        <v>0.28000000000000003</v>
      </c>
      <c r="S17" s="6"/>
    </row>
    <row r="18" spans="1:25" x14ac:dyDescent="0.25">
      <c r="A18" t="s">
        <v>20</v>
      </c>
      <c r="B18" t="s">
        <v>15</v>
      </c>
      <c r="C18" s="6">
        <v>32564</v>
      </c>
      <c r="I18">
        <v>1.78</v>
      </c>
      <c r="S18" s="6"/>
    </row>
    <row r="19" spans="1:25" x14ac:dyDescent="0.25">
      <c r="A19" t="s">
        <v>20</v>
      </c>
      <c r="B19" t="s">
        <v>15</v>
      </c>
      <c r="C19" s="6">
        <v>32570</v>
      </c>
      <c r="D19" s="7"/>
      <c r="I19">
        <v>3.88</v>
      </c>
      <c r="S19" s="6"/>
    </row>
    <row r="20" spans="1:25" x14ac:dyDescent="0.25">
      <c r="A20" t="s">
        <v>20</v>
      </c>
      <c r="B20" t="s">
        <v>15</v>
      </c>
      <c r="C20" s="6">
        <v>32578</v>
      </c>
      <c r="D20" t="s">
        <v>24</v>
      </c>
      <c r="H20">
        <v>253</v>
      </c>
      <c r="I20">
        <v>7.29</v>
      </c>
      <c r="J20">
        <v>0.22</v>
      </c>
      <c r="O20">
        <v>4.88</v>
      </c>
      <c r="S20" s="6"/>
      <c r="T20" s="10">
        <v>134.09</v>
      </c>
      <c r="U20" s="10">
        <v>118.91</v>
      </c>
      <c r="V20" s="10">
        <v>5.9049000000000005</v>
      </c>
      <c r="W20" s="10">
        <v>1.3850999999999996</v>
      </c>
      <c r="X20" s="10">
        <f>V20/T20</f>
        <v>4.4036840927735105E-2</v>
      </c>
      <c r="Y20" s="10">
        <f>W20/U20</f>
        <v>1.1648305441089897E-2</v>
      </c>
    </row>
    <row r="21" spans="1:25" x14ac:dyDescent="0.25">
      <c r="A21" t="s">
        <v>20</v>
      </c>
      <c r="B21" t="s">
        <v>15</v>
      </c>
      <c r="C21" s="6">
        <v>32585</v>
      </c>
      <c r="L21">
        <v>0.05</v>
      </c>
      <c r="S21" s="6"/>
    </row>
    <row r="22" spans="1:25" x14ac:dyDescent="0.25">
      <c r="A22" t="s">
        <v>20</v>
      </c>
      <c r="B22" t="s">
        <v>15</v>
      </c>
      <c r="C22" s="6">
        <v>32585</v>
      </c>
      <c r="I22">
        <v>10.16</v>
      </c>
      <c r="O22">
        <v>68.947999999999993</v>
      </c>
      <c r="S22" s="6"/>
    </row>
    <row r="23" spans="1:25" x14ac:dyDescent="0.25">
      <c r="A23" t="s">
        <v>20</v>
      </c>
      <c r="B23" t="s">
        <v>15</v>
      </c>
      <c r="C23" s="6">
        <v>32592</v>
      </c>
      <c r="L23">
        <v>4.5499999999999999E-2</v>
      </c>
      <c r="S23" s="6"/>
    </row>
    <row r="24" spans="1:25" x14ac:dyDescent="0.25">
      <c r="A24" t="s">
        <v>20</v>
      </c>
      <c r="B24" t="s">
        <v>15</v>
      </c>
      <c r="C24" s="6">
        <v>32593</v>
      </c>
      <c r="I24">
        <v>10.76</v>
      </c>
      <c r="O24">
        <v>165.87700000000001</v>
      </c>
      <c r="S24" s="6"/>
    </row>
    <row r="25" spans="1:25" x14ac:dyDescent="0.25">
      <c r="A25" t="s">
        <v>20</v>
      </c>
      <c r="B25" t="s">
        <v>15</v>
      </c>
      <c r="C25" s="6">
        <v>32601</v>
      </c>
      <c r="D25" t="s">
        <v>14</v>
      </c>
      <c r="G25">
        <v>0.25</v>
      </c>
      <c r="H25">
        <v>525</v>
      </c>
      <c r="I25">
        <v>12.58</v>
      </c>
      <c r="J25">
        <v>6.7299999999999995</v>
      </c>
      <c r="K25">
        <v>6.23</v>
      </c>
      <c r="L25">
        <v>4.7400000000000005E-2</v>
      </c>
      <c r="M25">
        <v>0.5</v>
      </c>
      <c r="N25">
        <v>130</v>
      </c>
      <c r="O25">
        <v>191.88</v>
      </c>
      <c r="Q25">
        <v>42</v>
      </c>
      <c r="R25">
        <v>65</v>
      </c>
      <c r="S25" s="6"/>
      <c r="T25" s="10">
        <v>141.55000000000001</v>
      </c>
      <c r="U25" s="10">
        <v>196.20999999999998</v>
      </c>
      <c r="V25" s="10">
        <v>4.3749000000000002</v>
      </c>
      <c r="W25" s="10">
        <v>1.6850999999999996</v>
      </c>
      <c r="X25" s="10">
        <f>V25/T25</f>
        <v>3.090709996467679E-2</v>
      </c>
      <c r="Y25" s="10">
        <f>W25/U25</f>
        <v>8.5882472860710456E-3</v>
      </c>
    </row>
    <row r="26" spans="1:25" x14ac:dyDescent="0.25">
      <c r="A26" t="s">
        <v>20</v>
      </c>
      <c r="B26" t="s">
        <v>16</v>
      </c>
      <c r="C26" s="6">
        <v>32557</v>
      </c>
      <c r="I26">
        <v>0.78</v>
      </c>
      <c r="S26" s="6"/>
    </row>
    <row r="27" spans="1:25" x14ac:dyDescent="0.25">
      <c r="A27" t="s">
        <v>20</v>
      </c>
      <c r="B27" t="s">
        <v>16</v>
      </c>
      <c r="C27" s="6">
        <v>32563</v>
      </c>
      <c r="I27">
        <v>2.41</v>
      </c>
      <c r="S27" s="6"/>
    </row>
    <row r="28" spans="1:25" x14ac:dyDescent="0.25">
      <c r="A28" t="s">
        <v>20</v>
      </c>
      <c r="B28" t="s">
        <v>16</v>
      </c>
      <c r="C28" s="6">
        <v>32569</v>
      </c>
      <c r="I28">
        <v>4.04</v>
      </c>
      <c r="S28" s="6"/>
    </row>
    <row r="29" spans="1:25" x14ac:dyDescent="0.25">
      <c r="A29" t="s">
        <v>20</v>
      </c>
      <c r="B29" t="s">
        <v>16</v>
      </c>
      <c r="C29" s="6">
        <v>32577</v>
      </c>
      <c r="I29">
        <v>4.33</v>
      </c>
      <c r="S29" s="6"/>
    </row>
    <row r="30" spans="1:25" x14ac:dyDescent="0.25">
      <c r="A30" t="s">
        <v>20</v>
      </c>
      <c r="B30" t="s">
        <v>16</v>
      </c>
      <c r="C30" s="6">
        <v>32578</v>
      </c>
      <c r="D30" t="s">
        <v>24</v>
      </c>
      <c r="H30">
        <v>180</v>
      </c>
      <c r="I30">
        <v>4.1100000000000003</v>
      </c>
      <c r="J30">
        <v>0.15</v>
      </c>
      <c r="O30">
        <v>4.28</v>
      </c>
      <c r="S30" s="6"/>
      <c r="T30" s="10">
        <v>84.6</v>
      </c>
      <c r="U30" s="10">
        <v>95.4</v>
      </c>
      <c r="V30" s="10">
        <v>3.0825000000000005</v>
      </c>
      <c r="W30" s="10">
        <v>1.0274999999999999</v>
      </c>
      <c r="X30" s="10">
        <f>V30/T30</f>
        <v>3.6436170212765968E-2</v>
      </c>
      <c r="Y30" s="10">
        <f>W30/U30</f>
        <v>1.0770440251572325E-2</v>
      </c>
    </row>
    <row r="31" spans="1:25" x14ac:dyDescent="0.25">
      <c r="A31" t="s">
        <v>20</v>
      </c>
      <c r="B31" t="s">
        <v>16</v>
      </c>
      <c r="C31" s="6">
        <v>32584</v>
      </c>
      <c r="I31">
        <v>4.91</v>
      </c>
      <c r="S31" s="6"/>
    </row>
    <row r="32" spans="1:25" x14ac:dyDescent="0.25">
      <c r="A32" t="s">
        <v>20</v>
      </c>
      <c r="B32" t="s">
        <v>16</v>
      </c>
      <c r="C32" s="6">
        <v>32585</v>
      </c>
      <c r="L32">
        <v>4.3799999999999999E-2</v>
      </c>
      <c r="O32">
        <v>60.91</v>
      </c>
      <c r="S32" s="6"/>
    </row>
    <row r="33" spans="1:25" x14ac:dyDescent="0.25">
      <c r="A33" t="s">
        <v>20</v>
      </c>
      <c r="B33" t="s">
        <v>16</v>
      </c>
      <c r="C33" s="6">
        <v>32592</v>
      </c>
      <c r="I33">
        <v>6.69</v>
      </c>
      <c r="L33">
        <v>4.2800000000000005E-2</v>
      </c>
      <c r="S33" s="6"/>
    </row>
    <row r="34" spans="1:25" x14ac:dyDescent="0.25">
      <c r="A34" t="s">
        <v>20</v>
      </c>
      <c r="B34" t="s">
        <v>16</v>
      </c>
      <c r="C34" s="6">
        <v>32595</v>
      </c>
      <c r="L34">
        <v>4.5400000000000003E-2</v>
      </c>
      <c r="S34" s="6"/>
    </row>
    <row r="35" spans="1:25" x14ac:dyDescent="0.25">
      <c r="A35" t="s">
        <v>20</v>
      </c>
      <c r="B35" t="s">
        <v>16</v>
      </c>
      <c r="C35" s="6">
        <v>32596</v>
      </c>
      <c r="D35" t="s">
        <v>14</v>
      </c>
      <c r="G35">
        <v>0.24</v>
      </c>
      <c r="H35">
        <v>349</v>
      </c>
      <c r="I35">
        <v>8.34</v>
      </c>
      <c r="J35">
        <v>4.17</v>
      </c>
      <c r="K35">
        <v>3.83</v>
      </c>
      <c r="M35">
        <v>0.46</v>
      </c>
      <c r="N35">
        <v>84</v>
      </c>
      <c r="O35">
        <v>125.28</v>
      </c>
      <c r="Q35">
        <v>42</v>
      </c>
      <c r="R35">
        <v>60</v>
      </c>
      <c r="S35" s="6"/>
      <c r="T35" s="10">
        <v>91.47</v>
      </c>
      <c r="U35" s="10">
        <v>137.4</v>
      </c>
      <c r="V35" s="10">
        <v>3.0425000000000004</v>
      </c>
      <c r="W35" s="10">
        <v>1.2074999999999998</v>
      </c>
      <c r="X35" s="10">
        <f>V35/T35</f>
        <v>3.3262271783098291E-2</v>
      </c>
      <c r="Y35" s="10">
        <f>W35/U35</f>
        <v>8.7882096069868982E-3</v>
      </c>
    </row>
    <row r="36" spans="1:25" x14ac:dyDescent="0.25">
      <c r="A36" t="s">
        <v>20</v>
      </c>
      <c r="B36" t="s">
        <v>16</v>
      </c>
      <c r="C36" s="6">
        <v>32601</v>
      </c>
      <c r="D36" s="7"/>
      <c r="I36">
        <v>12.56</v>
      </c>
      <c r="S36" s="6"/>
    </row>
    <row r="37" spans="1:25" x14ac:dyDescent="0.25">
      <c r="A37" t="s">
        <v>33</v>
      </c>
      <c r="B37" t="s">
        <v>34</v>
      </c>
      <c r="C37" s="6">
        <v>29262</v>
      </c>
      <c r="I37" s="6"/>
      <c r="S37">
        <v>66.064981949458399</v>
      </c>
    </row>
    <row r="38" spans="1:25" x14ac:dyDescent="0.25">
      <c r="A38" t="s">
        <v>33</v>
      </c>
      <c r="B38" t="s">
        <v>34</v>
      </c>
      <c r="C38" s="6">
        <v>29270</v>
      </c>
      <c r="I38" s="6"/>
      <c r="S38">
        <v>91.046931407942196</v>
      </c>
    </row>
    <row r="39" spans="1:25" x14ac:dyDescent="0.25">
      <c r="A39" t="s">
        <v>33</v>
      </c>
      <c r="B39" t="s">
        <v>34</v>
      </c>
      <c r="C39" s="6">
        <v>29279</v>
      </c>
      <c r="I39" s="6"/>
      <c r="S39">
        <v>81.083032490974702</v>
      </c>
    </row>
    <row r="40" spans="1:25" x14ac:dyDescent="0.25">
      <c r="A40" t="s">
        <v>33</v>
      </c>
      <c r="B40" t="s">
        <v>34</v>
      </c>
      <c r="C40" s="6">
        <v>29290</v>
      </c>
      <c r="I40" s="6"/>
      <c r="S40">
        <v>77.617328519855604</v>
      </c>
    </row>
    <row r="41" spans="1:25" x14ac:dyDescent="0.25">
      <c r="A41" t="s">
        <v>33</v>
      </c>
      <c r="B41" t="s">
        <v>34</v>
      </c>
      <c r="C41" s="6">
        <v>29299</v>
      </c>
      <c r="I41" s="6"/>
      <c r="S41">
        <v>70.974729241877199</v>
      </c>
    </row>
    <row r="42" spans="1:25" x14ac:dyDescent="0.25">
      <c r="A42" t="s">
        <v>33</v>
      </c>
      <c r="B42" t="s">
        <v>35</v>
      </c>
      <c r="C42" s="6">
        <v>29262</v>
      </c>
      <c r="I42" s="6"/>
      <c r="S42">
        <v>84.038004750593899</v>
      </c>
    </row>
    <row r="43" spans="1:25" x14ac:dyDescent="0.25">
      <c r="A43" t="s">
        <v>33</v>
      </c>
      <c r="B43" t="s">
        <v>35</v>
      </c>
      <c r="C43" s="6">
        <v>29270</v>
      </c>
      <c r="I43" s="6"/>
      <c r="S43">
        <v>96.152019002375397</v>
      </c>
    </row>
    <row r="44" spans="1:25" x14ac:dyDescent="0.25">
      <c r="A44" t="s">
        <v>33</v>
      </c>
      <c r="B44" t="s">
        <v>35</v>
      </c>
      <c r="C44" s="6">
        <v>29279</v>
      </c>
      <c r="I44" s="6"/>
      <c r="S44">
        <v>88.171021377672304</v>
      </c>
    </row>
    <row r="45" spans="1:25" x14ac:dyDescent="0.25">
      <c r="A45" t="s">
        <v>33</v>
      </c>
      <c r="B45" t="s">
        <v>35</v>
      </c>
      <c r="C45" s="6">
        <v>29290</v>
      </c>
      <c r="I45" s="6"/>
      <c r="S45">
        <v>79.762470308788707</v>
      </c>
    </row>
    <row r="46" spans="1:25" x14ac:dyDescent="0.25">
      <c r="A46" t="s">
        <v>33</v>
      </c>
      <c r="B46" t="s">
        <v>35</v>
      </c>
      <c r="C46" s="6">
        <v>29299</v>
      </c>
      <c r="I46" s="6"/>
      <c r="S46">
        <v>80.190023752969196</v>
      </c>
    </row>
    <row r="47" spans="1:25" x14ac:dyDescent="0.25">
      <c r="A47" t="s">
        <v>33</v>
      </c>
      <c r="B47" t="s">
        <v>36</v>
      </c>
      <c r="C47" s="6">
        <v>29262</v>
      </c>
      <c r="I47" s="6"/>
      <c r="S47">
        <v>95.107913669064899</v>
      </c>
    </row>
    <row r="48" spans="1:25" x14ac:dyDescent="0.25">
      <c r="A48" t="s">
        <v>33</v>
      </c>
      <c r="B48" t="s">
        <v>36</v>
      </c>
      <c r="C48" s="6">
        <v>29270</v>
      </c>
      <c r="I48" s="6"/>
      <c r="S48">
        <v>98.561151079136806</v>
      </c>
    </row>
    <row r="49" spans="1:19" x14ac:dyDescent="0.25">
      <c r="A49" t="s">
        <v>33</v>
      </c>
      <c r="B49" t="s">
        <v>36</v>
      </c>
      <c r="C49" s="6">
        <v>29279</v>
      </c>
      <c r="I49" s="6"/>
      <c r="S49">
        <v>97.410071942446095</v>
      </c>
    </row>
    <row r="50" spans="1:19" x14ac:dyDescent="0.25">
      <c r="A50" t="s">
        <v>33</v>
      </c>
      <c r="B50" t="s">
        <v>36</v>
      </c>
      <c r="C50" s="6">
        <v>29290</v>
      </c>
      <c r="I50" s="6"/>
      <c r="S50">
        <v>91.654676258992893</v>
      </c>
    </row>
    <row r="51" spans="1:19" x14ac:dyDescent="0.25">
      <c r="A51" t="s">
        <v>33</v>
      </c>
      <c r="B51" t="s">
        <v>36</v>
      </c>
      <c r="C51" s="6">
        <v>29299</v>
      </c>
      <c r="I51" s="6"/>
      <c r="S51">
        <v>91.366906474820297</v>
      </c>
    </row>
    <row r="52" spans="1:19" x14ac:dyDescent="0.25">
      <c r="A52" t="s">
        <v>33</v>
      </c>
      <c r="B52" t="s">
        <v>36</v>
      </c>
      <c r="C52" s="6">
        <v>29248</v>
      </c>
      <c r="H52">
        <v>0.32111198190552498</v>
      </c>
      <c r="I52" s="6"/>
      <c r="K52" s="6"/>
      <c r="S52" s="6"/>
    </row>
    <row r="53" spans="1:19" x14ac:dyDescent="0.25">
      <c r="A53" t="s">
        <v>33</v>
      </c>
      <c r="B53" t="s">
        <v>36</v>
      </c>
      <c r="C53" s="6">
        <v>29255</v>
      </c>
      <c r="H53">
        <v>1.09776133645736</v>
      </c>
      <c r="I53" s="6"/>
      <c r="K53" s="6"/>
      <c r="S53" s="6"/>
    </row>
    <row r="54" spans="1:19" x14ac:dyDescent="0.25">
      <c r="A54" t="s">
        <v>33</v>
      </c>
      <c r="B54" t="s">
        <v>36</v>
      </c>
      <c r="C54" s="6">
        <v>29262</v>
      </c>
      <c r="H54">
        <v>1.7268245737280801</v>
      </c>
      <c r="I54" s="6"/>
      <c r="K54" s="6"/>
      <c r="S54" s="6"/>
    </row>
    <row r="55" spans="1:19" x14ac:dyDescent="0.25">
      <c r="A55" t="s">
        <v>33</v>
      </c>
      <c r="B55" t="s">
        <v>36</v>
      </c>
      <c r="C55" s="6">
        <v>29268</v>
      </c>
      <c r="H55">
        <v>2.7213304475296698</v>
      </c>
      <c r="I55" s="6"/>
      <c r="K55" s="6"/>
      <c r="S55" s="6"/>
    </row>
    <row r="56" spans="1:19" x14ac:dyDescent="0.25">
      <c r="A56" t="s">
        <v>33</v>
      </c>
      <c r="B56" t="s">
        <v>36</v>
      </c>
      <c r="C56" s="6">
        <v>29276</v>
      </c>
      <c r="H56">
        <v>4.1666551613518799</v>
      </c>
      <c r="I56" s="6"/>
      <c r="K56" s="6"/>
      <c r="S56" s="6"/>
    </row>
    <row r="57" spans="1:19" x14ac:dyDescent="0.25">
      <c r="A57" t="s">
        <v>33</v>
      </c>
      <c r="B57" t="s">
        <v>36</v>
      </c>
      <c r="C57" s="6">
        <v>29283</v>
      </c>
      <c r="H57">
        <v>4.9589382083382398</v>
      </c>
      <c r="I57" s="6"/>
      <c r="K57" s="6"/>
      <c r="S57" s="6"/>
    </row>
    <row r="58" spans="1:19" x14ac:dyDescent="0.25">
      <c r="A58" t="s">
        <v>33</v>
      </c>
      <c r="B58" t="s">
        <v>36</v>
      </c>
      <c r="C58" s="6">
        <v>29290</v>
      </c>
      <c r="H58">
        <v>4.9658210937087599</v>
      </c>
      <c r="I58" s="6"/>
      <c r="K58" s="6"/>
      <c r="S58" s="6"/>
    </row>
    <row r="59" spans="1:19" x14ac:dyDescent="0.25">
      <c r="A59" t="s">
        <v>33</v>
      </c>
      <c r="B59" t="s">
        <v>36</v>
      </c>
      <c r="C59" s="6">
        <v>29296</v>
      </c>
      <c r="H59">
        <v>6.2712953224804302</v>
      </c>
      <c r="I59" s="6"/>
      <c r="K59" s="6"/>
      <c r="O59">
        <v>19.285714285714199</v>
      </c>
      <c r="Q59">
        <v>5.4533789563713199E-3</v>
      </c>
      <c r="S59" s="6"/>
    </row>
    <row r="60" spans="1:19" x14ac:dyDescent="0.25">
      <c r="A60" t="s">
        <v>33</v>
      </c>
      <c r="B60" t="s">
        <v>36</v>
      </c>
      <c r="C60" s="6">
        <v>29301</v>
      </c>
      <c r="H60">
        <v>6.0141515371777299</v>
      </c>
      <c r="I60" s="6"/>
      <c r="K60" s="6"/>
      <c r="O60">
        <v>26.071428571428601</v>
      </c>
      <c r="Q60">
        <v>0.125106928999143</v>
      </c>
      <c r="S60" s="6"/>
    </row>
    <row r="61" spans="1:19" x14ac:dyDescent="0.25">
      <c r="A61" t="s">
        <v>33</v>
      </c>
      <c r="B61" t="s">
        <v>35</v>
      </c>
      <c r="C61" s="6">
        <v>29248</v>
      </c>
      <c r="H61">
        <v>0.16554659043380501</v>
      </c>
      <c r="I61" s="6"/>
      <c r="K61" s="6"/>
      <c r="O61">
        <v>31.964285714285701</v>
      </c>
      <c r="Q61">
        <v>0.51502352437981003</v>
      </c>
      <c r="S61" s="6"/>
    </row>
    <row r="62" spans="1:19" x14ac:dyDescent="0.25">
      <c r="A62" t="s">
        <v>33</v>
      </c>
      <c r="B62" t="s">
        <v>35</v>
      </c>
      <c r="C62" s="6">
        <v>29255</v>
      </c>
      <c r="H62">
        <v>0.48347904476108899</v>
      </c>
      <c r="I62" s="6"/>
      <c r="K62" s="6"/>
      <c r="O62">
        <v>39.107142857142797</v>
      </c>
      <c r="Q62">
        <v>0.97567365269460904</v>
      </c>
      <c r="S62" s="6"/>
    </row>
    <row r="63" spans="1:19" x14ac:dyDescent="0.25">
      <c r="A63" t="s">
        <v>33</v>
      </c>
      <c r="B63" t="s">
        <v>35</v>
      </c>
      <c r="C63" s="6">
        <v>29262</v>
      </c>
      <c r="H63">
        <v>1.1902640672776601</v>
      </c>
      <c r="I63" s="6"/>
      <c r="K63" s="6"/>
      <c r="O63">
        <v>46.25</v>
      </c>
      <c r="Q63">
        <v>1.5081800684345501</v>
      </c>
      <c r="S63" s="6"/>
    </row>
    <row r="64" spans="1:19" x14ac:dyDescent="0.25">
      <c r="A64" t="s">
        <v>33</v>
      </c>
      <c r="B64" t="s">
        <v>35</v>
      </c>
      <c r="C64" s="6">
        <v>29268</v>
      </c>
      <c r="H64">
        <v>2.27820663274629</v>
      </c>
      <c r="I64" s="6"/>
      <c r="K64" s="6"/>
      <c r="O64">
        <v>53.035714285714299</v>
      </c>
      <c r="Q64">
        <v>1.3044803250641499</v>
      </c>
      <c r="S64" s="6"/>
    </row>
    <row r="65" spans="1:21" x14ac:dyDescent="0.25">
      <c r="A65" t="s">
        <v>33</v>
      </c>
      <c r="B65" t="s">
        <v>35</v>
      </c>
      <c r="C65" s="6">
        <v>29276</v>
      </c>
      <c r="H65">
        <v>3.7157348038479201</v>
      </c>
      <c r="I65" s="6"/>
      <c r="K65" s="6"/>
      <c r="O65">
        <v>60.892857142857103</v>
      </c>
      <c r="Q65">
        <v>1.0279619332762999</v>
      </c>
      <c r="S65" s="6"/>
    </row>
    <row r="66" spans="1:21" x14ac:dyDescent="0.25">
      <c r="A66" t="s">
        <v>33</v>
      </c>
      <c r="B66" t="s">
        <v>35</v>
      </c>
      <c r="C66" s="6">
        <v>29283</v>
      </c>
      <c r="H66">
        <v>4.1968667643941604</v>
      </c>
      <c r="I66" s="6"/>
      <c r="K66" s="6"/>
      <c r="O66">
        <v>67.142857142857196</v>
      </c>
      <c r="Q66">
        <v>1.09420444824636</v>
      </c>
      <c r="S66" s="6"/>
    </row>
    <row r="67" spans="1:21" x14ac:dyDescent="0.25">
      <c r="A67" t="s">
        <v>33</v>
      </c>
      <c r="B67" t="s">
        <v>35</v>
      </c>
      <c r="C67" s="6">
        <v>29290</v>
      </c>
      <c r="H67">
        <v>5.0824240750742096</v>
      </c>
      <c r="I67" s="6"/>
      <c r="K67" s="6"/>
      <c r="O67">
        <v>71.785714285714306</v>
      </c>
      <c r="Q67">
        <v>0.98224978614199898</v>
      </c>
      <c r="S67" s="6"/>
    </row>
    <row r="68" spans="1:21" x14ac:dyDescent="0.25">
      <c r="A68" t="s">
        <v>33</v>
      </c>
      <c r="B68" t="s">
        <v>35</v>
      </c>
      <c r="C68" s="6">
        <v>29296</v>
      </c>
      <c r="H68">
        <v>5.29152978725996</v>
      </c>
      <c r="I68" s="6"/>
      <c r="K68" s="6"/>
      <c r="O68">
        <v>19.285714285714199</v>
      </c>
      <c r="Q68">
        <v>0</v>
      </c>
      <c r="S68" s="6"/>
    </row>
    <row r="69" spans="1:21" x14ac:dyDescent="0.25">
      <c r="A69" t="s">
        <v>33</v>
      </c>
      <c r="B69" t="s">
        <v>35</v>
      </c>
      <c r="C69" s="6">
        <v>29301</v>
      </c>
      <c r="H69">
        <v>5.4775910307273099</v>
      </c>
      <c r="I69" s="6"/>
      <c r="K69" s="6"/>
      <c r="O69">
        <v>26.071428571428601</v>
      </c>
      <c r="Q69">
        <v>0</v>
      </c>
    </row>
    <row r="70" spans="1:21" x14ac:dyDescent="0.25">
      <c r="A70" t="s">
        <v>33</v>
      </c>
      <c r="B70" t="s">
        <v>34</v>
      </c>
      <c r="C70" s="6">
        <v>29248</v>
      </c>
      <c r="H70">
        <v>8.7743591201277796E-2</v>
      </c>
      <c r="I70" s="6"/>
      <c r="K70" s="6"/>
      <c r="O70">
        <v>32.5</v>
      </c>
      <c r="Q70">
        <v>0.137296834901624</v>
      </c>
    </row>
    <row r="71" spans="1:21" x14ac:dyDescent="0.25">
      <c r="A71" t="s">
        <v>33</v>
      </c>
      <c r="B71" t="s">
        <v>34</v>
      </c>
      <c r="C71" s="6">
        <v>29255</v>
      </c>
      <c r="H71">
        <v>0.226863150371757</v>
      </c>
      <c r="I71" s="6"/>
      <c r="K71" s="6"/>
      <c r="O71">
        <v>39.107142857142797</v>
      </c>
      <c r="Q71">
        <v>0.68824850299400997</v>
      </c>
    </row>
    <row r="72" spans="1:21" x14ac:dyDescent="0.25">
      <c r="A72" t="s">
        <v>33</v>
      </c>
      <c r="B72" t="s">
        <v>34</v>
      </c>
      <c r="C72" s="6">
        <v>29262</v>
      </c>
      <c r="H72">
        <v>0.73926249578702496</v>
      </c>
      <c r="I72" s="6"/>
      <c r="K72" s="6"/>
      <c r="O72">
        <v>46.071428571428598</v>
      </c>
      <c r="Q72">
        <v>1.7418733960650099</v>
      </c>
    </row>
    <row r="73" spans="1:21" x14ac:dyDescent="0.25">
      <c r="A73" t="s">
        <v>33</v>
      </c>
      <c r="B73" t="s">
        <v>34</v>
      </c>
      <c r="C73" s="6">
        <v>29268</v>
      </c>
      <c r="H73">
        <v>1.3528341650999101</v>
      </c>
      <c r="I73" s="6"/>
      <c r="K73" s="6"/>
      <c r="O73">
        <v>53.214285714285701</v>
      </c>
      <c r="Q73">
        <v>2.3821642429426801</v>
      </c>
    </row>
    <row r="74" spans="1:21" x14ac:dyDescent="0.25">
      <c r="A74" t="s">
        <v>33</v>
      </c>
      <c r="B74" t="s">
        <v>34</v>
      </c>
      <c r="C74" s="6">
        <v>29276</v>
      </c>
      <c r="H74">
        <v>2.6347969447298198</v>
      </c>
      <c r="I74" s="6"/>
      <c r="K74" s="6"/>
      <c r="O74">
        <v>59.821428571428498</v>
      </c>
      <c r="Q74">
        <v>3.49000213857998</v>
      </c>
    </row>
    <row r="75" spans="1:21" x14ac:dyDescent="0.25">
      <c r="A75" t="s">
        <v>33</v>
      </c>
      <c r="B75" t="s">
        <v>34</v>
      </c>
      <c r="C75" s="6">
        <v>29283</v>
      </c>
      <c r="H75">
        <v>3.7147399325111699</v>
      </c>
      <c r="I75" s="6"/>
      <c r="K75" s="6"/>
      <c r="O75">
        <v>67.142857142857196</v>
      </c>
      <c r="Q75">
        <v>3.6630667236954602</v>
      </c>
    </row>
    <row r="76" spans="1:21" x14ac:dyDescent="0.25">
      <c r="A76" t="s">
        <v>33</v>
      </c>
      <c r="B76" t="s">
        <v>34</v>
      </c>
      <c r="C76" s="6">
        <v>29290</v>
      </c>
      <c r="H76">
        <v>4.1103738685876401</v>
      </c>
      <c r="I76" s="6"/>
      <c r="K76" s="6"/>
      <c r="O76">
        <v>71.428571428571402</v>
      </c>
      <c r="Q76">
        <v>3.9286783575705702</v>
      </c>
    </row>
    <row r="77" spans="1:21" x14ac:dyDescent="0.25">
      <c r="A77" t="s">
        <v>33</v>
      </c>
      <c r="B77" t="s">
        <v>34</v>
      </c>
      <c r="C77" s="6">
        <v>29296</v>
      </c>
      <c r="H77">
        <v>5.1981743095795903</v>
      </c>
      <c r="I77" s="6"/>
      <c r="K77" s="6"/>
    </row>
    <row r="78" spans="1:21" x14ac:dyDescent="0.25">
      <c r="A78" t="s">
        <v>33</v>
      </c>
      <c r="B78" t="s">
        <v>34</v>
      </c>
      <c r="C78" s="6">
        <v>29301</v>
      </c>
      <c r="H78">
        <v>5.3687033780957698</v>
      </c>
      <c r="I78" s="6"/>
      <c r="K78" s="6"/>
    </row>
    <row r="79" spans="1:21" x14ac:dyDescent="0.25">
      <c r="A79" t="s">
        <v>33</v>
      </c>
      <c r="B79" t="s">
        <v>35</v>
      </c>
      <c r="C79" s="6">
        <v>29249</v>
      </c>
      <c r="I79" s="6"/>
      <c r="K79" s="6"/>
      <c r="P79">
        <v>0</v>
      </c>
      <c r="T79">
        <v>0.54533789563713198</v>
      </c>
      <c r="U79"/>
    </row>
    <row r="80" spans="1:21" x14ac:dyDescent="0.25">
      <c r="A80" t="s">
        <v>33</v>
      </c>
      <c r="B80" t="s">
        <v>35</v>
      </c>
      <c r="C80" s="6">
        <v>29256</v>
      </c>
      <c r="I80" s="6"/>
      <c r="K80" s="6"/>
      <c r="P80">
        <v>0</v>
      </c>
      <c r="T80">
        <v>12.5106928999143</v>
      </c>
      <c r="U80"/>
    </row>
    <row r="81" spans="1:21" x14ac:dyDescent="0.25">
      <c r="A81" t="s">
        <v>33</v>
      </c>
      <c r="B81" t="s">
        <v>35</v>
      </c>
      <c r="C81" s="6">
        <v>29262</v>
      </c>
      <c r="I81" s="6"/>
      <c r="K81" s="6"/>
      <c r="P81">
        <v>13.729683490162401</v>
      </c>
      <c r="T81">
        <v>51.502352437981003</v>
      </c>
      <c r="U81"/>
    </row>
    <row r="82" spans="1:21" x14ac:dyDescent="0.25">
      <c r="A82" t="s">
        <v>33</v>
      </c>
      <c r="B82" t="s">
        <v>35</v>
      </c>
      <c r="C82" s="6">
        <v>29269</v>
      </c>
      <c r="I82" s="6"/>
      <c r="K82" s="6"/>
      <c r="P82">
        <v>68.824850299400993</v>
      </c>
      <c r="T82">
        <v>97.567365269460907</v>
      </c>
      <c r="U82"/>
    </row>
    <row r="83" spans="1:21" x14ac:dyDescent="0.25">
      <c r="A83" t="s">
        <v>33</v>
      </c>
      <c r="B83" t="s">
        <v>35</v>
      </c>
      <c r="C83" s="6">
        <v>29276</v>
      </c>
      <c r="I83" s="6"/>
      <c r="K83" s="6"/>
      <c r="P83">
        <v>174.18733960650098</v>
      </c>
      <c r="T83">
        <v>150.81800684345501</v>
      </c>
      <c r="U83"/>
    </row>
    <row r="84" spans="1:21" x14ac:dyDescent="0.25">
      <c r="A84" t="s">
        <v>33</v>
      </c>
      <c r="B84" t="s">
        <v>35</v>
      </c>
      <c r="C84" s="6">
        <v>29283</v>
      </c>
      <c r="I84" s="6"/>
      <c r="K84" s="6"/>
      <c r="P84">
        <v>238.21642429426802</v>
      </c>
      <c r="T84">
        <v>130.44803250641499</v>
      </c>
      <c r="U84"/>
    </row>
    <row r="85" spans="1:21" x14ac:dyDescent="0.25">
      <c r="A85" t="s">
        <v>33</v>
      </c>
      <c r="B85" t="s">
        <v>35</v>
      </c>
      <c r="C85" s="6">
        <v>29290</v>
      </c>
      <c r="I85" s="6"/>
      <c r="K85" s="6"/>
      <c r="P85">
        <v>349.00021385799801</v>
      </c>
      <c r="T85">
        <v>102.79619332762999</v>
      </c>
      <c r="U85"/>
    </row>
    <row r="86" spans="1:21" x14ac:dyDescent="0.25">
      <c r="A86" t="s">
        <v>33</v>
      </c>
      <c r="B86" t="s">
        <v>35</v>
      </c>
      <c r="C86" s="6">
        <v>29297</v>
      </c>
      <c r="I86" s="6"/>
      <c r="K86" s="6"/>
      <c r="P86">
        <v>366.30667236954599</v>
      </c>
      <c r="T86">
        <v>109.42044482463599</v>
      </c>
      <c r="U86"/>
    </row>
    <row r="87" spans="1:21" x14ac:dyDescent="0.25">
      <c r="A87" t="s">
        <v>33</v>
      </c>
      <c r="B87" t="s">
        <v>35</v>
      </c>
      <c r="C87" s="6">
        <v>29301</v>
      </c>
      <c r="I87" s="6"/>
      <c r="K87" s="6"/>
      <c r="P87">
        <v>392.86783575705704</v>
      </c>
      <c r="T87">
        <v>98.224978614199898</v>
      </c>
      <c r="U87"/>
    </row>
    <row r="88" spans="1:21" x14ac:dyDescent="0.25">
      <c r="I88" s="6"/>
      <c r="K88" s="6"/>
    </row>
    <row r="89" spans="1:21" x14ac:dyDescent="0.25">
      <c r="I89" s="6"/>
      <c r="K89" s="6"/>
    </row>
    <row r="90" spans="1:21" x14ac:dyDescent="0.25">
      <c r="I90" s="6"/>
      <c r="K90" s="6"/>
    </row>
    <row r="91" spans="1:21" x14ac:dyDescent="0.25">
      <c r="I91" s="6"/>
      <c r="K91" s="6"/>
    </row>
    <row r="92" spans="1:21" x14ac:dyDescent="0.25">
      <c r="I92" s="6"/>
      <c r="K92" s="6"/>
    </row>
    <row r="93" spans="1:21" x14ac:dyDescent="0.25">
      <c r="I93" s="6"/>
      <c r="K93" s="6"/>
    </row>
    <row r="94" spans="1:21" x14ac:dyDescent="0.25">
      <c r="I94" s="6"/>
      <c r="K94" s="6"/>
    </row>
    <row r="95" spans="1:21" x14ac:dyDescent="0.25">
      <c r="I95" s="6"/>
      <c r="K95" s="6"/>
    </row>
    <row r="96" spans="1:21" x14ac:dyDescent="0.25">
      <c r="I96" s="6"/>
      <c r="K96" s="6"/>
    </row>
    <row r="97" spans="9:11" x14ac:dyDescent="0.25">
      <c r="I97" s="6"/>
      <c r="K97" s="6"/>
    </row>
    <row r="98" spans="9:11" x14ac:dyDescent="0.25">
      <c r="I98" s="6"/>
      <c r="K98" s="6"/>
    </row>
    <row r="99" spans="9:11" x14ac:dyDescent="0.25">
      <c r="I99" s="6"/>
      <c r="K99" s="6"/>
    </row>
    <row r="100" spans="9:11" x14ac:dyDescent="0.25">
      <c r="I100" s="6"/>
      <c r="K100" s="6"/>
    </row>
    <row r="101" spans="9:11" x14ac:dyDescent="0.25">
      <c r="I101" s="6"/>
      <c r="K101" s="6"/>
    </row>
    <row r="102" spans="9:11" x14ac:dyDescent="0.25">
      <c r="I102" s="6"/>
      <c r="K102" s="6"/>
    </row>
    <row r="103" spans="9:11" x14ac:dyDescent="0.25">
      <c r="I103" s="6"/>
      <c r="K103" s="6"/>
    </row>
    <row r="104" spans="9:11" x14ac:dyDescent="0.25">
      <c r="I104" s="6"/>
      <c r="K104" s="6"/>
    </row>
    <row r="105" spans="9:11" x14ac:dyDescent="0.25">
      <c r="I105" s="6"/>
      <c r="K105" s="6"/>
    </row>
    <row r="106" spans="9:11" x14ac:dyDescent="0.25">
      <c r="I106" s="6"/>
      <c r="K106" s="6"/>
    </row>
    <row r="107" spans="9:11" x14ac:dyDescent="0.25">
      <c r="I107" s="6"/>
      <c r="K107" s="6"/>
    </row>
    <row r="108" spans="9:11" x14ac:dyDescent="0.25">
      <c r="I108" s="6"/>
      <c r="K108" s="6"/>
    </row>
    <row r="109" spans="9:11" x14ac:dyDescent="0.25">
      <c r="I109" s="6"/>
      <c r="K109" s="6"/>
    </row>
    <row r="110" spans="9:11" x14ac:dyDescent="0.25">
      <c r="I110" s="6"/>
      <c r="K110" s="6"/>
    </row>
    <row r="111" spans="9:11" x14ac:dyDescent="0.25">
      <c r="I111" s="6"/>
      <c r="K111" s="6"/>
    </row>
    <row r="112" spans="9:11" x14ac:dyDescent="0.25">
      <c r="I112" s="6"/>
      <c r="K112" s="6"/>
    </row>
    <row r="113" spans="9:11" x14ac:dyDescent="0.25">
      <c r="I113" s="6"/>
      <c r="K113" s="6"/>
    </row>
    <row r="114" spans="9:11" x14ac:dyDescent="0.25">
      <c r="I114" s="6"/>
      <c r="K114" s="6"/>
    </row>
    <row r="115" spans="9:11" x14ac:dyDescent="0.25">
      <c r="I115" s="6"/>
      <c r="K115" s="6"/>
    </row>
    <row r="116" spans="9:11" x14ac:dyDescent="0.25">
      <c r="I116" s="6"/>
      <c r="K116" s="6"/>
    </row>
    <row r="117" spans="9:11" x14ac:dyDescent="0.25">
      <c r="K117" s="6"/>
    </row>
    <row r="118" spans="9:11" x14ac:dyDescent="0.25">
      <c r="K118" s="6"/>
    </row>
    <row r="119" spans="9:11" x14ac:dyDescent="0.25">
      <c r="K119" s="6"/>
    </row>
    <row r="120" spans="9:11" x14ac:dyDescent="0.25">
      <c r="K120" s="6"/>
    </row>
    <row r="121" spans="9:11" x14ac:dyDescent="0.25">
      <c r="K121" s="6"/>
    </row>
    <row r="122" spans="9:11" x14ac:dyDescent="0.25">
      <c r="K122" s="6"/>
    </row>
    <row r="123" spans="9:11" x14ac:dyDescent="0.25">
      <c r="K123" s="6"/>
    </row>
    <row r="124" spans="9:11" x14ac:dyDescent="0.25">
      <c r="K124" s="6"/>
    </row>
    <row r="125" spans="9:11" x14ac:dyDescent="0.25">
      <c r="K125" s="6"/>
    </row>
    <row r="126" spans="9:11" x14ac:dyDescent="0.25">
      <c r="K126" s="6"/>
    </row>
    <row r="127" spans="9:11" x14ac:dyDescent="0.25">
      <c r="K127" s="6"/>
    </row>
    <row r="128" spans="9:11" x14ac:dyDescent="0.25">
      <c r="K128" s="6"/>
    </row>
    <row r="129" spans="11:11" x14ac:dyDescent="0.25">
      <c r="K129" s="6"/>
    </row>
    <row r="130" spans="11:11" x14ac:dyDescent="0.25">
      <c r="K130" s="6"/>
    </row>
    <row r="131" spans="11:11" x14ac:dyDescent="0.25">
      <c r="K131" s="6"/>
    </row>
    <row r="132" spans="11:11" x14ac:dyDescent="0.25">
      <c r="K132" s="6"/>
    </row>
    <row r="133" spans="11:11" x14ac:dyDescent="0.25">
      <c r="K133" s="6"/>
    </row>
    <row r="134" spans="11:11" x14ac:dyDescent="0.25">
      <c r="K134" s="6"/>
    </row>
    <row r="135" spans="11:11" x14ac:dyDescent="0.25">
      <c r="K135" s="6"/>
    </row>
    <row r="136" spans="11:11" x14ac:dyDescent="0.25">
      <c r="K136" s="6"/>
    </row>
    <row r="137" spans="11:11" x14ac:dyDescent="0.25">
      <c r="K137" s="6"/>
    </row>
    <row r="138" spans="11:11" x14ac:dyDescent="0.25">
      <c r="K138" s="6"/>
    </row>
    <row r="139" spans="11:11" x14ac:dyDescent="0.25">
      <c r="K139" s="6"/>
    </row>
    <row r="140" spans="11:11" x14ac:dyDescent="0.25">
      <c r="K140" s="6"/>
    </row>
    <row r="141" spans="11:11" x14ac:dyDescent="0.25">
      <c r="K141" s="6"/>
    </row>
  </sheetData>
  <sortState xmlns:xlrd2="http://schemas.microsoft.com/office/spreadsheetml/2017/richdata2" ref="A2:W36">
    <sortCondition ref="B2:B36"/>
    <sortCondition ref="C2:C36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2021-05-17T01:57:33Z</dcterms:created>
  <dcterms:modified xsi:type="dcterms:W3CDTF">2021-05-27T04:27:01Z</dcterms:modified>
</cp:coreProperties>
</file>