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ApsimX\Prototypes\Mungbean\"/>
    </mc:Choice>
  </mc:AlternateContent>
  <xr:revisionPtr revIDLastSave="0" documentId="13_ncr:1_{2C70C3FB-2631-43D3-B8B3-80DEBA62FDF5}" xr6:coauthVersionLast="45" xr6:coauthVersionMax="45" xr10:uidLastSave="{00000000-0000-0000-0000-000000000000}"/>
  <bookViews>
    <workbookView xWindow="2565" yWindow="345" windowWidth="21600" windowHeight="11385" xr2:uid="{058C0488-1FD9-4F64-AF6E-B63E9823854A}"/>
  </bookViews>
  <sheets>
    <sheet name="Observ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2" i="1"/>
  <c r="M69" i="1" l="1"/>
  <c r="M56" i="1"/>
  <c r="M55" i="1"/>
  <c r="M54" i="1"/>
  <c r="M53" i="1"/>
  <c r="M52" i="1"/>
  <c r="M48" i="1"/>
  <c r="M47" i="1"/>
  <c r="M46" i="1"/>
  <c r="M45" i="1"/>
  <c r="M44" i="1"/>
  <c r="M43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N3" i="1"/>
  <c r="M3" i="1"/>
  <c r="N2" i="1"/>
  <c r="M2" i="1"/>
</calcChain>
</file>

<file path=xl/sharedStrings.xml><?xml version="1.0" encoding="utf-8"?>
<sst xmlns="http://schemas.openxmlformats.org/spreadsheetml/2006/main" count="231" uniqueCount="108">
  <si>
    <t>SimulationName</t>
  </si>
  <si>
    <t>Clock.Today</t>
  </si>
  <si>
    <t>Clock.Day</t>
  </si>
  <si>
    <t>Soybean.Phenology.DaysAfterSowing</t>
  </si>
  <si>
    <t>Soybean.Grain.Wt</t>
  </si>
  <si>
    <t>Soybean.AboveGround.Wt</t>
  </si>
  <si>
    <t>Soybean.Leaf.LAI</t>
  </si>
  <si>
    <t>Soybean.Leaf.Live.Wt</t>
  </si>
  <si>
    <t>Soybean.Stem.Wt</t>
  </si>
  <si>
    <t>Soybean.Pod.Wt</t>
  </si>
  <si>
    <t>Soybean.Shell.HarvestIndex</t>
  </si>
  <si>
    <t>Soybean.Leaf.SpecificArea</t>
  </si>
  <si>
    <t>Soybean.Leaf.Live.NConc</t>
  </si>
  <si>
    <t>Soybean.Stem.NConc</t>
  </si>
  <si>
    <t>Soybean.Grain.NConc</t>
  </si>
  <si>
    <t>Soybean.Shell.NConc</t>
  </si>
  <si>
    <t>Soybean.Leaf.N</t>
  </si>
  <si>
    <t>Soybean.Grain.N</t>
  </si>
  <si>
    <t>Soybean.Stem.N</t>
  </si>
  <si>
    <t>Soybean.Shell.N</t>
  </si>
  <si>
    <t>Soybean.AboveGround.N</t>
  </si>
  <si>
    <t>SLN_apsim</t>
  </si>
  <si>
    <t>Location</t>
  </si>
  <si>
    <t>Soybean.Phenology.FloweringDAS</t>
  </si>
  <si>
    <t>Soybean.Phenology.MaturityDAS</t>
  </si>
  <si>
    <t>aps1SowHigh</t>
  </si>
  <si>
    <t>Gatton</t>
  </si>
  <si>
    <t>aps1SowLow</t>
  </si>
  <si>
    <t>aps18SowNov4_Berken</t>
  </si>
  <si>
    <t>aps18SowNov18_Berken</t>
  </si>
  <si>
    <t>aps18SowDec14_Berken</t>
  </si>
  <si>
    <t>aps18SowJan4_Berken</t>
  </si>
  <si>
    <t>aps18SowNov4_King</t>
  </si>
  <si>
    <t>aps18SowNov18_King</t>
  </si>
  <si>
    <t>aps18SowDec14_King</t>
  </si>
  <si>
    <t>aps18SowJan4_King</t>
  </si>
  <si>
    <t>aps18SowJan17_King</t>
  </si>
  <si>
    <t>aps18SowFeb1_King</t>
  </si>
  <si>
    <t>aps20SowEmerald_high_Dec17</t>
  </si>
  <si>
    <t>Mansbridge</t>
  </si>
  <si>
    <t>aps20SowShangtung_low_Dec27</t>
  </si>
  <si>
    <t>Muirhead</t>
  </si>
  <si>
    <t>aps20SowCelera_high_Dec17</t>
  </si>
  <si>
    <t>Anderson</t>
  </si>
  <si>
    <t>aps20SowShangtung_high_Dec18</t>
  </si>
  <si>
    <t>Vaughan</t>
  </si>
  <si>
    <t>aps20SowSatin_low_Dec20</t>
  </si>
  <si>
    <t>Schelberg</t>
  </si>
  <si>
    <t>aps20SowBerken_high_Dec18</t>
  </si>
  <si>
    <t>Bazley</t>
  </si>
  <si>
    <t>aps20SowEmerald_low_Dec28</t>
  </si>
  <si>
    <t>Stirling</t>
  </si>
  <si>
    <t>aps20SowEmerald_low_Dec18</t>
  </si>
  <si>
    <t>aps20SowSatin_high_Dec18</t>
  </si>
  <si>
    <t>Croft</t>
  </si>
  <si>
    <t>NT4SowKing_Jan4</t>
  </si>
  <si>
    <t>Katherine</t>
  </si>
  <si>
    <t>NT5CultivarKing</t>
  </si>
  <si>
    <t>NT5CultivarPutland</t>
  </si>
  <si>
    <t>NT9SowKing_Jan15</t>
  </si>
  <si>
    <t>NT9SowKing_Feb2</t>
  </si>
  <si>
    <t>NT9SowKing_Feb16</t>
  </si>
  <si>
    <t>NT9SowSatin_Feb2</t>
  </si>
  <si>
    <t>NT9SowSatin_Feb16</t>
  </si>
  <si>
    <t>NT9SowPutland_Jan15</t>
  </si>
  <si>
    <t>NT9SowPutland_Feb2</t>
  </si>
  <si>
    <t>NT9SowPutland_Feb16</t>
  </si>
  <si>
    <t>NT10SowKing_low_Jan1</t>
  </si>
  <si>
    <t>NT10SowKing_medium_Jan1</t>
  </si>
  <si>
    <t>NT10SowKing_high_Jan1</t>
  </si>
  <si>
    <t>NT10SowKing_low_Jan17</t>
  </si>
  <si>
    <t>NT10SowKing_medium_Jan17</t>
  </si>
  <si>
    <t>NT10SowKing_high_Jan17</t>
  </si>
  <si>
    <t>NT10SowPutland_low_Jan17</t>
  </si>
  <si>
    <t>NT10SowPutland_medium_Jan17</t>
  </si>
  <si>
    <t>NT10SowPutland_high_Jan17</t>
  </si>
  <si>
    <t>RJL1_Dalby_doub_76IrrYes</t>
  </si>
  <si>
    <t>Dalby</t>
  </si>
  <si>
    <t>RJL1_Dalby_doub_76IrrNo</t>
  </si>
  <si>
    <t>RJL_afterwinterfallow1976</t>
  </si>
  <si>
    <t>RJL1_Dalby_doub_78IrrYes</t>
  </si>
  <si>
    <t>RJL1_Dalby_doub_78IrrNo</t>
  </si>
  <si>
    <t>RJL_afterwinterfallow1978</t>
  </si>
  <si>
    <t>RCM1IrrigFull</t>
  </si>
  <si>
    <t>Kununurra</t>
  </si>
  <si>
    <t>RCM1IrrigPartial</t>
  </si>
  <si>
    <t>RCM1IrrigRainfed</t>
  </si>
  <si>
    <t>RCM2Sow10</t>
  </si>
  <si>
    <t>RCM2Sow19</t>
  </si>
  <si>
    <t>RCM2Sow27</t>
  </si>
  <si>
    <t>RCM2Sow39</t>
  </si>
  <si>
    <t>RCM2Sow50</t>
  </si>
  <si>
    <t>RJLSow20p_100cm_Nov18</t>
  </si>
  <si>
    <t>RJLSow27p_75cm_Jan24</t>
  </si>
  <si>
    <t>RJLSow40p_50cm_Jan24</t>
  </si>
  <si>
    <t>RJLSow80p_25cm_Jan24</t>
  </si>
  <si>
    <t>RJLSow27p_75cm_Nov18</t>
  </si>
  <si>
    <t>RJLSow40p_50cm_Nov18</t>
  </si>
  <si>
    <t>RJLSow80p_25cm_Nov18</t>
  </si>
  <si>
    <t>RJLSow20p_100cm_Dec20</t>
  </si>
  <si>
    <t>RJLSow27p_75cm_Dec20</t>
  </si>
  <si>
    <t>RJLSow40p_50cm_Dec20</t>
  </si>
  <si>
    <t>RJLSow80p_25cm_Dec20</t>
  </si>
  <si>
    <t>RJLSow20p_100cm_Jan24</t>
  </si>
  <si>
    <t>RCM_Gatton</t>
  </si>
  <si>
    <t>Soybean.Phenology.CurrentStageName</t>
  </si>
  <si>
    <t>HarvestRipe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</si>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</sst>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Monospace"/>
    </font>
    <font>
      <sz val="10"/>
      <name val="Arial"/>
      <family val="2"/>
    </font>
    <font>
      <sz val="10"/>
      <name val="MS Sans Serif"/>
    </font>
    <font>
      <sz val="8.5"/>
      <name val="MS Sans Serif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5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2"/>
    <xf numFmtId="14" fontId="2" fillId="0" borderId="0" xfId="0" applyNumberFormat="1" applyFont="1"/>
    <xf numFmtId="165" fontId="4" fillId="0" borderId="0" xfId="3" applyNumberFormat="1" applyFont="1" applyFill="1"/>
    <xf numFmtId="2" fontId="4" fillId="0" borderId="0" xfId="2" applyNumberFormat="1"/>
    <xf numFmtId="166" fontId="4" fillId="0" borderId="0" xfId="2" applyNumberFormat="1"/>
    <xf numFmtId="14" fontId="0" fillId="0" borderId="0" xfId="0" applyNumberFormat="1"/>
    <xf numFmtId="0" fontId="4" fillId="0" borderId="0" xfId="4" applyFont="1" applyAlignment="1">
      <alignment horizontal="right"/>
    </xf>
    <xf numFmtId="0" fontId="4" fillId="0" borderId="0" xfId="2" applyAlignment="1">
      <alignment horizontal="right"/>
    </xf>
    <xf numFmtId="166" fontId="4" fillId="0" borderId="0" xfId="4" applyNumberFormat="1" applyFont="1" applyAlignment="1">
      <alignment horizontal="right"/>
    </xf>
    <xf numFmtId="0" fontId="6" fillId="0" borderId="0" xfId="2" applyFont="1"/>
    <xf numFmtId="165" fontId="4" fillId="0" borderId="0" xfId="1" applyNumberFormat="1" applyFont="1" applyFill="1"/>
    <xf numFmtId="0" fontId="4" fillId="0" borderId="0" xfId="0" applyFont="1"/>
    <xf numFmtId="0" fontId="7" fillId="0" borderId="0" xfId="0" applyFont="1"/>
  </cellXfs>
  <cellStyles count="5">
    <cellStyle name="Comma" xfId="1" builtinId="3"/>
    <cellStyle name="Comma_obs" xfId="3" xr:uid="{7B296C59-F720-42CB-A7BB-B95F7C93015B}"/>
    <cellStyle name="Normal" xfId="0" builtinId="0"/>
    <cellStyle name="Normal_obs" xfId="2" xr:uid="{9304306B-CA02-4771-83ED-BD1BF2002802}"/>
    <cellStyle name="Normal_Phenology &amp; Avg yield data. (2)" xfId="4" xr:uid="{6D47D242-803D-4DC7-BA97-ECC13DD6B68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2E7FC-FD6A-4E08-82FF-69FDC035C8DB}">
  <dimension ref="A1:AA113"/>
  <sheetViews>
    <sheetView tabSelected="1" topLeftCell="A52" workbookViewId="0">
      <selection activeCell="D57" sqref="D57"/>
    </sheetView>
  </sheetViews>
  <sheetFormatPr defaultRowHeight="15"/>
  <cols>
    <col min="1" max="1" width="13.7109375" customWidth="1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105</v>
      </c>
      <c r="F1" s="1" t="s">
        <v>4</v>
      </c>
      <c r="G1" s="1" t="s">
        <v>107</v>
      </c>
      <c r="H1" s="1" t="s">
        <v>5</v>
      </c>
      <c r="I1" s="2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3" t="s">
        <v>22</v>
      </c>
      <c r="Z1" s="3" t="s">
        <v>23</v>
      </c>
      <c r="AA1" s="3" t="s">
        <v>24</v>
      </c>
    </row>
    <row r="2" spans="1:27">
      <c r="A2" s="1" t="s">
        <v>25</v>
      </c>
      <c r="B2" s="4">
        <v>33370</v>
      </c>
      <c r="C2" s="5">
        <v>108</v>
      </c>
      <c r="D2" s="3">
        <v>76</v>
      </c>
      <c r="E2" s="8" t="s">
        <v>106</v>
      </c>
      <c r="F2" s="3">
        <v>230.66</v>
      </c>
      <c r="G2" s="3">
        <f>F2*10</f>
        <v>2306.6</v>
      </c>
      <c r="H2" s="3">
        <v>494.05</v>
      </c>
      <c r="I2" s="6">
        <v>0.49</v>
      </c>
      <c r="J2" s="7">
        <v>31.830000000000002</v>
      </c>
      <c r="K2" s="7">
        <v>140.04000000000002</v>
      </c>
      <c r="L2" s="7">
        <v>91.53</v>
      </c>
      <c r="M2" s="3">
        <f t="shared" ref="M2:M23" si="0">F2/H2</f>
        <v>0.46687582228519381</v>
      </c>
      <c r="N2" s="3">
        <f>I2/J2</f>
        <v>1.5394282123782594E-2</v>
      </c>
      <c r="O2" s="3"/>
      <c r="P2" s="3"/>
      <c r="Q2" s="3"/>
      <c r="R2" s="3"/>
      <c r="S2" s="3"/>
      <c r="T2" s="3"/>
      <c r="U2" s="3"/>
      <c r="V2" s="3"/>
      <c r="W2" s="3"/>
      <c r="X2" s="5"/>
      <c r="Y2" s="3" t="s">
        <v>26</v>
      </c>
      <c r="Z2" s="3">
        <v>40</v>
      </c>
      <c r="AA2" s="3"/>
    </row>
    <row r="3" spans="1:27">
      <c r="A3" s="1" t="s">
        <v>27</v>
      </c>
      <c r="B3" s="4">
        <v>33370</v>
      </c>
      <c r="C3" s="1">
        <v>108</v>
      </c>
      <c r="D3" s="1">
        <v>76</v>
      </c>
      <c r="E3" s="8" t="s">
        <v>106</v>
      </c>
      <c r="F3" s="1">
        <v>205.71</v>
      </c>
      <c r="G3" s="3">
        <f t="shared" ref="G3:G66" si="1">F3*10</f>
        <v>2057.1</v>
      </c>
      <c r="H3" s="1">
        <v>403.45</v>
      </c>
      <c r="I3" s="1">
        <v>0.02</v>
      </c>
      <c r="J3" s="1">
        <v>1.26</v>
      </c>
      <c r="K3" s="1">
        <v>119.09</v>
      </c>
      <c r="L3" s="1">
        <v>77.400000000000006</v>
      </c>
      <c r="M3" s="3">
        <f t="shared" si="0"/>
        <v>0.50987730821663158</v>
      </c>
      <c r="N3" s="3">
        <f>I3/J3</f>
        <v>1.5873015873015872E-2</v>
      </c>
      <c r="O3" s="1"/>
      <c r="P3" s="1"/>
      <c r="Q3" s="1"/>
      <c r="R3" s="1"/>
      <c r="S3" s="1"/>
      <c r="T3" s="1"/>
      <c r="U3" s="1"/>
      <c r="V3" s="1"/>
      <c r="W3" s="1"/>
      <c r="X3" s="1"/>
      <c r="Y3" s="1" t="s">
        <v>26</v>
      </c>
      <c r="Z3" s="1">
        <v>40</v>
      </c>
      <c r="AA3" s="1"/>
    </row>
    <row r="4" spans="1:27">
      <c r="A4" s="1" t="s">
        <v>28</v>
      </c>
      <c r="B4" s="8">
        <v>34354</v>
      </c>
      <c r="C4" s="9"/>
      <c r="D4" s="3">
        <v>77</v>
      </c>
      <c r="E4" s="8" t="s">
        <v>106</v>
      </c>
      <c r="F4" s="3">
        <v>105.75</v>
      </c>
      <c r="G4" s="3">
        <f t="shared" si="1"/>
        <v>1057.5</v>
      </c>
      <c r="H4" s="3">
        <v>260.5</v>
      </c>
      <c r="I4" s="10"/>
      <c r="J4" s="11"/>
      <c r="K4" s="3"/>
      <c r="L4" s="3"/>
      <c r="M4" s="3">
        <f t="shared" si="0"/>
        <v>0.40595009596928983</v>
      </c>
      <c r="N4" s="3"/>
      <c r="O4" s="3"/>
      <c r="P4" s="3"/>
      <c r="Q4" s="3"/>
      <c r="R4" s="3"/>
      <c r="S4" s="3"/>
      <c r="T4" s="3"/>
      <c r="U4" s="3"/>
      <c r="V4" s="9"/>
      <c r="W4" s="10"/>
      <c r="X4" s="9"/>
      <c r="Y4" s="3" t="s">
        <v>26</v>
      </c>
      <c r="Z4" s="9">
        <v>47</v>
      </c>
      <c r="AA4" s="9">
        <v>72</v>
      </c>
    </row>
    <row r="5" spans="1:27">
      <c r="A5" s="1" t="s">
        <v>29</v>
      </c>
      <c r="B5" s="8">
        <v>34373</v>
      </c>
      <c r="C5" s="9"/>
      <c r="D5" s="3">
        <v>82</v>
      </c>
      <c r="E5" s="8" t="s">
        <v>106</v>
      </c>
      <c r="F5" s="3">
        <v>113.99988599999999</v>
      </c>
      <c r="G5" s="3">
        <f t="shared" si="1"/>
        <v>1139.9988599999999</v>
      </c>
      <c r="H5" s="3">
        <v>232.99976699999996</v>
      </c>
      <c r="I5" s="10"/>
      <c r="J5" s="11"/>
      <c r="K5" s="3"/>
      <c r="L5" s="3"/>
      <c r="M5" s="3">
        <f t="shared" si="0"/>
        <v>0.48927038626609443</v>
      </c>
      <c r="N5" s="3"/>
      <c r="O5" s="3"/>
      <c r="P5" s="3"/>
      <c r="Q5" s="3"/>
      <c r="R5" s="3"/>
      <c r="S5" s="3"/>
      <c r="T5" s="3"/>
      <c r="U5" s="3"/>
      <c r="V5" s="9"/>
      <c r="W5" s="10"/>
      <c r="X5" s="9"/>
      <c r="Y5" s="3" t="s">
        <v>26</v>
      </c>
      <c r="Z5" s="9">
        <v>45</v>
      </c>
      <c r="AA5" s="9">
        <v>74</v>
      </c>
    </row>
    <row r="6" spans="1:27">
      <c r="A6" s="1" t="s">
        <v>30</v>
      </c>
      <c r="B6" s="8">
        <v>34390</v>
      </c>
      <c r="C6" s="9"/>
      <c r="D6" s="3">
        <v>73</v>
      </c>
      <c r="E6" s="8" t="s">
        <v>106</v>
      </c>
      <c r="F6" s="3">
        <v>113.99988599999999</v>
      </c>
      <c r="G6" s="3">
        <f t="shared" si="1"/>
        <v>1139.9988599999999</v>
      </c>
      <c r="H6" s="3">
        <v>236.75531880000003</v>
      </c>
      <c r="I6" s="10"/>
      <c r="J6" s="11"/>
      <c r="K6" s="3"/>
      <c r="L6" s="3"/>
      <c r="M6" s="3">
        <f t="shared" si="0"/>
        <v>0.48150929228458783</v>
      </c>
      <c r="N6" s="3"/>
      <c r="O6" s="3"/>
      <c r="P6" s="3"/>
      <c r="Q6" s="3"/>
      <c r="R6" s="3"/>
      <c r="S6" s="3"/>
      <c r="T6" s="3"/>
      <c r="U6" s="3"/>
      <c r="V6" s="9"/>
      <c r="W6" s="10"/>
      <c r="X6" s="9"/>
      <c r="Y6" s="3" t="s">
        <v>26</v>
      </c>
      <c r="Z6" s="9">
        <v>39</v>
      </c>
      <c r="AA6" s="9">
        <v>69</v>
      </c>
    </row>
    <row r="7" spans="1:27">
      <c r="A7" s="1" t="s">
        <v>31</v>
      </c>
      <c r="B7" s="8">
        <v>34414</v>
      </c>
      <c r="C7" s="9"/>
      <c r="D7" s="3">
        <v>76</v>
      </c>
      <c r="E7" s="8" t="s">
        <v>106</v>
      </c>
      <c r="F7" s="3">
        <v>96.333236999999997</v>
      </c>
      <c r="G7" s="3">
        <f t="shared" si="1"/>
        <v>963.33236999999997</v>
      </c>
      <c r="H7" s="3">
        <v>229.5219927</v>
      </c>
      <c r="I7" s="10"/>
      <c r="J7" s="11"/>
      <c r="K7" s="3"/>
      <c r="L7" s="3"/>
      <c r="M7" s="3">
        <f t="shared" si="0"/>
        <v>0.4197124461441642</v>
      </c>
      <c r="N7" s="3"/>
      <c r="O7" s="3"/>
      <c r="P7" s="3"/>
      <c r="Q7" s="3"/>
      <c r="R7" s="3"/>
      <c r="S7" s="3"/>
      <c r="T7" s="3"/>
      <c r="U7" s="3"/>
      <c r="V7" s="9"/>
      <c r="W7" s="10"/>
      <c r="X7" s="9"/>
      <c r="Y7" s="3" t="s">
        <v>26</v>
      </c>
      <c r="Z7" s="9">
        <v>38</v>
      </c>
      <c r="AA7" s="9">
        <v>73</v>
      </c>
    </row>
    <row r="8" spans="1:27">
      <c r="A8" s="1" t="s">
        <v>32</v>
      </c>
      <c r="B8" s="8">
        <v>34354</v>
      </c>
      <c r="C8" s="9"/>
      <c r="D8" s="3">
        <v>77</v>
      </c>
      <c r="E8" s="8" t="s">
        <v>106</v>
      </c>
      <c r="F8" s="3">
        <v>69.75</v>
      </c>
      <c r="G8" s="3">
        <f t="shared" si="1"/>
        <v>697.5</v>
      </c>
      <c r="H8" s="3">
        <v>185.46666666666667</v>
      </c>
      <c r="I8" s="10"/>
      <c r="J8" s="11"/>
      <c r="K8" s="3"/>
      <c r="L8" s="3"/>
      <c r="M8" s="3">
        <f t="shared" si="0"/>
        <v>0.37607836089144497</v>
      </c>
      <c r="N8" s="3"/>
      <c r="O8" s="3"/>
      <c r="P8" s="3"/>
      <c r="Q8" s="3"/>
      <c r="R8" s="3"/>
      <c r="S8" s="3"/>
      <c r="T8" s="3"/>
      <c r="U8" s="3"/>
      <c r="V8" s="9"/>
      <c r="W8" s="10"/>
      <c r="X8" s="9"/>
      <c r="Y8" s="3" t="s">
        <v>26</v>
      </c>
      <c r="Z8" s="9">
        <v>46</v>
      </c>
      <c r="AA8" s="9">
        <v>70</v>
      </c>
    </row>
    <row r="9" spans="1:27">
      <c r="A9" s="1" t="s">
        <v>33</v>
      </c>
      <c r="B9" s="8">
        <v>34373</v>
      </c>
      <c r="C9" s="9"/>
      <c r="D9" s="3">
        <v>82</v>
      </c>
      <c r="E9" s="8" t="s">
        <v>106</v>
      </c>
      <c r="F9" s="3">
        <v>116.33321699999999</v>
      </c>
      <c r="G9" s="3">
        <f t="shared" si="1"/>
        <v>1163.3321699999999</v>
      </c>
      <c r="H9" s="3">
        <v>92.444351999999981</v>
      </c>
      <c r="I9" s="10"/>
      <c r="J9" s="11"/>
      <c r="K9" s="3"/>
      <c r="L9" s="3"/>
      <c r="M9" s="3">
        <f t="shared" si="0"/>
        <v>1.2584134615384617</v>
      </c>
      <c r="N9" s="3"/>
      <c r="O9" s="3"/>
      <c r="P9" s="3"/>
      <c r="Q9" s="3"/>
      <c r="R9" s="3"/>
      <c r="S9" s="3"/>
      <c r="T9" s="3"/>
      <c r="U9" s="3"/>
      <c r="V9" s="9"/>
      <c r="W9" s="10"/>
      <c r="X9" s="9"/>
      <c r="Y9" s="3" t="s">
        <v>26</v>
      </c>
      <c r="Z9" s="9">
        <v>45</v>
      </c>
      <c r="AA9" s="9">
        <v>74</v>
      </c>
    </row>
    <row r="10" spans="1:27">
      <c r="A10" s="1" t="s">
        <v>34</v>
      </c>
      <c r="B10" s="8">
        <v>34390</v>
      </c>
      <c r="C10" s="9"/>
      <c r="D10" s="3">
        <v>73</v>
      </c>
      <c r="E10" s="8" t="s">
        <v>106</v>
      </c>
      <c r="F10" s="3">
        <v>132.333201</v>
      </c>
      <c r="G10" s="3">
        <f t="shared" si="1"/>
        <v>1323.3320100000001</v>
      </c>
      <c r="H10" s="3">
        <v>219.4331139</v>
      </c>
      <c r="I10" s="10"/>
      <c r="J10" s="11"/>
      <c r="K10" s="3"/>
      <c r="L10" s="3"/>
      <c r="M10" s="3">
        <f t="shared" si="0"/>
        <v>0.60306850979796445</v>
      </c>
      <c r="N10" s="3"/>
      <c r="O10" s="3"/>
      <c r="P10" s="3"/>
      <c r="Q10" s="3"/>
      <c r="R10" s="3"/>
      <c r="S10" s="3"/>
      <c r="T10" s="3"/>
      <c r="U10" s="3"/>
      <c r="V10" s="9"/>
      <c r="W10" s="10"/>
      <c r="X10" s="9"/>
      <c r="Y10" s="3" t="s">
        <v>26</v>
      </c>
      <c r="Z10" s="9">
        <v>39</v>
      </c>
      <c r="AA10" s="9">
        <v>69</v>
      </c>
    </row>
    <row r="11" spans="1:27">
      <c r="A11" s="1" t="s">
        <v>35</v>
      </c>
      <c r="B11" s="8">
        <v>34414</v>
      </c>
      <c r="C11" s="9"/>
      <c r="D11" s="3">
        <v>76</v>
      </c>
      <c r="E11" s="8" t="s">
        <v>106</v>
      </c>
      <c r="F11" s="3">
        <v>131.333202</v>
      </c>
      <c r="G11" s="3">
        <f t="shared" si="1"/>
        <v>1313.3320200000001</v>
      </c>
      <c r="H11" s="3">
        <v>247.19975279999994</v>
      </c>
      <c r="I11" s="10"/>
      <c r="J11" s="11"/>
      <c r="K11" s="3"/>
      <c r="L11" s="3"/>
      <c r="M11" s="3">
        <f t="shared" si="0"/>
        <v>0.53128371089536153</v>
      </c>
      <c r="N11" s="3"/>
      <c r="O11" s="3"/>
      <c r="P11" s="3"/>
      <c r="Q11" s="3"/>
      <c r="R11" s="3"/>
      <c r="S11" s="3"/>
      <c r="T11" s="3"/>
      <c r="U11" s="3"/>
      <c r="V11" s="9"/>
      <c r="W11" s="10"/>
      <c r="X11" s="9"/>
      <c r="Y11" s="3" t="s">
        <v>26</v>
      </c>
      <c r="Z11" s="9">
        <v>38</v>
      </c>
      <c r="AA11" s="9">
        <v>73</v>
      </c>
    </row>
    <row r="12" spans="1:27">
      <c r="A12" s="1" t="s">
        <v>36</v>
      </c>
      <c r="B12" s="8">
        <v>34424</v>
      </c>
      <c r="C12" s="9"/>
      <c r="D12" s="3">
        <v>73</v>
      </c>
      <c r="E12" s="8" t="s">
        <v>106</v>
      </c>
      <c r="F12" s="3">
        <v>93.999905999999996</v>
      </c>
      <c r="G12" s="3">
        <f t="shared" si="1"/>
        <v>939.99905999999999</v>
      </c>
      <c r="H12" s="3">
        <v>152.26651439999998</v>
      </c>
      <c r="I12" s="10"/>
      <c r="J12" s="11"/>
      <c r="K12" s="3"/>
      <c r="L12" s="3"/>
      <c r="M12" s="3">
        <f t="shared" si="0"/>
        <v>0.61733800350262702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5"/>
      <c r="Y12" s="3" t="s">
        <v>26</v>
      </c>
      <c r="Z12" s="9">
        <v>39</v>
      </c>
      <c r="AA12" s="9">
        <v>70</v>
      </c>
    </row>
    <row r="13" spans="1:27">
      <c r="A13" s="1" t="s">
        <v>37</v>
      </c>
      <c r="B13" s="8">
        <v>34450</v>
      </c>
      <c r="C13" s="9"/>
      <c r="D13" s="3">
        <v>84</v>
      </c>
      <c r="E13" s="8" t="s">
        <v>106</v>
      </c>
      <c r="F13" s="3">
        <v>115.33321799999999</v>
      </c>
      <c r="G13" s="3">
        <f t="shared" si="1"/>
        <v>1153.3321799999999</v>
      </c>
      <c r="H13" s="3">
        <v>233.66643299999996</v>
      </c>
      <c r="I13" s="10"/>
      <c r="J13" s="11"/>
      <c r="K13" s="3"/>
      <c r="L13" s="3"/>
      <c r="M13" s="3">
        <f t="shared" si="0"/>
        <v>0.49358059914407992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5"/>
      <c r="Y13" s="3" t="s">
        <v>26</v>
      </c>
      <c r="Z13" s="9">
        <v>62</v>
      </c>
      <c r="AA13" s="9">
        <v>78</v>
      </c>
    </row>
    <row r="14" spans="1:27">
      <c r="A14" s="1" t="s">
        <v>38</v>
      </c>
      <c r="B14" s="4">
        <v>34436</v>
      </c>
      <c r="C14" s="3">
        <v>118</v>
      </c>
      <c r="D14" s="3">
        <v>133</v>
      </c>
      <c r="E14" s="8" t="s">
        <v>106</v>
      </c>
      <c r="F14" s="3">
        <v>84.47999999999999</v>
      </c>
      <c r="G14" s="3">
        <f t="shared" si="1"/>
        <v>844.8</v>
      </c>
      <c r="H14" s="3">
        <v>317.125</v>
      </c>
      <c r="I14" s="3"/>
      <c r="J14" s="12"/>
      <c r="K14" s="3"/>
      <c r="L14" s="3"/>
      <c r="M14" s="3">
        <f t="shared" si="0"/>
        <v>0.26639337800551832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 t="s">
        <v>39</v>
      </c>
      <c r="Z14" s="3"/>
      <c r="AA14" s="3"/>
    </row>
    <row r="15" spans="1:27">
      <c r="A15" s="1" t="s">
        <v>40</v>
      </c>
      <c r="B15" s="4">
        <v>34444</v>
      </c>
      <c r="C15" s="3">
        <v>126</v>
      </c>
      <c r="D15" s="3">
        <v>130</v>
      </c>
      <c r="E15" s="8" t="s">
        <v>106</v>
      </c>
      <c r="F15" s="3">
        <v>33.4</v>
      </c>
      <c r="G15" s="3">
        <f t="shared" si="1"/>
        <v>334</v>
      </c>
      <c r="H15" s="3">
        <v>107.2</v>
      </c>
      <c r="I15" s="3"/>
      <c r="J15" s="3"/>
      <c r="K15" s="3"/>
      <c r="L15" s="3"/>
      <c r="M15" s="3">
        <f t="shared" si="0"/>
        <v>0.31156716417910446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 t="s">
        <v>41</v>
      </c>
      <c r="Z15" s="3"/>
      <c r="AA15" s="3"/>
    </row>
    <row r="16" spans="1:27">
      <c r="A16" s="1" t="s">
        <v>42</v>
      </c>
      <c r="B16" s="4">
        <v>34417</v>
      </c>
      <c r="C16" s="3">
        <v>99</v>
      </c>
      <c r="D16" s="3">
        <v>114</v>
      </c>
      <c r="E16" s="8" t="s">
        <v>106</v>
      </c>
      <c r="F16" s="3">
        <v>78.3</v>
      </c>
      <c r="G16" s="3">
        <f t="shared" si="1"/>
        <v>783</v>
      </c>
      <c r="H16" s="3">
        <v>243</v>
      </c>
      <c r="I16" s="3"/>
      <c r="J16" s="3"/>
      <c r="K16" s="3"/>
      <c r="L16" s="3"/>
      <c r="M16" s="3">
        <f t="shared" si="0"/>
        <v>0.32222222222222219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 t="s">
        <v>43</v>
      </c>
      <c r="Z16" s="3"/>
      <c r="AA16" s="3"/>
    </row>
    <row r="17" spans="1:27">
      <c r="A17" s="1" t="s">
        <v>44</v>
      </c>
      <c r="B17" s="4">
        <v>34413</v>
      </c>
      <c r="C17" s="3">
        <v>95</v>
      </c>
      <c r="D17" s="3">
        <v>108</v>
      </c>
      <c r="E17" s="8" t="s">
        <v>106</v>
      </c>
      <c r="F17" s="3">
        <v>161.9</v>
      </c>
      <c r="G17" s="3">
        <f t="shared" si="1"/>
        <v>1619</v>
      </c>
      <c r="H17" s="3">
        <v>412.6</v>
      </c>
      <c r="I17" s="3"/>
      <c r="J17" s="3"/>
      <c r="K17" s="3"/>
      <c r="L17" s="3"/>
      <c r="M17" s="3">
        <f t="shared" si="0"/>
        <v>0.39238972370334463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 t="s">
        <v>45</v>
      </c>
      <c r="Z17" s="3"/>
      <c r="AA17" s="3"/>
    </row>
    <row r="18" spans="1:27">
      <c r="A18" s="1" t="s">
        <v>46</v>
      </c>
      <c r="B18" s="4">
        <v>34398</v>
      </c>
      <c r="C18" s="3">
        <v>80</v>
      </c>
      <c r="D18" s="3">
        <v>99</v>
      </c>
      <c r="E18" s="8" t="s">
        <v>106</v>
      </c>
      <c r="F18" s="3">
        <v>96.8</v>
      </c>
      <c r="G18" s="3">
        <f t="shared" si="1"/>
        <v>968</v>
      </c>
      <c r="H18" s="3">
        <v>329</v>
      </c>
      <c r="I18" s="3"/>
      <c r="J18" s="3"/>
      <c r="K18" s="3"/>
      <c r="L18" s="3"/>
      <c r="M18" s="3">
        <f t="shared" si="0"/>
        <v>0.29422492401215805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 t="s">
        <v>47</v>
      </c>
      <c r="Z18" s="3"/>
      <c r="AA18" s="3"/>
    </row>
    <row r="19" spans="1:27">
      <c r="A19" s="1" t="s">
        <v>48</v>
      </c>
      <c r="B19" s="4">
        <v>34410</v>
      </c>
      <c r="C19" s="3">
        <v>92</v>
      </c>
      <c r="D19" s="3">
        <v>103</v>
      </c>
      <c r="E19" s="8" t="s">
        <v>106</v>
      </c>
      <c r="F19" s="3">
        <v>140.1</v>
      </c>
      <c r="G19" s="3">
        <f t="shared" si="1"/>
        <v>1401</v>
      </c>
      <c r="H19" s="3">
        <v>299.8</v>
      </c>
      <c r="I19" s="3"/>
      <c r="J19" s="3"/>
      <c r="K19" s="3"/>
      <c r="L19" s="3"/>
      <c r="M19" s="3">
        <f t="shared" si="0"/>
        <v>0.46731154102735151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 t="s">
        <v>49</v>
      </c>
      <c r="Z19" s="3"/>
      <c r="AA19" s="3"/>
    </row>
    <row r="20" spans="1:27">
      <c r="A20" s="1" t="s">
        <v>50</v>
      </c>
      <c r="B20" s="4">
        <v>34432</v>
      </c>
      <c r="C20" s="3">
        <v>114</v>
      </c>
      <c r="D20" s="3">
        <v>117</v>
      </c>
      <c r="E20" s="8" t="s">
        <v>106</v>
      </c>
      <c r="F20" s="3">
        <v>132</v>
      </c>
      <c r="G20" s="3">
        <f t="shared" si="1"/>
        <v>1320</v>
      </c>
      <c r="H20" s="3">
        <v>340.9</v>
      </c>
      <c r="I20" s="3"/>
      <c r="J20" s="3"/>
      <c r="K20" s="3"/>
      <c r="L20" s="3"/>
      <c r="M20" s="3">
        <f t="shared" si="0"/>
        <v>0.3872103256086829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 t="s">
        <v>51</v>
      </c>
      <c r="Z20" s="3"/>
      <c r="AA20" s="3"/>
    </row>
    <row r="21" spans="1:27">
      <c r="A21" s="1" t="s">
        <v>52</v>
      </c>
      <c r="B21" s="4">
        <v>34437</v>
      </c>
      <c r="C21" s="3">
        <v>119</v>
      </c>
      <c r="D21" s="3">
        <v>132</v>
      </c>
      <c r="E21" s="8" t="s">
        <v>106</v>
      </c>
      <c r="F21" s="3">
        <v>59</v>
      </c>
      <c r="G21" s="3">
        <f t="shared" si="1"/>
        <v>590</v>
      </c>
      <c r="H21" s="3">
        <v>138.69999999999999</v>
      </c>
      <c r="I21" s="3"/>
      <c r="J21" s="3"/>
      <c r="K21" s="3"/>
      <c r="L21" s="3"/>
      <c r="M21" s="3">
        <f t="shared" si="0"/>
        <v>0.42537851478010097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 t="s">
        <v>49</v>
      </c>
      <c r="Z21" s="3"/>
      <c r="AA21" s="3"/>
    </row>
    <row r="22" spans="1:27">
      <c r="A22" s="1" t="s">
        <v>53</v>
      </c>
      <c r="B22" s="4">
        <v>34414</v>
      </c>
      <c r="C22" s="3">
        <v>96</v>
      </c>
      <c r="D22" s="3">
        <v>109</v>
      </c>
      <c r="E22" s="8" t="s">
        <v>106</v>
      </c>
      <c r="F22" s="3">
        <v>85.6</v>
      </c>
      <c r="G22" s="3">
        <f t="shared" si="1"/>
        <v>856</v>
      </c>
      <c r="H22" s="3">
        <v>309.60000000000002</v>
      </c>
      <c r="I22" s="3"/>
      <c r="J22" s="3"/>
      <c r="K22" s="3"/>
      <c r="L22" s="3"/>
      <c r="M22" s="3">
        <f t="shared" si="0"/>
        <v>0.27648578811369506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 t="s">
        <v>54</v>
      </c>
      <c r="Z22" s="3"/>
      <c r="AA22" s="3"/>
    </row>
    <row r="23" spans="1:27">
      <c r="A23" s="1" t="s">
        <v>55</v>
      </c>
      <c r="B23" s="4">
        <v>32946</v>
      </c>
      <c r="C23" s="5">
        <v>89</v>
      </c>
      <c r="D23" s="3">
        <v>85</v>
      </c>
      <c r="E23" s="8" t="s">
        <v>106</v>
      </c>
      <c r="F23" s="3">
        <v>223.4</v>
      </c>
      <c r="G23" s="3">
        <f t="shared" si="1"/>
        <v>2234</v>
      </c>
      <c r="H23" s="3">
        <v>731.5</v>
      </c>
      <c r="I23" s="6"/>
      <c r="J23" s="3"/>
      <c r="K23" s="3"/>
      <c r="L23" s="3"/>
      <c r="M23" s="3">
        <f t="shared" si="0"/>
        <v>0.30539986329460017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 t="s">
        <v>56</v>
      </c>
      <c r="Z23" s="3"/>
      <c r="AA23" s="3"/>
    </row>
    <row r="24" spans="1:27">
      <c r="A24" s="1" t="s">
        <v>57</v>
      </c>
      <c r="B24" s="4">
        <v>33324</v>
      </c>
      <c r="C24" s="13">
        <v>102</v>
      </c>
      <c r="D24" s="14">
        <v>87</v>
      </c>
      <c r="E24" s="8" t="s">
        <v>106</v>
      </c>
      <c r="F24" s="15">
        <v>126.11111111111111</v>
      </c>
      <c r="G24" s="3">
        <f t="shared" si="1"/>
        <v>1261.1111111111111</v>
      </c>
      <c r="H24" s="15"/>
      <c r="I24" s="15"/>
      <c r="J24" s="15"/>
      <c r="K24" s="15"/>
      <c r="L24" s="15"/>
      <c r="M24" s="3"/>
      <c r="N24" s="15"/>
      <c r="O24" s="3"/>
      <c r="P24" s="3"/>
      <c r="Q24" s="3"/>
      <c r="R24" s="3"/>
      <c r="S24" s="3"/>
      <c r="T24" s="15"/>
      <c r="U24" s="15"/>
      <c r="V24" s="15"/>
      <c r="W24" s="15"/>
      <c r="X24" s="3"/>
      <c r="Y24" s="15" t="s">
        <v>56</v>
      </c>
      <c r="Z24" s="3"/>
      <c r="AA24" s="3"/>
    </row>
    <row r="25" spans="1:27">
      <c r="A25" s="1" t="s">
        <v>58</v>
      </c>
      <c r="B25" s="4">
        <v>33329</v>
      </c>
      <c r="C25" s="13">
        <v>107</v>
      </c>
      <c r="D25" s="14">
        <v>92</v>
      </c>
      <c r="E25" s="8" t="s">
        <v>106</v>
      </c>
      <c r="F25" s="15">
        <v>212.32638888888886</v>
      </c>
      <c r="G25" s="3">
        <f t="shared" si="1"/>
        <v>2123.2638888888887</v>
      </c>
      <c r="H25" s="15"/>
      <c r="I25" s="15"/>
      <c r="J25" s="15"/>
      <c r="K25" s="15"/>
      <c r="L25" s="15"/>
      <c r="M25" s="3"/>
      <c r="N25" s="15"/>
      <c r="O25" s="3"/>
      <c r="P25" s="3"/>
      <c r="Q25" s="3"/>
      <c r="R25" s="3"/>
      <c r="S25" s="3"/>
      <c r="T25" s="15"/>
      <c r="U25" s="15"/>
      <c r="V25" s="15"/>
      <c r="W25" s="15"/>
      <c r="X25" s="3"/>
      <c r="Y25" s="15" t="s">
        <v>56</v>
      </c>
      <c r="Z25" s="3"/>
      <c r="AA25" s="3"/>
    </row>
    <row r="26" spans="1:27">
      <c r="A26" s="1" t="s">
        <v>59</v>
      </c>
      <c r="B26" s="4">
        <v>32241</v>
      </c>
      <c r="C26" s="1"/>
      <c r="D26" s="14"/>
      <c r="E26" s="8" t="s">
        <v>106</v>
      </c>
      <c r="F26" s="1">
        <v>137.9</v>
      </c>
      <c r="G26" s="3">
        <f t="shared" si="1"/>
        <v>1379</v>
      </c>
      <c r="H26" s="1"/>
      <c r="I26" s="1"/>
      <c r="J26" s="1"/>
      <c r="K26" s="1"/>
      <c r="L26" s="1"/>
      <c r="M26" s="3"/>
      <c r="N26" s="1"/>
      <c r="O26" s="3"/>
      <c r="P26" s="3"/>
      <c r="Q26" s="3"/>
      <c r="R26" s="3"/>
      <c r="S26" s="3"/>
      <c r="T26" s="1"/>
      <c r="U26" s="1"/>
      <c r="V26" s="1"/>
      <c r="W26" s="1"/>
      <c r="X26" s="3"/>
      <c r="Y26" s="1" t="s">
        <v>56</v>
      </c>
      <c r="Z26" s="3"/>
      <c r="AA26" s="3"/>
    </row>
    <row r="27" spans="1:27">
      <c r="A27" s="1" t="s">
        <v>60</v>
      </c>
      <c r="B27" s="4">
        <v>32261</v>
      </c>
      <c r="C27" s="1"/>
      <c r="D27" s="14"/>
      <c r="E27" s="8" t="s">
        <v>106</v>
      </c>
      <c r="F27" s="1">
        <v>97.6</v>
      </c>
      <c r="G27" s="3">
        <f t="shared" si="1"/>
        <v>976</v>
      </c>
      <c r="H27" s="1"/>
      <c r="I27" s="1"/>
      <c r="J27" s="1"/>
      <c r="K27" s="1"/>
      <c r="L27" s="1"/>
      <c r="M27" s="3"/>
      <c r="N27" s="1"/>
      <c r="O27" s="3"/>
      <c r="P27" s="3"/>
      <c r="Q27" s="3"/>
      <c r="R27" s="3"/>
      <c r="S27" s="3"/>
      <c r="T27" s="1"/>
      <c r="U27" s="1"/>
      <c r="V27" s="1"/>
      <c r="W27" s="1"/>
      <c r="X27" s="3"/>
      <c r="Y27" s="1" t="s">
        <v>56</v>
      </c>
      <c r="Z27" s="3"/>
      <c r="AA27" s="3"/>
    </row>
    <row r="28" spans="1:27">
      <c r="A28" s="1" t="s">
        <v>61</v>
      </c>
      <c r="B28" s="4">
        <v>32278</v>
      </c>
      <c r="C28" s="1"/>
      <c r="D28" s="14"/>
      <c r="E28" s="8" t="s">
        <v>106</v>
      </c>
      <c r="F28" s="1">
        <v>117.6</v>
      </c>
      <c r="G28" s="3">
        <f t="shared" si="1"/>
        <v>1176</v>
      </c>
      <c r="H28" s="1"/>
      <c r="I28" s="1"/>
      <c r="J28" s="1"/>
      <c r="K28" s="1"/>
      <c r="L28" s="1"/>
      <c r="M28" s="3"/>
      <c r="N28" s="1"/>
      <c r="O28" s="3"/>
      <c r="P28" s="3"/>
      <c r="Q28" s="3"/>
      <c r="R28" s="3"/>
      <c r="S28" s="3"/>
      <c r="T28" s="1"/>
      <c r="U28" s="1"/>
      <c r="V28" s="1"/>
      <c r="W28" s="1"/>
      <c r="X28" s="3"/>
      <c r="Y28" s="1" t="s">
        <v>56</v>
      </c>
      <c r="Z28" s="3"/>
      <c r="AA28" s="3"/>
    </row>
    <row r="29" spans="1:27">
      <c r="A29" s="1" t="s">
        <v>62</v>
      </c>
      <c r="B29" s="4">
        <v>32261</v>
      </c>
      <c r="C29" s="1"/>
      <c r="D29" s="14"/>
      <c r="E29" s="8" t="s">
        <v>106</v>
      </c>
      <c r="F29" s="1">
        <v>133.4</v>
      </c>
      <c r="G29" s="3">
        <f t="shared" si="1"/>
        <v>1334</v>
      </c>
      <c r="H29" s="1"/>
      <c r="I29" s="1"/>
      <c r="J29" s="1"/>
      <c r="K29" s="1"/>
      <c r="L29" s="1"/>
      <c r="M29" s="3"/>
      <c r="N29" s="1"/>
      <c r="O29" s="3"/>
      <c r="P29" s="3"/>
      <c r="Q29" s="3"/>
      <c r="R29" s="3"/>
      <c r="S29" s="3"/>
      <c r="T29" s="1"/>
      <c r="U29" s="1"/>
      <c r="V29" s="1"/>
      <c r="W29" s="1"/>
      <c r="X29" s="3"/>
      <c r="Y29" s="1" t="s">
        <v>56</v>
      </c>
      <c r="Z29" s="3"/>
      <c r="AA29" s="3"/>
    </row>
    <row r="30" spans="1:27">
      <c r="A30" s="1" t="s">
        <v>63</v>
      </c>
      <c r="B30" s="4">
        <v>32278</v>
      </c>
      <c r="C30" s="1"/>
      <c r="D30" s="14"/>
      <c r="E30" s="8" t="s">
        <v>106</v>
      </c>
      <c r="F30" s="1">
        <v>132.69999999999999</v>
      </c>
      <c r="G30" s="3">
        <f t="shared" si="1"/>
        <v>1327</v>
      </c>
      <c r="H30" s="1"/>
      <c r="I30" s="1"/>
      <c r="J30" s="1"/>
      <c r="K30" s="1"/>
      <c r="L30" s="1"/>
      <c r="M30" s="3"/>
      <c r="N30" s="1"/>
      <c r="O30" s="3"/>
      <c r="P30" s="3"/>
      <c r="Q30" s="3"/>
      <c r="R30" s="3"/>
      <c r="S30" s="3"/>
      <c r="T30" s="1"/>
      <c r="U30" s="1"/>
      <c r="V30" s="1"/>
      <c r="W30" s="1"/>
      <c r="X30" s="3"/>
      <c r="Y30" s="1" t="s">
        <v>56</v>
      </c>
      <c r="Z30" s="3"/>
      <c r="AA30" s="3"/>
    </row>
    <row r="31" spans="1:27">
      <c r="A31" s="1" t="s">
        <v>64</v>
      </c>
      <c r="B31" s="4">
        <v>32241</v>
      </c>
      <c r="C31" s="1"/>
      <c r="D31" s="14"/>
      <c r="E31" s="8" t="s">
        <v>106</v>
      </c>
      <c r="F31" s="1">
        <v>179</v>
      </c>
      <c r="G31" s="3">
        <f t="shared" si="1"/>
        <v>1790</v>
      </c>
      <c r="H31" s="1"/>
      <c r="I31" s="1"/>
      <c r="J31" s="1"/>
      <c r="K31" s="1"/>
      <c r="L31" s="1"/>
      <c r="M31" s="3"/>
      <c r="N31" s="1"/>
      <c r="O31" s="3"/>
      <c r="P31" s="3"/>
      <c r="Q31" s="3"/>
      <c r="R31" s="3"/>
      <c r="S31" s="3"/>
      <c r="T31" s="1"/>
      <c r="U31" s="1"/>
      <c r="V31" s="1"/>
      <c r="W31" s="1"/>
      <c r="X31" s="3"/>
      <c r="Y31" s="1" t="s">
        <v>56</v>
      </c>
      <c r="Z31" s="3"/>
      <c r="AA31" s="3"/>
    </row>
    <row r="32" spans="1:27">
      <c r="A32" s="1" t="s">
        <v>65</v>
      </c>
      <c r="B32" s="4">
        <v>32261</v>
      </c>
      <c r="C32" s="1"/>
      <c r="D32" s="14"/>
      <c r="E32" s="8" t="s">
        <v>106</v>
      </c>
      <c r="F32" s="1">
        <v>152.4</v>
      </c>
      <c r="G32" s="3">
        <f t="shared" si="1"/>
        <v>1524</v>
      </c>
      <c r="H32" s="1"/>
      <c r="I32" s="1"/>
      <c r="J32" s="1"/>
      <c r="K32" s="1"/>
      <c r="L32" s="1"/>
      <c r="M32" s="3"/>
      <c r="N32" s="1"/>
      <c r="O32" s="3"/>
      <c r="P32" s="3"/>
      <c r="Q32" s="3"/>
      <c r="R32" s="3"/>
      <c r="S32" s="3"/>
      <c r="T32" s="1"/>
      <c r="U32" s="1"/>
      <c r="V32" s="1"/>
      <c r="W32" s="1"/>
      <c r="X32" s="3"/>
      <c r="Y32" s="1" t="s">
        <v>56</v>
      </c>
      <c r="Z32" s="3"/>
      <c r="AA32" s="3"/>
    </row>
    <row r="33" spans="1:27">
      <c r="A33" s="1" t="s">
        <v>66</v>
      </c>
      <c r="B33" s="4">
        <v>32278</v>
      </c>
      <c r="C33" s="1"/>
      <c r="D33" s="14"/>
      <c r="E33" s="8" t="s">
        <v>106</v>
      </c>
      <c r="F33" s="1">
        <v>132.69999999999999</v>
      </c>
      <c r="G33" s="3">
        <f t="shared" si="1"/>
        <v>1327</v>
      </c>
      <c r="H33" s="1"/>
      <c r="I33" s="1"/>
      <c r="J33" s="1"/>
      <c r="K33" s="1"/>
      <c r="L33" s="1"/>
      <c r="M33" s="3"/>
      <c r="N33" s="1"/>
      <c r="O33" s="3"/>
      <c r="P33" s="3"/>
      <c r="Q33" s="3"/>
      <c r="R33" s="3"/>
      <c r="S33" s="3"/>
      <c r="T33" s="1"/>
      <c r="U33" s="1"/>
      <c r="V33" s="1"/>
      <c r="W33" s="1"/>
      <c r="X33" s="3"/>
      <c r="Y33" s="1" t="s">
        <v>56</v>
      </c>
      <c r="Z33" s="3"/>
      <c r="AA33" s="3"/>
    </row>
    <row r="34" spans="1:27">
      <c r="A34" s="1" t="s">
        <v>67</v>
      </c>
      <c r="B34" s="4">
        <v>32226</v>
      </c>
      <c r="C34" s="1"/>
      <c r="D34" s="14"/>
      <c r="E34" s="8" t="s">
        <v>106</v>
      </c>
      <c r="F34" s="15">
        <v>115.9</v>
      </c>
      <c r="G34" s="3">
        <f t="shared" si="1"/>
        <v>1159</v>
      </c>
      <c r="H34" s="15"/>
      <c r="I34" s="15"/>
      <c r="J34" s="15"/>
      <c r="K34" s="15"/>
      <c r="L34" s="15"/>
      <c r="M34" s="3"/>
      <c r="N34" s="15"/>
      <c r="O34" s="3"/>
      <c r="P34" s="3"/>
      <c r="Q34" s="3"/>
      <c r="R34" s="3"/>
      <c r="S34" s="3"/>
      <c r="T34" s="15"/>
      <c r="U34" s="15"/>
      <c r="V34" s="15"/>
      <c r="W34" s="15"/>
      <c r="X34" s="3"/>
      <c r="Y34" s="15" t="s">
        <v>56</v>
      </c>
      <c r="Z34" s="3"/>
      <c r="AA34" s="3"/>
    </row>
    <row r="35" spans="1:27">
      <c r="A35" s="1" t="s">
        <v>68</v>
      </c>
      <c r="B35" s="4">
        <v>32226</v>
      </c>
      <c r="C35" s="1"/>
      <c r="D35" s="14"/>
      <c r="E35" s="8" t="s">
        <v>106</v>
      </c>
      <c r="F35" s="15">
        <v>151.1</v>
      </c>
      <c r="G35" s="3">
        <f t="shared" si="1"/>
        <v>1511</v>
      </c>
      <c r="H35" s="15"/>
      <c r="I35" s="15"/>
      <c r="J35" s="15"/>
      <c r="K35" s="15"/>
      <c r="L35" s="15"/>
      <c r="M35" s="3"/>
      <c r="N35" s="15"/>
      <c r="O35" s="3"/>
      <c r="P35" s="3"/>
      <c r="Q35" s="3"/>
      <c r="R35" s="3"/>
      <c r="S35" s="3"/>
      <c r="T35" s="15"/>
      <c r="U35" s="15"/>
      <c r="V35" s="15"/>
      <c r="W35" s="15"/>
      <c r="X35" s="3"/>
      <c r="Y35" s="15" t="s">
        <v>56</v>
      </c>
      <c r="Z35" s="3"/>
      <c r="AA35" s="3"/>
    </row>
    <row r="36" spans="1:27">
      <c r="A36" s="1" t="s">
        <v>69</v>
      </c>
      <c r="B36" s="4">
        <v>32226</v>
      </c>
      <c r="C36" s="1"/>
      <c r="D36" s="15"/>
      <c r="E36" s="8" t="s">
        <v>106</v>
      </c>
      <c r="F36" s="15">
        <v>168.6</v>
      </c>
      <c r="G36" s="3">
        <f t="shared" si="1"/>
        <v>1686</v>
      </c>
      <c r="H36" s="15"/>
      <c r="I36" s="15"/>
      <c r="J36" s="15"/>
      <c r="K36" s="15"/>
      <c r="L36" s="15"/>
      <c r="M36" s="3"/>
      <c r="N36" s="15"/>
      <c r="O36" s="3"/>
      <c r="P36" s="3"/>
      <c r="Q36" s="3"/>
      <c r="R36" s="3"/>
      <c r="S36" s="3"/>
      <c r="T36" s="15"/>
      <c r="U36" s="15"/>
      <c r="V36" s="15"/>
      <c r="W36" s="15"/>
      <c r="X36" s="3"/>
      <c r="Y36" s="15" t="s">
        <v>56</v>
      </c>
      <c r="Z36" s="3"/>
      <c r="AA36" s="3"/>
    </row>
    <row r="37" spans="1:27">
      <c r="A37" s="1" t="s">
        <v>70</v>
      </c>
      <c r="B37" s="4">
        <v>32241</v>
      </c>
      <c r="C37" s="1"/>
      <c r="D37" s="14"/>
      <c r="E37" s="8" t="s">
        <v>106</v>
      </c>
      <c r="F37" s="15">
        <v>84</v>
      </c>
      <c r="G37" s="3">
        <f t="shared" si="1"/>
        <v>840</v>
      </c>
      <c r="H37" s="15"/>
      <c r="I37" s="15"/>
      <c r="J37" s="15"/>
      <c r="K37" s="15"/>
      <c r="L37" s="15"/>
      <c r="M37" s="3"/>
      <c r="N37" s="15"/>
      <c r="O37" s="3"/>
      <c r="P37" s="3"/>
      <c r="Q37" s="3"/>
      <c r="R37" s="3"/>
      <c r="S37" s="3"/>
      <c r="T37" s="15"/>
      <c r="U37" s="15"/>
      <c r="V37" s="15"/>
      <c r="W37" s="15"/>
      <c r="X37" s="3"/>
      <c r="Y37" s="15" t="s">
        <v>56</v>
      </c>
      <c r="Z37" s="3"/>
      <c r="AA37" s="3"/>
    </row>
    <row r="38" spans="1:27">
      <c r="A38" s="1" t="s">
        <v>71</v>
      </c>
      <c r="B38" s="4">
        <v>32241</v>
      </c>
      <c r="C38" s="1"/>
      <c r="D38" s="14"/>
      <c r="E38" s="8" t="s">
        <v>106</v>
      </c>
      <c r="F38" s="15">
        <v>100.6</v>
      </c>
      <c r="G38" s="3">
        <f t="shared" si="1"/>
        <v>1006</v>
      </c>
      <c r="H38" s="15"/>
      <c r="I38" s="15"/>
      <c r="J38" s="15"/>
      <c r="K38" s="15"/>
      <c r="L38" s="15"/>
      <c r="M38" s="3"/>
      <c r="N38" s="15"/>
      <c r="O38" s="3"/>
      <c r="P38" s="3"/>
      <c r="Q38" s="3"/>
      <c r="R38" s="3"/>
      <c r="S38" s="3"/>
      <c r="T38" s="15"/>
      <c r="U38" s="15"/>
      <c r="V38" s="15"/>
      <c r="W38" s="15"/>
      <c r="X38" s="3"/>
      <c r="Y38" s="15" t="s">
        <v>56</v>
      </c>
      <c r="Z38" s="3"/>
      <c r="AA38" s="3"/>
    </row>
    <row r="39" spans="1:27">
      <c r="A39" s="1" t="s">
        <v>72</v>
      </c>
      <c r="B39" s="4">
        <v>32241</v>
      </c>
      <c r="C39" s="1"/>
      <c r="D39" s="14"/>
      <c r="E39" s="8" t="s">
        <v>106</v>
      </c>
      <c r="F39" s="15">
        <v>87.3</v>
      </c>
      <c r="G39" s="3">
        <f t="shared" si="1"/>
        <v>873</v>
      </c>
      <c r="H39" s="15"/>
      <c r="I39" s="15"/>
      <c r="J39" s="15"/>
      <c r="K39" s="15"/>
      <c r="L39" s="15"/>
      <c r="M39" s="3"/>
      <c r="N39" s="15"/>
      <c r="O39" s="3"/>
      <c r="P39" s="3"/>
      <c r="Q39" s="3"/>
      <c r="R39" s="3"/>
      <c r="S39" s="3"/>
      <c r="T39" s="15"/>
      <c r="U39" s="15"/>
      <c r="V39" s="15"/>
      <c r="W39" s="15"/>
      <c r="X39" s="3"/>
      <c r="Y39" s="15" t="s">
        <v>56</v>
      </c>
      <c r="Z39" s="3"/>
      <c r="AA39" s="3"/>
    </row>
    <row r="40" spans="1:27">
      <c r="A40" s="1" t="s">
        <v>73</v>
      </c>
      <c r="B40" s="4">
        <v>32241</v>
      </c>
      <c r="C40" s="1"/>
      <c r="D40" s="14"/>
      <c r="E40" s="8" t="s">
        <v>106</v>
      </c>
      <c r="F40" s="15">
        <v>102.7</v>
      </c>
      <c r="G40" s="3">
        <f t="shared" si="1"/>
        <v>1027</v>
      </c>
      <c r="H40" s="15"/>
      <c r="I40" s="15"/>
      <c r="J40" s="15"/>
      <c r="K40" s="15"/>
      <c r="L40" s="15"/>
      <c r="M40" s="3"/>
      <c r="N40" s="15"/>
      <c r="O40" s="3"/>
      <c r="P40" s="3"/>
      <c r="Q40" s="3"/>
      <c r="R40" s="3"/>
      <c r="S40" s="3"/>
      <c r="T40" s="15"/>
      <c r="U40" s="15"/>
      <c r="V40" s="15"/>
      <c r="W40" s="15"/>
      <c r="X40" s="3"/>
      <c r="Y40" s="15" t="s">
        <v>56</v>
      </c>
      <c r="Z40" s="3"/>
      <c r="AA40" s="3"/>
    </row>
    <row r="41" spans="1:27">
      <c r="A41" s="1" t="s">
        <v>74</v>
      </c>
      <c r="B41" s="4">
        <v>32241</v>
      </c>
      <c r="C41" s="1"/>
      <c r="D41" s="14"/>
      <c r="E41" s="8" t="s">
        <v>106</v>
      </c>
      <c r="F41" s="15">
        <v>100.6</v>
      </c>
      <c r="G41" s="3">
        <f t="shared" si="1"/>
        <v>1006</v>
      </c>
      <c r="H41" s="15"/>
      <c r="I41" s="15"/>
      <c r="J41" s="15"/>
      <c r="K41" s="15"/>
      <c r="L41" s="15"/>
      <c r="M41" s="3"/>
      <c r="N41" s="15"/>
      <c r="O41" s="3"/>
      <c r="P41" s="3"/>
      <c r="Q41" s="3"/>
      <c r="R41" s="3"/>
      <c r="S41" s="3"/>
      <c r="T41" s="15"/>
      <c r="U41" s="15"/>
      <c r="V41" s="15"/>
      <c r="W41" s="15"/>
      <c r="X41" s="3"/>
      <c r="Y41" s="15" t="s">
        <v>56</v>
      </c>
      <c r="Z41" s="3"/>
      <c r="AA41" s="3"/>
    </row>
    <row r="42" spans="1:27">
      <c r="A42" s="1" t="s">
        <v>75</v>
      </c>
      <c r="B42" s="4">
        <v>32241</v>
      </c>
      <c r="C42" s="1"/>
      <c r="D42" s="14"/>
      <c r="E42" s="8" t="s">
        <v>106</v>
      </c>
      <c r="F42" s="15">
        <v>93.4</v>
      </c>
      <c r="G42" s="3">
        <f t="shared" si="1"/>
        <v>934</v>
      </c>
      <c r="H42" s="15"/>
      <c r="I42" s="15"/>
      <c r="J42" s="15"/>
      <c r="K42" s="15"/>
      <c r="L42" s="15"/>
      <c r="M42" s="3"/>
      <c r="N42" s="15"/>
      <c r="O42" s="3"/>
      <c r="P42" s="3"/>
      <c r="Q42" s="3"/>
      <c r="R42" s="3"/>
      <c r="S42" s="3"/>
      <c r="T42" s="15"/>
      <c r="U42" s="15"/>
      <c r="V42" s="15"/>
      <c r="W42" s="15"/>
      <c r="X42" s="3"/>
      <c r="Y42" s="15" t="s">
        <v>56</v>
      </c>
      <c r="Z42" s="3"/>
      <c r="AA42" s="3"/>
    </row>
    <row r="43" spans="1:27">
      <c r="A43" s="1" t="s">
        <v>76</v>
      </c>
      <c r="B43" s="4">
        <v>28194</v>
      </c>
      <c r="C43" s="1"/>
      <c r="D43" s="14"/>
      <c r="E43" s="8" t="s">
        <v>106</v>
      </c>
      <c r="F43" s="15">
        <v>102</v>
      </c>
      <c r="G43" s="3">
        <f t="shared" si="1"/>
        <v>1020</v>
      </c>
      <c r="H43" s="15">
        <v>190</v>
      </c>
      <c r="I43" s="15"/>
      <c r="J43" s="15"/>
      <c r="K43" s="15"/>
      <c r="L43" s="15"/>
      <c r="M43" s="3">
        <f t="shared" ref="M43:M48" si="2">F43/H43</f>
        <v>0.5368421052631579</v>
      </c>
      <c r="N43" s="15"/>
      <c r="O43" s="3"/>
      <c r="P43" s="3"/>
      <c r="Q43" s="3"/>
      <c r="R43" s="3"/>
      <c r="S43" s="3"/>
      <c r="T43" s="15"/>
      <c r="U43" s="15"/>
      <c r="V43" s="15"/>
      <c r="W43" s="15"/>
      <c r="X43" s="3"/>
      <c r="Y43" s="15" t="s">
        <v>77</v>
      </c>
      <c r="Z43" s="3"/>
      <c r="AA43" s="3"/>
    </row>
    <row r="44" spans="1:27">
      <c r="A44" s="1" t="s">
        <v>78</v>
      </c>
      <c r="B44" s="4">
        <v>28194</v>
      </c>
      <c r="C44" s="1"/>
      <c r="D44" s="14"/>
      <c r="E44" s="8" t="s">
        <v>106</v>
      </c>
      <c r="F44" s="15">
        <v>48</v>
      </c>
      <c r="G44" s="3">
        <f t="shared" si="1"/>
        <v>480</v>
      </c>
      <c r="H44" s="15">
        <v>83</v>
      </c>
      <c r="I44" s="15"/>
      <c r="J44" s="15"/>
      <c r="K44" s="15"/>
      <c r="L44" s="15"/>
      <c r="M44" s="3">
        <f t="shared" si="2"/>
        <v>0.57831325301204817</v>
      </c>
      <c r="N44" s="15"/>
      <c r="O44" s="3"/>
      <c r="P44" s="3"/>
      <c r="Q44" s="3"/>
      <c r="R44" s="3"/>
      <c r="S44" s="3"/>
      <c r="T44" s="15"/>
      <c r="U44" s="15"/>
      <c r="V44" s="15"/>
      <c r="W44" s="15"/>
      <c r="X44" s="3"/>
      <c r="Y44" s="15" t="s">
        <v>77</v>
      </c>
      <c r="Z44" s="3"/>
      <c r="AA44" s="3"/>
    </row>
    <row r="45" spans="1:27">
      <c r="A45" s="1" t="s">
        <v>79</v>
      </c>
      <c r="B45" s="4">
        <v>28193</v>
      </c>
      <c r="C45" s="1"/>
      <c r="D45" s="14"/>
      <c r="E45" s="8" t="s">
        <v>106</v>
      </c>
      <c r="F45" s="15">
        <v>64</v>
      </c>
      <c r="G45" s="3">
        <f t="shared" si="1"/>
        <v>640</v>
      </c>
      <c r="H45" s="15">
        <v>101</v>
      </c>
      <c r="I45" s="15"/>
      <c r="J45" s="15"/>
      <c r="K45" s="15"/>
      <c r="L45" s="15"/>
      <c r="M45" s="3">
        <f t="shared" si="2"/>
        <v>0.63366336633663367</v>
      </c>
      <c r="N45" s="15"/>
      <c r="O45" s="3"/>
      <c r="P45" s="3"/>
      <c r="Q45" s="3"/>
      <c r="R45" s="3"/>
      <c r="S45" s="3"/>
      <c r="T45" s="15"/>
      <c r="U45" s="15"/>
      <c r="V45" s="15"/>
      <c r="W45" s="15"/>
      <c r="X45" s="3"/>
      <c r="Y45" s="15" t="s">
        <v>77</v>
      </c>
      <c r="Z45" s="3"/>
      <c r="AA45" s="3"/>
    </row>
    <row r="46" spans="1:27">
      <c r="A46" s="1" t="s">
        <v>80</v>
      </c>
      <c r="B46" s="4">
        <v>28591</v>
      </c>
      <c r="C46" s="1"/>
      <c r="D46" s="14"/>
      <c r="E46" s="8" t="s">
        <v>106</v>
      </c>
      <c r="F46" s="15">
        <v>116</v>
      </c>
      <c r="G46" s="3">
        <f t="shared" si="1"/>
        <v>1160</v>
      </c>
      <c r="H46" s="15">
        <v>283</v>
      </c>
      <c r="I46" s="15"/>
      <c r="J46" s="15"/>
      <c r="K46" s="15"/>
      <c r="L46" s="15"/>
      <c r="M46" s="3">
        <f t="shared" si="2"/>
        <v>0.40989399293286222</v>
      </c>
      <c r="N46" s="15"/>
      <c r="O46" s="3"/>
      <c r="P46" s="3"/>
      <c r="Q46" s="3"/>
      <c r="R46" s="3"/>
      <c r="S46" s="3"/>
      <c r="T46" s="15"/>
      <c r="U46" s="15"/>
      <c r="V46" s="15"/>
      <c r="W46" s="15"/>
      <c r="X46" s="3"/>
      <c r="Y46" s="15" t="s">
        <v>77</v>
      </c>
      <c r="Z46" s="3"/>
      <c r="AA46" s="3"/>
    </row>
    <row r="47" spans="1:27">
      <c r="A47" s="1" t="s">
        <v>81</v>
      </c>
      <c r="B47" s="4">
        <v>28591</v>
      </c>
      <c r="C47" s="1"/>
      <c r="D47" s="15"/>
      <c r="E47" s="8" t="s">
        <v>106</v>
      </c>
      <c r="F47" s="15">
        <v>37</v>
      </c>
      <c r="G47" s="3">
        <f t="shared" si="1"/>
        <v>370</v>
      </c>
      <c r="H47" s="15">
        <v>101</v>
      </c>
      <c r="I47" s="15"/>
      <c r="J47" s="15"/>
      <c r="K47" s="15"/>
      <c r="L47" s="15"/>
      <c r="M47" s="3">
        <f t="shared" si="2"/>
        <v>0.36633663366336633</v>
      </c>
      <c r="N47" s="15"/>
      <c r="O47" s="3"/>
      <c r="P47" s="3"/>
      <c r="Q47" s="3"/>
      <c r="R47" s="3"/>
      <c r="S47" s="3"/>
      <c r="T47" s="15"/>
      <c r="U47" s="15"/>
      <c r="V47" s="15"/>
      <c r="W47" s="15"/>
      <c r="X47" s="3"/>
      <c r="Y47" s="15" t="s">
        <v>77</v>
      </c>
      <c r="Z47" s="3"/>
      <c r="AA47" s="3"/>
    </row>
    <row r="48" spans="1:27">
      <c r="A48" s="1" t="s">
        <v>82</v>
      </c>
      <c r="B48" s="4">
        <v>28591</v>
      </c>
      <c r="C48" s="1"/>
      <c r="D48" s="15"/>
      <c r="E48" s="8" t="s">
        <v>106</v>
      </c>
      <c r="F48" s="15">
        <v>87</v>
      </c>
      <c r="G48" s="3">
        <f t="shared" si="1"/>
        <v>870</v>
      </c>
      <c r="H48" s="15">
        <v>190</v>
      </c>
      <c r="I48" s="15"/>
      <c r="J48" s="15"/>
      <c r="K48" s="15"/>
      <c r="L48" s="15"/>
      <c r="M48" s="3">
        <f t="shared" si="2"/>
        <v>0.45789473684210524</v>
      </c>
      <c r="N48" s="15"/>
      <c r="O48" s="3"/>
      <c r="P48" s="3"/>
      <c r="Q48" s="3"/>
      <c r="R48" s="3"/>
      <c r="S48" s="3"/>
      <c r="T48" s="15"/>
      <c r="U48" s="15"/>
      <c r="V48" s="15"/>
      <c r="W48" s="15"/>
      <c r="X48" s="3"/>
      <c r="Y48" s="15" t="s">
        <v>77</v>
      </c>
      <c r="Z48" s="3"/>
      <c r="AA48" s="3"/>
    </row>
    <row r="49" spans="1:27">
      <c r="A49" s="1" t="s">
        <v>83</v>
      </c>
      <c r="B49" s="4">
        <v>29400</v>
      </c>
      <c r="C49" s="1"/>
      <c r="D49" s="1"/>
      <c r="E49" s="8" t="s">
        <v>106</v>
      </c>
      <c r="F49" s="1">
        <v>250</v>
      </c>
      <c r="G49" s="3">
        <f t="shared" si="1"/>
        <v>2500</v>
      </c>
      <c r="H49" s="1"/>
      <c r="I49" s="1"/>
      <c r="J49" s="1"/>
      <c r="K49" s="1"/>
      <c r="L49" s="1"/>
      <c r="M49" s="3"/>
      <c r="N49" s="1"/>
      <c r="O49" s="3"/>
      <c r="P49" s="3"/>
      <c r="Q49" s="3"/>
      <c r="R49" s="3"/>
      <c r="S49" s="3"/>
      <c r="T49" s="1"/>
      <c r="U49" s="1"/>
      <c r="V49" s="1"/>
      <c r="W49" s="1"/>
      <c r="X49" s="3"/>
      <c r="Y49" s="15" t="s">
        <v>84</v>
      </c>
      <c r="Z49" s="3">
        <v>36</v>
      </c>
      <c r="AA49" s="3">
        <v>72</v>
      </c>
    </row>
    <row r="50" spans="1:27">
      <c r="A50" s="1" t="s">
        <v>85</v>
      </c>
      <c r="B50" s="4">
        <v>29400</v>
      </c>
      <c r="C50" s="1"/>
      <c r="D50" s="1"/>
      <c r="E50" s="8" t="s">
        <v>106</v>
      </c>
      <c r="F50" s="1">
        <v>163</v>
      </c>
      <c r="G50" s="3">
        <f t="shared" si="1"/>
        <v>1630</v>
      </c>
      <c r="H50" s="1"/>
      <c r="I50" s="1"/>
      <c r="J50" s="1"/>
      <c r="K50" s="1"/>
      <c r="L50" s="1"/>
      <c r="M50" s="3"/>
      <c r="N50" s="1"/>
      <c r="O50" s="3"/>
      <c r="P50" s="3"/>
      <c r="Q50" s="3"/>
      <c r="R50" s="3"/>
      <c r="S50" s="3"/>
      <c r="T50" s="1"/>
      <c r="U50" s="1"/>
      <c r="V50" s="1"/>
      <c r="W50" s="1"/>
      <c r="X50" s="3"/>
      <c r="Y50" s="15" t="s">
        <v>84</v>
      </c>
      <c r="Z50" s="3">
        <v>35</v>
      </c>
      <c r="AA50" s="3">
        <v>64</v>
      </c>
    </row>
    <row r="51" spans="1:27">
      <c r="A51" s="1" t="s">
        <v>86</v>
      </c>
      <c r="B51" s="4">
        <v>29400</v>
      </c>
      <c r="C51" s="1"/>
      <c r="D51" s="1"/>
      <c r="E51" s="8" t="s">
        <v>106</v>
      </c>
      <c r="F51" s="1">
        <v>97</v>
      </c>
      <c r="G51" s="3">
        <f t="shared" si="1"/>
        <v>970</v>
      </c>
      <c r="H51" s="1"/>
      <c r="I51" s="1"/>
      <c r="J51" s="1"/>
      <c r="K51" s="1"/>
      <c r="L51" s="1"/>
      <c r="M51" s="3"/>
      <c r="N51" s="1"/>
      <c r="O51" s="3"/>
      <c r="P51" s="3"/>
      <c r="Q51" s="3"/>
      <c r="R51" s="3"/>
      <c r="S51" s="3"/>
      <c r="T51" s="1"/>
      <c r="U51" s="1"/>
      <c r="V51" s="1"/>
      <c r="W51" s="1"/>
      <c r="X51" s="3"/>
      <c r="Y51" s="15" t="s">
        <v>84</v>
      </c>
      <c r="Z51" s="3">
        <v>38</v>
      </c>
      <c r="AA51" s="3">
        <v>65</v>
      </c>
    </row>
    <row r="52" spans="1:27">
      <c r="A52" s="1" t="s">
        <v>87</v>
      </c>
      <c r="B52" s="4">
        <v>29312</v>
      </c>
      <c r="C52" s="1"/>
      <c r="D52" s="1"/>
      <c r="E52" s="8" t="s">
        <v>106</v>
      </c>
      <c r="F52" s="1">
        <v>147</v>
      </c>
      <c r="G52" s="3">
        <f t="shared" si="1"/>
        <v>1470</v>
      </c>
      <c r="H52" s="1">
        <v>541</v>
      </c>
      <c r="I52" s="1"/>
      <c r="J52" s="1"/>
      <c r="K52" s="1"/>
      <c r="L52" s="1"/>
      <c r="M52" s="3">
        <f>F52/H52</f>
        <v>0.27171903881700554</v>
      </c>
      <c r="N52" s="1"/>
      <c r="O52" s="3"/>
      <c r="P52" s="3"/>
      <c r="Q52" s="3"/>
      <c r="R52" s="3"/>
      <c r="S52" s="3"/>
      <c r="T52" s="1"/>
      <c r="U52" s="1"/>
      <c r="V52" s="1"/>
      <c r="W52" s="1"/>
      <c r="X52" s="3"/>
      <c r="Y52" s="15" t="s">
        <v>84</v>
      </c>
      <c r="Z52" s="3"/>
      <c r="AA52" s="3"/>
    </row>
    <row r="53" spans="1:27">
      <c r="A53" s="1" t="s">
        <v>88</v>
      </c>
      <c r="B53" s="4">
        <v>29312</v>
      </c>
      <c r="C53" s="1"/>
      <c r="D53" s="1"/>
      <c r="E53" s="8" t="s">
        <v>106</v>
      </c>
      <c r="F53" s="1">
        <v>135</v>
      </c>
      <c r="G53" s="3">
        <f t="shared" si="1"/>
        <v>1350</v>
      </c>
      <c r="H53" s="1">
        <v>502</v>
      </c>
      <c r="I53" s="1"/>
      <c r="J53" s="1"/>
      <c r="K53" s="1"/>
      <c r="L53" s="1"/>
      <c r="M53" s="3">
        <f>F53/H53</f>
        <v>0.2689243027888446</v>
      </c>
      <c r="N53" s="1"/>
      <c r="O53" s="3"/>
      <c r="P53" s="3"/>
      <c r="Q53" s="3"/>
      <c r="R53" s="3"/>
      <c r="S53" s="3"/>
      <c r="T53" s="1"/>
      <c r="U53" s="1"/>
      <c r="V53" s="1"/>
      <c r="W53" s="1"/>
      <c r="X53" s="3"/>
      <c r="Y53" s="15" t="s">
        <v>84</v>
      </c>
      <c r="Z53" s="3"/>
      <c r="AA53" s="3"/>
    </row>
    <row r="54" spans="1:27">
      <c r="A54" s="1" t="s">
        <v>89</v>
      </c>
      <c r="B54" s="4">
        <v>29312</v>
      </c>
      <c r="C54" s="1"/>
      <c r="D54" s="1"/>
      <c r="E54" s="8" t="s">
        <v>106</v>
      </c>
      <c r="F54" s="1">
        <v>151</v>
      </c>
      <c r="G54" s="3">
        <f t="shared" si="1"/>
        <v>1510</v>
      </c>
      <c r="H54" s="1">
        <v>601</v>
      </c>
      <c r="I54" s="1"/>
      <c r="J54" s="1"/>
      <c r="K54" s="1"/>
      <c r="L54" s="1"/>
      <c r="M54" s="3">
        <f>F54/H54</f>
        <v>0.25124792013311148</v>
      </c>
      <c r="N54" s="1"/>
      <c r="O54" s="3"/>
      <c r="P54" s="3"/>
      <c r="Q54" s="3"/>
      <c r="R54" s="3"/>
      <c r="S54" s="3"/>
      <c r="T54" s="1"/>
      <c r="U54" s="1"/>
      <c r="V54" s="1"/>
      <c r="W54" s="1"/>
      <c r="X54" s="3"/>
      <c r="Y54" s="15" t="s">
        <v>84</v>
      </c>
      <c r="Z54" s="3"/>
      <c r="AA54" s="3"/>
    </row>
    <row r="55" spans="1:27">
      <c r="A55" s="1" t="s">
        <v>90</v>
      </c>
      <c r="B55" s="4">
        <v>29312</v>
      </c>
      <c r="C55" s="1"/>
      <c r="D55" s="1"/>
      <c r="E55" s="8" t="s">
        <v>106</v>
      </c>
      <c r="F55" s="1">
        <v>140</v>
      </c>
      <c r="G55" s="3">
        <f t="shared" si="1"/>
        <v>1400</v>
      </c>
      <c r="H55" s="1">
        <v>555</v>
      </c>
      <c r="I55" s="1"/>
      <c r="J55" s="1"/>
      <c r="K55" s="1"/>
      <c r="L55" s="1"/>
      <c r="M55" s="3">
        <f>F55/H55</f>
        <v>0.25225225225225223</v>
      </c>
      <c r="N55" s="1"/>
      <c r="O55" s="3"/>
      <c r="P55" s="3"/>
      <c r="Q55" s="3"/>
      <c r="R55" s="3"/>
      <c r="S55" s="3"/>
      <c r="T55" s="1"/>
      <c r="U55" s="1"/>
      <c r="V55" s="1"/>
      <c r="W55" s="1"/>
      <c r="X55" s="3"/>
      <c r="Y55" s="15" t="s">
        <v>84</v>
      </c>
      <c r="Z55" s="3"/>
      <c r="AA55" s="3"/>
    </row>
    <row r="56" spans="1:27">
      <c r="A56" s="1" t="s">
        <v>91</v>
      </c>
      <c r="B56" s="4">
        <v>29312</v>
      </c>
      <c r="C56" s="1"/>
      <c r="D56" s="1"/>
      <c r="E56" s="8" t="s">
        <v>106</v>
      </c>
      <c r="F56" s="1">
        <v>161</v>
      </c>
      <c r="G56" s="3">
        <f t="shared" si="1"/>
        <v>1610</v>
      </c>
      <c r="H56" s="1">
        <v>617</v>
      </c>
      <c r="I56" s="1"/>
      <c r="J56" s="1"/>
      <c r="K56" s="1"/>
      <c r="L56" s="1"/>
      <c r="M56" s="3">
        <f>F56/H56</f>
        <v>0.26094003241491087</v>
      </c>
      <c r="N56" s="1"/>
      <c r="O56" s="3"/>
      <c r="P56" s="3"/>
      <c r="Q56" s="3"/>
      <c r="R56" s="3"/>
      <c r="S56" s="3"/>
      <c r="T56" s="1"/>
      <c r="U56" s="1"/>
      <c r="V56" s="1"/>
      <c r="W56" s="1"/>
      <c r="X56" s="3"/>
      <c r="Y56" s="15" t="s">
        <v>84</v>
      </c>
      <c r="Z56" s="3"/>
      <c r="AA56" s="3"/>
    </row>
    <row r="57" spans="1:27">
      <c r="A57" s="1" t="s">
        <v>92</v>
      </c>
      <c r="B57" s="4">
        <v>28171</v>
      </c>
      <c r="C57" s="1"/>
      <c r="D57" s="14"/>
      <c r="E57" s="8" t="s">
        <v>106</v>
      </c>
      <c r="F57" s="15">
        <v>103</v>
      </c>
      <c r="G57" s="3">
        <f t="shared" si="1"/>
        <v>1030</v>
      </c>
      <c r="H57" s="15"/>
      <c r="I57" s="15"/>
      <c r="J57" s="15"/>
      <c r="K57" s="15"/>
      <c r="L57" s="15"/>
      <c r="M57" s="3"/>
      <c r="N57" s="15"/>
      <c r="O57" s="3"/>
      <c r="P57" s="3"/>
      <c r="Q57" s="3"/>
      <c r="R57" s="3"/>
      <c r="S57" s="3"/>
      <c r="T57" s="15"/>
      <c r="U57" s="15"/>
      <c r="V57" s="15"/>
      <c r="W57" s="15"/>
      <c r="X57" s="3"/>
      <c r="Y57" s="15" t="s">
        <v>26</v>
      </c>
      <c r="Z57" s="3"/>
      <c r="AA57" s="3"/>
    </row>
    <row r="58" spans="1:27">
      <c r="A58" s="1" t="s">
        <v>93</v>
      </c>
      <c r="B58" s="4">
        <v>28239</v>
      </c>
      <c r="C58" s="1"/>
      <c r="D58" s="14"/>
      <c r="E58" s="8" t="s">
        <v>106</v>
      </c>
      <c r="F58" s="15">
        <v>167</v>
      </c>
      <c r="G58" s="3">
        <f t="shared" si="1"/>
        <v>1670</v>
      </c>
      <c r="H58" s="15"/>
      <c r="I58" s="15"/>
      <c r="J58" s="15"/>
      <c r="K58" s="15"/>
      <c r="L58" s="15"/>
      <c r="M58" s="3"/>
      <c r="N58" s="15"/>
      <c r="O58" s="3"/>
      <c r="P58" s="3"/>
      <c r="Q58" s="3"/>
      <c r="R58" s="3"/>
      <c r="S58" s="3"/>
      <c r="T58" s="15"/>
      <c r="U58" s="15"/>
      <c r="V58" s="15"/>
      <c r="W58" s="15"/>
      <c r="X58" s="3"/>
      <c r="Y58" s="15" t="s">
        <v>26</v>
      </c>
      <c r="Z58" s="3"/>
      <c r="AA58" s="3"/>
    </row>
    <row r="59" spans="1:27">
      <c r="A59" s="1" t="s">
        <v>94</v>
      </c>
      <c r="B59" s="4">
        <v>28239</v>
      </c>
      <c r="C59" s="1"/>
      <c r="D59" s="14"/>
      <c r="E59" s="8" t="s">
        <v>106</v>
      </c>
      <c r="F59" s="15">
        <v>129</v>
      </c>
      <c r="G59" s="3">
        <f t="shared" si="1"/>
        <v>1290</v>
      </c>
      <c r="H59" s="15"/>
      <c r="I59" s="15"/>
      <c r="J59" s="15"/>
      <c r="K59" s="15"/>
      <c r="L59" s="15"/>
      <c r="M59" s="3"/>
      <c r="N59" s="15"/>
      <c r="O59" s="3"/>
      <c r="P59" s="3"/>
      <c r="Q59" s="3"/>
      <c r="R59" s="3"/>
      <c r="S59" s="3"/>
      <c r="T59" s="15"/>
      <c r="U59" s="15"/>
      <c r="V59" s="15"/>
      <c r="W59" s="15"/>
      <c r="X59" s="3"/>
      <c r="Y59" s="15" t="s">
        <v>26</v>
      </c>
      <c r="Z59" s="3"/>
      <c r="AA59" s="3"/>
    </row>
    <row r="60" spans="1:27">
      <c r="A60" s="1" t="s">
        <v>95</v>
      </c>
      <c r="B60" s="4">
        <v>28239</v>
      </c>
      <c r="C60" s="1"/>
      <c r="D60" s="14"/>
      <c r="E60" s="8" t="s">
        <v>106</v>
      </c>
      <c r="F60" s="15">
        <v>146</v>
      </c>
      <c r="G60" s="3">
        <f t="shared" si="1"/>
        <v>1460</v>
      </c>
      <c r="H60" s="15"/>
      <c r="I60" s="15"/>
      <c r="J60" s="15"/>
      <c r="K60" s="15"/>
      <c r="L60" s="15"/>
      <c r="M60" s="3"/>
      <c r="N60" s="15"/>
      <c r="O60" s="3"/>
      <c r="P60" s="3"/>
      <c r="Q60" s="3"/>
      <c r="R60" s="3"/>
      <c r="S60" s="3"/>
      <c r="T60" s="15"/>
      <c r="U60" s="15"/>
      <c r="V60" s="15"/>
      <c r="W60" s="15"/>
      <c r="X60" s="3"/>
      <c r="Y60" s="15" t="s">
        <v>26</v>
      </c>
      <c r="Z60" s="3"/>
      <c r="AA60" s="3"/>
    </row>
    <row r="61" spans="1:27">
      <c r="A61" s="1" t="s">
        <v>96</v>
      </c>
      <c r="B61" s="4">
        <v>28171</v>
      </c>
      <c r="C61" s="1"/>
      <c r="D61" s="14"/>
      <c r="E61" s="8" t="s">
        <v>106</v>
      </c>
      <c r="F61" s="15">
        <v>108</v>
      </c>
      <c r="G61" s="3">
        <f t="shared" si="1"/>
        <v>1080</v>
      </c>
      <c r="H61" s="15"/>
      <c r="I61" s="15"/>
      <c r="J61" s="15"/>
      <c r="K61" s="15"/>
      <c r="L61" s="15"/>
      <c r="M61" s="3"/>
      <c r="N61" s="15"/>
      <c r="O61" s="3"/>
      <c r="P61" s="3"/>
      <c r="Q61" s="3"/>
      <c r="R61" s="3"/>
      <c r="S61" s="3"/>
      <c r="T61" s="15"/>
      <c r="U61" s="15"/>
      <c r="V61" s="15"/>
      <c r="W61" s="15"/>
      <c r="X61" s="3"/>
      <c r="Y61" s="15" t="s">
        <v>26</v>
      </c>
      <c r="Z61" s="3"/>
      <c r="AA61" s="3"/>
    </row>
    <row r="62" spans="1:27">
      <c r="A62" s="1" t="s">
        <v>97</v>
      </c>
      <c r="B62" s="4">
        <v>28171</v>
      </c>
      <c r="C62" s="1"/>
      <c r="D62" s="14"/>
      <c r="E62" s="8" t="s">
        <v>106</v>
      </c>
      <c r="F62" s="15">
        <v>116</v>
      </c>
      <c r="G62" s="3">
        <f t="shared" si="1"/>
        <v>1160</v>
      </c>
      <c r="H62" s="15"/>
      <c r="I62" s="15"/>
      <c r="J62" s="15"/>
      <c r="K62" s="15"/>
      <c r="L62" s="15"/>
      <c r="M62" s="3"/>
      <c r="N62" s="15"/>
      <c r="O62" s="3"/>
      <c r="P62" s="3"/>
      <c r="Q62" s="3"/>
      <c r="R62" s="3"/>
      <c r="S62" s="3"/>
      <c r="T62" s="15"/>
      <c r="U62" s="15"/>
      <c r="V62" s="15"/>
      <c r="W62" s="15"/>
      <c r="X62" s="3"/>
      <c r="Y62" s="15" t="s">
        <v>26</v>
      </c>
      <c r="Z62" s="3"/>
      <c r="AA62" s="3"/>
    </row>
    <row r="63" spans="1:27">
      <c r="A63" s="1" t="s">
        <v>98</v>
      </c>
      <c r="B63" s="4">
        <v>28171</v>
      </c>
      <c r="C63" s="1"/>
      <c r="D63" s="14"/>
      <c r="E63" s="8" t="s">
        <v>106</v>
      </c>
      <c r="F63" s="15">
        <v>108</v>
      </c>
      <c r="G63" s="3">
        <f t="shared" si="1"/>
        <v>1080</v>
      </c>
      <c r="H63" s="15"/>
      <c r="I63" s="15"/>
      <c r="J63" s="15"/>
      <c r="K63" s="15"/>
      <c r="L63" s="15"/>
      <c r="M63" s="3"/>
      <c r="N63" s="15"/>
      <c r="O63" s="3"/>
      <c r="P63" s="3"/>
      <c r="Q63" s="3"/>
      <c r="R63" s="3"/>
      <c r="S63" s="3"/>
      <c r="T63" s="15"/>
      <c r="U63" s="15"/>
      <c r="V63" s="15"/>
      <c r="W63" s="15"/>
      <c r="X63" s="3"/>
      <c r="Y63" s="15" t="s">
        <v>26</v>
      </c>
      <c r="Z63" s="3"/>
      <c r="AA63" s="3"/>
    </row>
    <row r="64" spans="1:27">
      <c r="A64" s="1" t="s">
        <v>99</v>
      </c>
      <c r="B64" s="4">
        <v>28200</v>
      </c>
      <c r="C64" s="1"/>
      <c r="D64" s="14"/>
      <c r="E64" s="8" t="s">
        <v>106</v>
      </c>
      <c r="F64" s="15">
        <v>122</v>
      </c>
      <c r="G64" s="3">
        <f t="shared" si="1"/>
        <v>1220</v>
      </c>
      <c r="H64" s="15"/>
      <c r="I64" s="15"/>
      <c r="J64" s="15"/>
      <c r="K64" s="15"/>
      <c r="L64" s="15"/>
      <c r="M64" s="3"/>
      <c r="N64" s="15"/>
      <c r="O64" s="3"/>
      <c r="P64" s="3"/>
      <c r="Q64" s="3"/>
      <c r="R64" s="3"/>
      <c r="S64" s="3"/>
      <c r="T64" s="15"/>
      <c r="U64" s="15"/>
      <c r="V64" s="15"/>
      <c r="W64" s="15"/>
      <c r="X64" s="3"/>
      <c r="Y64" s="15" t="s">
        <v>26</v>
      </c>
      <c r="Z64" s="3"/>
      <c r="AA64" s="3"/>
    </row>
    <row r="65" spans="1:27">
      <c r="A65" s="1" t="s">
        <v>100</v>
      </c>
      <c r="B65" s="4">
        <v>28200</v>
      </c>
      <c r="C65" s="1"/>
      <c r="D65" s="14"/>
      <c r="E65" s="8" t="s">
        <v>106</v>
      </c>
      <c r="F65" s="15">
        <v>91</v>
      </c>
      <c r="G65" s="3">
        <f t="shared" si="1"/>
        <v>910</v>
      </c>
      <c r="H65" s="1"/>
      <c r="I65" s="1"/>
      <c r="J65" s="15"/>
      <c r="K65" s="15"/>
      <c r="L65" s="15"/>
      <c r="M65" s="3"/>
      <c r="N65" s="15"/>
      <c r="O65" s="3"/>
      <c r="P65" s="3"/>
      <c r="Q65" s="3"/>
      <c r="R65" s="3"/>
      <c r="S65" s="3"/>
      <c r="T65" s="15"/>
      <c r="U65" s="15"/>
      <c r="V65" s="15"/>
      <c r="W65" s="15"/>
      <c r="X65" s="3"/>
      <c r="Y65" s="15" t="s">
        <v>26</v>
      </c>
      <c r="Z65" s="3"/>
      <c r="AA65" s="3"/>
    </row>
    <row r="66" spans="1:27">
      <c r="A66" s="1" t="s">
        <v>101</v>
      </c>
      <c r="B66" s="4">
        <v>28200</v>
      </c>
      <c r="C66" s="1"/>
      <c r="D66" s="14"/>
      <c r="E66" s="8" t="s">
        <v>106</v>
      </c>
      <c r="F66" s="15">
        <v>102</v>
      </c>
      <c r="G66" s="3">
        <f t="shared" si="1"/>
        <v>1020</v>
      </c>
      <c r="H66" s="1"/>
      <c r="I66" s="1"/>
      <c r="J66" s="15"/>
      <c r="K66" s="15"/>
      <c r="L66" s="15"/>
      <c r="M66" s="3"/>
      <c r="N66" s="15"/>
      <c r="O66" s="3"/>
      <c r="P66" s="3"/>
      <c r="Q66" s="3"/>
      <c r="R66" s="3"/>
      <c r="S66" s="3"/>
      <c r="T66" s="15"/>
      <c r="U66" s="15"/>
      <c r="V66" s="15"/>
      <c r="W66" s="15"/>
      <c r="X66" s="3"/>
      <c r="Y66" s="15" t="s">
        <v>26</v>
      </c>
      <c r="Z66" s="3"/>
      <c r="AA66" s="3"/>
    </row>
    <row r="67" spans="1:27">
      <c r="A67" s="1" t="s">
        <v>102</v>
      </c>
      <c r="B67" s="4">
        <v>28200</v>
      </c>
      <c r="C67" s="1"/>
      <c r="D67" s="14"/>
      <c r="E67" s="8" t="s">
        <v>106</v>
      </c>
      <c r="F67" s="15">
        <v>110</v>
      </c>
      <c r="G67" s="3">
        <f t="shared" ref="G67:G69" si="3">F67*10</f>
        <v>1100</v>
      </c>
      <c r="H67" s="15"/>
      <c r="I67" s="15"/>
      <c r="J67" s="15"/>
      <c r="K67" s="15"/>
      <c r="L67" s="15"/>
      <c r="M67" s="3"/>
      <c r="N67" s="15"/>
      <c r="O67" s="3"/>
      <c r="P67" s="3"/>
      <c r="Q67" s="3"/>
      <c r="R67" s="3"/>
      <c r="S67" s="3"/>
      <c r="T67" s="15"/>
      <c r="U67" s="15"/>
      <c r="V67" s="15"/>
      <c r="W67" s="15"/>
      <c r="X67" s="3"/>
      <c r="Y67" s="15" t="s">
        <v>26</v>
      </c>
      <c r="Z67" s="3"/>
      <c r="AA67" s="3"/>
    </row>
    <row r="68" spans="1:27">
      <c r="A68" s="1" t="s">
        <v>103</v>
      </c>
      <c r="B68" s="4">
        <v>28239</v>
      </c>
      <c r="C68" s="1"/>
      <c r="D68" s="14"/>
      <c r="E68" s="8" t="s">
        <v>106</v>
      </c>
      <c r="F68" s="15">
        <v>122</v>
      </c>
      <c r="G68" s="3">
        <f t="shared" si="3"/>
        <v>1220</v>
      </c>
      <c r="H68" s="15"/>
      <c r="I68" s="15"/>
      <c r="J68" s="15"/>
      <c r="K68" s="15"/>
      <c r="L68" s="15"/>
      <c r="M68" s="3"/>
      <c r="N68" s="15"/>
      <c r="O68" s="3"/>
      <c r="P68" s="3"/>
      <c r="Q68" s="3"/>
      <c r="R68" s="3"/>
      <c r="S68" s="3"/>
      <c r="T68" s="15"/>
      <c r="U68" s="15"/>
      <c r="V68" s="15"/>
      <c r="W68" s="15"/>
      <c r="X68" s="3"/>
      <c r="Y68" s="15" t="s">
        <v>26</v>
      </c>
      <c r="Z68" s="3"/>
      <c r="AA68" s="3"/>
    </row>
    <row r="69" spans="1:27">
      <c r="A69" s="1" t="s">
        <v>104</v>
      </c>
      <c r="B69" s="4">
        <v>32970</v>
      </c>
      <c r="C69" s="1"/>
      <c r="D69" s="1">
        <v>80</v>
      </c>
      <c r="E69" s="8" t="s">
        <v>106</v>
      </c>
      <c r="F69" s="1">
        <v>255.86232461632574</v>
      </c>
      <c r="G69" s="3">
        <f t="shared" si="3"/>
        <v>2558.6232461632571</v>
      </c>
      <c r="H69" s="1">
        <v>827.42843296930982</v>
      </c>
      <c r="I69" s="1">
        <v>3.7146270068734548</v>
      </c>
      <c r="J69" s="1">
        <v>162.15302218430827</v>
      </c>
      <c r="K69" s="1">
        <v>294.7108780893733</v>
      </c>
      <c r="L69" s="1">
        <v>370.56453269562809</v>
      </c>
      <c r="M69" s="3">
        <f>F69/H69</f>
        <v>0.30922592748975058</v>
      </c>
      <c r="N69" s="1">
        <v>4.3793369997180899E-2</v>
      </c>
      <c r="O69" s="1">
        <v>2.2275E-2</v>
      </c>
      <c r="P69" s="1">
        <v>7.7000000000000002E-3</v>
      </c>
      <c r="Q69" s="1">
        <v>4.5225000000000001E-2</v>
      </c>
      <c r="R69" s="1">
        <v>6.025E-3</v>
      </c>
      <c r="S69" s="1">
        <v>3.6016558180705838</v>
      </c>
      <c r="T69" s="1">
        <v>11.573361460739584</v>
      </c>
      <c r="U69" s="1">
        <v>2.286525150986261</v>
      </c>
      <c r="V69" s="1">
        <v>0.69238658835282352</v>
      </c>
      <c r="W69" s="1">
        <v>18.153929018149253</v>
      </c>
      <c r="X69" s="1">
        <v>0.97816440232504842</v>
      </c>
      <c r="Y69" s="3" t="s">
        <v>26</v>
      </c>
      <c r="Z69" s="3"/>
      <c r="AA69" s="3"/>
    </row>
    <row r="70" spans="1:27">
      <c r="A70" s="3"/>
      <c r="B70" s="8"/>
      <c r="C70" s="15"/>
      <c r="D70" s="15"/>
      <c r="E70" s="15"/>
      <c r="H70" s="15"/>
      <c r="I70" s="15"/>
      <c r="J70" s="15"/>
      <c r="K70" s="15"/>
      <c r="L70" s="15"/>
      <c r="W70" s="15"/>
    </row>
    <row r="71" spans="1:27">
      <c r="A71" s="3"/>
      <c r="B71" s="8"/>
      <c r="C71" s="15"/>
      <c r="D71" s="15"/>
      <c r="E71" s="15"/>
      <c r="H71" s="15"/>
      <c r="I71" s="15"/>
      <c r="J71" s="15"/>
      <c r="K71" s="15"/>
      <c r="L71" s="15"/>
      <c r="W71" s="15"/>
    </row>
    <row r="72" spans="1:27">
      <c r="A72" s="3"/>
      <c r="B72" s="8"/>
      <c r="C72" s="15"/>
      <c r="D72" s="15"/>
      <c r="E72" s="15"/>
      <c r="H72" s="15"/>
      <c r="I72" s="15"/>
      <c r="J72" s="15"/>
      <c r="K72" s="15"/>
      <c r="L72" s="15"/>
      <c r="W72" s="15"/>
    </row>
    <row r="73" spans="1:27">
      <c r="A73" s="3"/>
      <c r="B73" s="8"/>
      <c r="C73" s="15"/>
      <c r="D73" s="15"/>
      <c r="E73" s="15"/>
      <c r="H73" s="15"/>
      <c r="I73" s="15"/>
      <c r="J73" s="15"/>
      <c r="K73" s="15"/>
      <c r="L73" s="15"/>
      <c r="W73" s="15"/>
    </row>
    <row r="74" spans="1:27">
      <c r="A74" s="3"/>
      <c r="B74" s="8"/>
      <c r="C74" s="15"/>
      <c r="D74" s="15"/>
      <c r="E74" s="15"/>
      <c r="H74" s="15"/>
      <c r="I74" s="15"/>
      <c r="J74" s="15"/>
      <c r="K74" s="15"/>
      <c r="L74" s="15"/>
      <c r="W74" s="15"/>
    </row>
    <row r="75" spans="1:27">
      <c r="A75" s="3"/>
      <c r="B75" s="8"/>
      <c r="C75" s="15"/>
      <c r="D75" s="15"/>
      <c r="E75" s="15"/>
      <c r="H75" s="15"/>
      <c r="I75" s="15"/>
      <c r="J75" s="15"/>
      <c r="K75" s="15"/>
      <c r="L75" s="15"/>
      <c r="W75" s="15"/>
    </row>
    <row r="76" spans="1:27">
      <c r="A76" s="3"/>
      <c r="B76" s="8"/>
      <c r="C76" s="15"/>
      <c r="D76" s="15"/>
      <c r="E76" s="15"/>
      <c r="H76" s="15"/>
      <c r="I76" s="15"/>
      <c r="J76" s="15"/>
      <c r="K76" s="15"/>
      <c r="L76" s="15"/>
      <c r="W76" s="15"/>
    </row>
    <row r="77" spans="1:27">
      <c r="A77" s="3"/>
      <c r="B77" s="8"/>
      <c r="C77" s="15"/>
      <c r="D77" s="15"/>
      <c r="E77" s="15"/>
      <c r="H77" s="15"/>
      <c r="I77" s="15"/>
      <c r="J77" s="15"/>
      <c r="K77" s="15"/>
      <c r="L77" s="15"/>
      <c r="W77" s="15"/>
    </row>
    <row r="78" spans="1:27">
      <c r="A78" s="3"/>
      <c r="B78" s="8"/>
      <c r="C78" s="15"/>
      <c r="D78" s="15"/>
      <c r="E78" s="15"/>
      <c r="H78" s="15"/>
      <c r="I78" s="15"/>
      <c r="J78" s="15"/>
      <c r="K78" s="15"/>
      <c r="L78" s="15"/>
      <c r="W78" s="15"/>
    </row>
    <row r="79" spans="1:27">
      <c r="A79" s="3"/>
      <c r="B79" s="8"/>
      <c r="C79" s="15"/>
      <c r="D79" s="15"/>
      <c r="E79" s="15"/>
      <c r="H79" s="15"/>
      <c r="I79" s="15"/>
      <c r="J79" s="15"/>
      <c r="K79" s="15"/>
      <c r="L79" s="15"/>
      <c r="W79" s="15"/>
    </row>
    <row r="80" spans="1:27">
      <c r="A80" s="3"/>
      <c r="B80" s="8"/>
      <c r="C80" s="15"/>
      <c r="D80" s="15"/>
      <c r="E80" s="15"/>
      <c r="H80" s="15"/>
      <c r="I80" s="15"/>
      <c r="J80" s="15"/>
      <c r="K80" s="15"/>
      <c r="L80" s="15"/>
      <c r="W80" s="15"/>
    </row>
    <row r="81" spans="1:23">
      <c r="A81" s="3"/>
      <c r="B81" s="8"/>
      <c r="C81" s="15"/>
      <c r="D81" s="15"/>
      <c r="E81" s="15"/>
      <c r="H81" s="15"/>
      <c r="I81" s="15"/>
      <c r="J81" s="15"/>
      <c r="K81" s="15"/>
      <c r="L81" s="15"/>
      <c r="W81" s="15"/>
    </row>
    <row r="82" spans="1:23">
      <c r="A82" s="3"/>
      <c r="B82" s="8"/>
      <c r="C82" s="15"/>
      <c r="D82" s="15"/>
      <c r="E82" s="15"/>
      <c r="H82" s="15"/>
      <c r="I82" s="15"/>
      <c r="J82" s="15"/>
      <c r="K82" s="15"/>
      <c r="L82" s="15"/>
      <c r="W82" s="15"/>
    </row>
    <row r="83" spans="1:23">
      <c r="A83" s="3"/>
      <c r="B83" s="8"/>
      <c r="C83" s="15"/>
      <c r="D83" s="15"/>
      <c r="E83" s="15"/>
      <c r="H83" s="15"/>
      <c r="I83" s="15"/>
      <c r="J83" s="15"/>
      <c r="K83" s="15"/>
      <c r="L83" s="15"/>
      <c r="W83" s="15"/>
    </row>
    <row r="84" spans="1:23">
      <c r="A84" s="3"/>
      <c r="B84" s="8"/>
      <c r="C84" s="15"/>
      <c r="D84" s="15"/>
      <c r="E84" s="15"/>
      <c r="H84" s="15"/>
      <c r="I84" s="15"/>
      <c r="J84" s="15"/>
      <c r="K84" s="15"/>
      <c r="L84" s="15"/>
      <c r="W84" s="15"/>
    </row>
    <row r="85" spans="1:23">
      <c r="A85" s="3"/>
      <c r="B85" s="8"/>
      <c r="C85" s="15"/>
      <c r="D85" s="15"/>
      <c r="E85" s="15"/>
      <c r="H85" s="15"/>
      <c r="I85" s="15"/>
      <c r="J85" s="15"/>
      <c r="K85" s="15"/>
      <c r="L85" s="15"/>
      <c r="W85" s="15"/>
    </row>
    <row r="86" spans="1:23">
      <c r="A86" s="3"/>
      <c r="B86" s="8"/>
      <c r="C86" s="15"/>
      <c r="D86" s="15"/>
      <c r="E86" s="15"/>
      <c r="H86" s="15"/>
      <c r="I86" s="15"/>
      <c r="J86" s="15"/>
      <c r="K86" s="15"/>
      <c r="L86" s="15"/>
      <c r="W86" s="15"/>
    </row>
    <row r="87" spans="1:23">
      <c r="A87" s="3"/>
      <c r="B87" s="8"/>
      <c r="C87" s="15"/>
      <c r="D87" s="15"/>
      <c r="E87" s="15"/>
      <c r="H87" s="15"/>
      <c r="I87" s="15"/>
      <c r="J87" s="15"/>
      <c r="K87" s="15"/>
      <c r="L87" s="15"/>
      <c r="W87" s="15"/>
    </row>
    <row r="88" spans="1:23">
      <c r="A88" s="3"/>
      <c r="B88" s="8"/>
      <c r="C88" s="15"/>
      <c r="D88" s="15"/>
      <c r="E88" s="15"/>
      <c r="H88" s="15"/>
      <c r="I88" s="15"/>
      <c r="J88" s="15"/>
      <c r="K88" s="15"/>
      <c r="L88" s="15"/>
      <c r="W88" s="15"/>
    </row>
    <row r="89" spans="1:23">
      <c r="A89" s="3"/>
      <c r="B89" s="8"/>
      <c r="C89" s="15"/>
      <c r="D89" s="15"/>
      <c r="E89" s="15"/>
      <c r="H89" s="15"/>
      <c r="I89" s="15"/>
      <c r="J89" s="15"/>
      <c r="K89" s="15"/>
      <c r="L89" s="15"/>
      <c r="W89" s="15"/>
    </row>
    <row r="90" spans="1:23">
      <c r="A90" s="3"/>
      <c r="B90" s="8"/>
      <c r="C90" s="15"/>
      <c r="D90" s="15"/>
      <c r="E90" s="15"/>
      <c r="H90" s="15"/>
      <c r="I90" s="15"/>
      <c r="J90" s="15"/>
      <c r="K90" s="15"/>
      <c r="L90" s="15"/>
      <c r="W90" s="15"/>
    </row>
    <row r="91" spans="1:23">
      <c r="A91" s="3"/>
      <c r="B91" s="8"/>
      <c r="C91" s="15"/>
      <c r="D91" s="15"/>
      <c r="E91" s="15"/>
      <c r="H91" s="15"/>
      <c r="I91" s="15"/>
      <c r="J91" s="15"/>
      <c r="K91" s="15"/>
      <c r="L91" s="15"/>
      <c r="W91" s="15"/>
    </row>
    <row r="92" spans="1:23">
      <c r="A92" s="3"/>
      <c r="B92" s="8"/>
      <c r="C92" s="15"/>
      <c r="D92" s="15"/>
      <c r="E92" s="15"/>
      <c r="H92" s="15"/>
      <c r="I92" s="15"/>
      <c r="J92" s="15"/>
      <c r="K92" s="15"/>
      <c r="L92" s="15"/>
      <c r="W92" s="15"/>
    </row>
    <row r="93" spans="1:23">
      <c r="A93" s="3"/>
      <c r="B93" s="8"/>
      <c r="C93" s="15"/>
      <c r="D93" s="15"/>
      <c r="E93" s="15"/>
      <c r="H93" s="15"/>
      <c r="I93" s="15"/>
      <c r="J93" s="15"/>
      <c r="K93" s="15"/>
      <c r="L93" s="15"/>
      <c r="W93" s="15"/>
    </row>
    <row r="94" spans="1:23">
      <c r="A94" s="3"/>
      <c r="B94" s="8"/>
      <c r="C94" s="15"/>
      <c r="D94" s="15"/>
      <c r="E94" s="15"/>
      <c r="H94" s="15"/>
      <c r="I94" s="15"/>
      <c r="J94" s="15"/>
      <c r="K94" s="15"/>
      <c r="L94" s="15"/>
      <c r="W94" s="3"/>
    </row>
    <row r="95" spans="1:23">
      <c r="A95" s="3"/>
      <c r="B95" s="8"/>
      <c r="C95" s="15"/>
      <c r="D95" s="15"/>
      <c r="E95" s="15"/>
      <c r="H95" s="15"/>
      <c r="I95" s="15"/>
      <c r="J95" s="15"/>
      <c r="K95" s="15"/>
      <c r="L95" s="15"/>
      <c r="W95" s="15"/>
    </row>
    <row r="96" spans="1:23">
      <c r="A96" s="3"/>
      <c r="B96" s="8"/>
      <c r="C96" s="15"/>
      <c r="D96" s="15"/>
      <c r="E96" s="15"/>
      <c r="H96" s="15"/>
      <c r="I96" s="15"/>
      <c r="J96" s="15"/>
      <c r="K96" s="15"/>
      <c r="L96" s="15"/>
      <c r="W96" s="15"/>
    </row>
    <row r="97" spans="1:23">
      <c r="A97" s="3"/>
      <c r="B97" s="8"/>
      <c r="C97" s="15"/>
      <c r="D97" s="15"/>
      <c r="E97" s="15"/>
      <c r="H97" s="15"/>
      <c r="I97" s="15"/>
      <c r="J97" s="15"/>
      <c r="K97" s="15"/>
      <c r="L97" s="15"/>
      <c r="W97" s="15"/>
    </row>
    <row r="98" spans="1:23">
      <c r="A98" s="3"/>
      <c r="B98" s="8"/>
      <c r="C98" s="15"/>
      <c r="D98" s="15"/>
      <c r="E98" s="15"/>
      <c r="H98" s="15"/>
      <c r="I98" s="15"/>
      <c r="J98" s="15"/>
      <c r="K98" s="15"/>
      <c r="L98" s="15"/>
      <c r="W98" s="15"/>
    </row>
    <row r="99" spans="1:23">
      <c r="A99" s="3"/>
      <c r="B99" s="8"/>
      <c r="C99" s="15"/>
      <c r="D99" s="15"/>
      <c r="E99" s="15"/>
      <c r="H99" s="15"/>
      <c r="I99" s="15"/>
      <c r="J99" s="15"/>
      <c r="K99" s="15"/>
      <c r="L99" s="15"/>
      <c r="W99" s="15"/>
    </row>
    <row r="100" spans="1:23">
      <c r="A100" s="3"/>
      <c r="B100" s="8"/>
      <c r="C100" s="15"/>
      <c r="D100" s="15"/>
      <c r="E100" s="15"/>
      <c r="H100" s="15"/>
      <c r="I100" s="15"/>
      <c r="J100" s="15"/>
      <c r="K100" s="15"/>
      <c r="L100" s="15"/>
      <c r="W100" s="15"/>
    </row>
    <row r="101" spans="1:23">
      <c r="A101" s="3"/>
      <c r="B101" s="8"/>
      <c r="C101" s="15"/>
      <c r="D101" s="15"/>
      <c r="E101" s="15"/>
      <c r="H101" s="15"/>
      <c r="I101" s="15"/>
      <c r="J101" s="15"/>
      <c r="K101" s="15"/>
      <c r="L101" s="15"/>
      <c r="W101" s="15"/>
    </row>
    <row r="102" spans="1:23">
      <c r="A102" s="3"/>
      <c r="B102" s="8"/>
      <c r="C102" s="15"/>
      <c r="D102" s="15"/>
      <c r="E102" s="15"/>
      <c r="H102" s="15"/>
      <c r="I102" s="15"/>
      <c r="J102" s="15"/>
      <c r="K102" s="15"/>
      <c r="L102" s="15"/>
      <c r="W102" s="15"/>
    </row>
    <row r="103" spans="1:23">
      <c r="A103" s="3"/>
      <c r="B103" s="8"/>
      <c r="C103" s="15"/>
      <c r="D103" s="15"/>
      <c r="E103" s="15"/>
      <c r="H103" s="15"/>
      <c r="I103" s="15"/>
      <c r="J103" s="15"/>
      <c r="K103" s="15"/>
      <c r="L103" s="15"/>
      <c r="W103" s="15"/>
    </row>
    <row r="104" spans="1:23">
      <c r="A104" s="3"/>
      <c r="B104" s="8"/>
      <c r="C104" s="15"/>
      <c r="D104" s="15"/>
      <c r="E104" s="15"/>
      <c r="H104" s="15"/>
      <c r="I104" s="15"/>
      <c r="J104" s="15"/>
      <c r="K104" s="15"/>
      <c r="L104" s="15"/>
      <c r="W104" s="15"/>
    </row>
    <row r="105" spans="1:23">
      <c r="A105" s="3"/>
      <c r="B105" s="8"/>
      <c r="C105" s="15"/>
      <c r="D105" s="15"/>
      <c r="E105" s="15"/>
      <c r="H105" s="15"/>
      <c r="I105" s="15"/>
      <c r="J105" s="15"/>
      <c r="K105" s="15"/>
      <c r="L105" s="15"/>
      <c r="W105" s="15"/>
    </row>
    <row r="106" spans="1:23">
      <c r="A106" s="3"/>
      <c r="B106" s="8"/>
      <c r="C106" s="15"/>
      <c r="D106" s="15"/>
      <c r="E106" s="15"/>
      <c r="H106" s="15"/>
      <c r="I106" s="15"/>
      <c r="J106" s="15"/>
      <c r="K106" s="15"/>
      <c r="L106" s="15"/>
      <c r="W106" s="15"/>
    </row>
    <row r="107" spans="1:23">
      <c r="A107" s="3"/>
      <c r="B107" s="8"/>
      <c r="C107" s="15"/>
      <c r="D107" s="15"/>
      <c r="E107" s="15"/>
      <c r="H107" s="15"/>
      <c r="I107" s="15"/>
      <c r="J107" s="15"/>
      <c r="K107" s="15"/>
      <c r="L107" s="15"/>
      <c r="W107" s="15"/>
    </row>
    <row r="108" spans="1:23">
      <c r="A108" s="3"/>
      <c r="B108" s="8"/>
      <c r="C108" s="15"/>
      <c r="D108" s="15"/>
      <c r="E108" s="15"/>
      <c r="H108" s="15"/>
      <c r="I108" s="15"/>
      <c r="J108" s="15"/>
      <c r="K108" s="15"/>
      <c r="L108" s="15"/>
      <c r="W108" s="15"/>
    </row>
    <row r="109" spans="1:23">
      <c r="A109" s="3"/>
      <c r="B109" s="8"/>
      <c r="C109" s="15"/>
      <c r="D109" s="15"/>
      <c r="E109" s="15"/>
      <c r="H109" s="15"/>
      <c r="I109" s="15"/>
      <c r="J109" s="15"/>
      <c r="K109" s="15"/>
      <c r="L109" s="15"/>
      <c r="W109" s="15"/>
    </row>
    <row r="110" spans="1:23">
      <c r="A110" s="3"/>
      <c r="B110" s="8"/>
      <c r="C110" s="15"/>
      <c r="D110" s="15"/>
      <c r="E110" s="15"/>
      <c r="H110" s="15"/>
      <c r="I110" s="15"/>
      <c r="J110" s="15"/>
      <c r="K110" s="15"/>
      <c r="L110" s="15"/>
      <c r="W110" s="15"/>
    </row>
    <row r="111" spans="1:23">
      <c r="A111" s="3"/>
      <c r="B111" s="8"/>
      <c r="C111" s="15"/>
      <c r="D111" s="15"/>
      <c r="E111" s="15"/>
      <c r="H111" s="15"/>
      <c r="I111" s="15"/>
      <c r="J111" s="15"/>
      <c r="K111" s="15"/>
      <c r="L111" s="15"/>
      <c r="W111" s="15"/>
    </row>
    <row r="112" spans="1:23">
      <c r="A112" s="3"/>
      <c r="B112" s="8"/>
      <c r="C112" s="15"/>
      <c r="D112" s="15"/>
      <c r="E112" s="15"/>
      <c r="H112" s="15"/>
      <c r="I112" s="15"/>
      <c r="J112" s="15"/>
      <c r="K112" s="15"/>
      <c r="L112" s="15"/>
      <c r="W112" s="15"/>
    </row>
    <row r="113" spans="1:23">
      <c r="A113" s="3"/>
      <c r="B113" s="8"/>
      <c r="C113" s="15"/>
      <c r="D113" s="15"/>
      <c r="E113" s="15"/>
      <c r="H113" s="15"/>
      <c r="I113" s="15"/>
      <c r="J113" s="15"/>
      <c r="K113" s="15"/>
      <c r="L113" s="15"/>
      <c r="W113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2021-03-21T21:33:17Z</dcterms:created>
  <dcterms:modified xsi:type="dcterms:W3CDTF">2021-03-22T23:10:31Z</dcterms:modified>
</cp:coreProperties>
</file>