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54BED26B-AE33-45C5-8BC6-FEE050BC7D9F}" xr6:coauthVersionLast="45" xr6:coauthVersionMax="45" xr10:uidLastSave="{00000000-0000-0000-0000-000000000000}"/>
  <bookViews>
    <workbookView xWindow="-120" yWindow="-120" windowWidth="29040" windowHeight="15840" activeTab="4" xr2:uid="{62A5EF65-827C-4254-96DF-043A3E6D3D15}"/>
  </bookViews>
  <sheets>
    <sheet name="Calibration" sheetId="1" r:id="rId1"/>
    <sheet name="Sheet2" sheetId="2" r:id="rId2"/>
    <sheet name="GenLit for Validation" sheetId="3" r:id="rId3"/>
    <sheet name="Old Validation" sheetId="4" r:id="rId4"/>
    <sheet name="DAF for Valid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43" i="4"/>
  <c r="K44" i="4"/>
  <c r="K45" i="4"/>
  <c r="K46" i="4"/>
  <c r="K47" i="4"/>
  <c r="K48" i="4"/>
  <c r="K52" i="4"/>
  <c r="K53" i="4"/>
  <c r="K54" i="4"/>
  <c r="K55" i="4"/>
  <c r="K56" i="4"/>
  <c r="K69" i="4"/>
  <c r="K3" i="4"/>
  <c r="K2" i="4"/>
  <c r="L2" i="4" l="1"/>
  <c r="J5" i="3"/>
</calcChain>
</file>

<file path=xl/sharedStrings.xml><?xml version="1.0" encoding="utf-8"?>
<sst xmlns="http://schemas.openxmlformats.org/spreadsheetml/2006/main" count="1154" uniqueCount="308">
  <si>
    <t>SimulationName</t>
  </si>
  <si>
    <t>Clock.Today</t>
  </si>
  <si>
    <t>PodsPerPlant</t>
  </si>
  <si>
    <t>SLA</t>
  </si>
  <si>
    <t>Nfixed</t>
  </si>
  <si>
    <t>NFixed2</t>
  </si>
  <si>
    <t>SLN_apsim</t>
  </si>
  <si>
    <t>SLA_apsim_green</t>
  </si>
  <si>
    <t>SLA_apsim_total</t>
  </si>
  <si>
    <t>Height</t>
  </si>
  <si>
    <t>soy_buac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</si>
  <si>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</si>
  <si>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</si>
  <si>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</si>
  <si>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</si>
  <si>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</si>
  <si>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</si>
  <si>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</si>
  <si>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</si>
  <si>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</si>
  <si>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</si>
  <si>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</si>
  <si>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</si>
  <si>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</si>
  <si>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</si>
  <si>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</si>
  <si>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</si>
  <si>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</si>
  <si>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</si>
  <si>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</si>
  <si>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</si>
  <si>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</si>
  <si>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</si>
  <si>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</si>
  <si>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</si>
  <si>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</si>
  <si>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</si>
  <si>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</si>
  <si>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</si>
  <si>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</si>
  <si>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</si>
  <si>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</si>
  <si>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nodes_per_main_stem</t>
  </si>
  <si>
    <t>grain_size_g</t>
  </si>
  <si>
    <t>protein</t>
  </si>
  <si>
    <t>tops_g_m2</t>
  </si>
  <si>
    <t>irrigation</t>
  </si>
  <si>
    <t>seeds_m2</t>
  </si>
  <si>
    <t>Nfixederr</t>
  </si>
  <si>
    <t>SoilNO3_30cm</t>
  </si>
  <si>
    <t>SoilNH4_30cm</t>
  </si>
  <si>
    <t>m.Phenology.DaysAfterSowing</t>
  </si>
  <si>
    <t>m.Phenology.CurrentStageName</t>
  </si>
  <si>
    <t>m.Phenology.Stage</t>
  </si>
  <si>
    <t>m.Phenology.EmergenceDAS</t>
  </si>
  <si>
    <t>m.Phenology.MaturityDAS</t>
  </si>
  <si>
    <t>m.Leaf.AppearedCohortNo</t>
  </si>
  <si>
    <t>m.Shell.PodNumber</t>
  </si>
  <si>
    <t>m.Leaf.LAI</t>
  </si>
  <si>
    <t>m.Leaf.CoverTotal</t>
  </si>
  <si>
    <t>m.Leaf.SpecificArea</t>
  </si>
  <si>
    <t>m.Leaf.Live.Wt</t>
  </si>
  <si>
    <t>m.Leaf.Dead.Wt</t>
  </si>
  <si>
    <t>m.Leaf.Wt</t>
  </si>
  <si>
    <t>m.Stem.Wt</t>
  </si>
  <si>
    <t>m.Pod.Wt</t>
  </si>
  <si>
    <t>m.Shell.Wt</t>
  </si>
  <si>
    <t>m.Shell.Size</t>
  </si>
  <si>
    <t>m.Grain.Wt</t>
  </si>
  <si>
    <t>m.Grain.FWt</t>
  </si>
  <si>
    <t>m.AboveGround.Wt</t>
  </si>
  <si>
    <t>m.Grain.HarvestIndex</t>
  </si>
  <si>
    <t>m.Leaf.Live.NConc</t>
  </si>
  <si>
    <t>m.Leaf.Dead.NConc</t>
  </si>
  <si>
    <t>m.Leaf.Nconc</t>
  </si>
  <si>
    <t>m.Stem.NConc</t>
  </si>
  <si>
    <t>m.Pod.Nconc</t>
  </si>
  <si>
    <t>m.Shell.NConc</t>
  </si>
  <si>
    <t>m.Grain.NConc</t>
  </si>
  <si>
    <t>m.Leaf.Live.N</t>
  </si>
  <si>
    <t>m.Leaf.Dead.N</t>
  </si>
  <si>
    <t>m.Leaf.N</t>
  </si>
  <si>
    <t>m.Stem.N</t>
  </si>
  <si>
    <t>m.Pod.N</t>
  </si>
  <si>
    <t>m.Shell.N</t>
  </si>
  <si>
    <t>m.Grain.N</t>
  </si>
  <si>
    <t>m.AboveGround.N</t>
  </si>
  <si>
    <t>m.Root.Depth</t>
  </si>
  <si>
    <t>m.Phenology.FloweringbeginDAS</t>
  </si>
  <si>
    <t>m.Phenology.FloweringendDAS</t>
  </si>
  <si>
    <t>m.Shell.HarvestIndex.green</t>
  </si>
  <si>
    <t>m.Shell.HarvestIndex.total</t>
  </si>
  <si>
    <t>Treatment</t>
  </si>
  <si>
    <t>mungbean.uninoculated</t>
  </si>
  <si>
    <t>soybean.uninoculated</t>
  </si>
  <si>
    <t>mungbean.inoculatedseed</t>
  </si>
  <si>
    <t>soybean.inoculatedseed</t>
  </si>
  <si>
    <t>mungbean.150N</t>
  </si>
  <si>
    <t>soybean.150N</t>
  </si>
  <si>
    <t>%</t>
  </si>
  <si>
    <t>kg/ha</t>
  </si>
  <si>
    <t>m.yield</t>
  </si>
  <si>
    <t>Herridge Dataset on Innoculation</t>
  </si>
  <si>
    <t>Lawn 1979 study on cultivars</t>
  </si>
  <si>
    <t>(only looking at Celera data--wide range of dates)</t>
  </si>
  <si>
    <t>Location</t>
  </si>
  <si>
    <t>DAS</t>
  </si>
  <si>
    <t>Gatton</t>
  </si>
  <si>
    <t>Mansbridge</t>
  </si>
  <si>
    <t>Emerald</t>
  </si>
  <si>
    <t>Muirhead</t>
  </si>
  <si>
    <t>Anderson</t>
  </si>
  <si>
    <t>Vaughan</t>
  </si>
  <si>
    <t>Schelberg</t>
  </si>
  <si>
    <t>Bazley</t>
  </si>
  <si>
    <t>Stirling</t>
  </si>
  <si>
    <t>Croft</t>
  </si>
  <si>
    <t>Katherine</t>
  </si>
  <si>
    <t>Dalby</t>
  </si>
  <si>
    <t>Kununurra</t>
  </si>
  <si>
    <t>Thomas et al. 2004</t>
  </si>
  <si>
    <t>3 sowing dates</t>
  </si>
  <si>
    <t xml:space="preserve">rain shelter: early veg, late veg, flowing </t>
  </si>
  <si>
    <t>Avg</t>
  </si>
  <si>
    <t>Total SW</t>
  </si>
  <si>
    <t>mm</t>
  </si>
  <si>
    <t>Sowing1.rain</t>
  </si>
  <si>
    <t>Sowing2.rain</t>
  </si>
  <si>
    <t>Sowing3.rain</t>
  </si>
  <si>
    <t>Sowing1.rainout</t>
  </si>
  <si>
    <t>Sowing2.rainout</t>
  </si>
  <si>
    <t>Sowing3.rainout</t>
  </si>
  <si>
    <t>m.Phenology.PodDAS</t>
  </si>
  <si>
    <t>Sowing1.irr</t>
  </si>
  <si>
    <t>Sowing2.irr</t>
  </si>
  <si>
    <t>Sowing3.irr</t>
  </si>
  <si>
    <t>No. Flowers</t>
  </si>
  <si>
    <t>No. Black Pods</t>
  </si>
  <si>
    <t>N. Green Pods</t>
  </si>
  <si>
    <t>Trifoliate</t>
  </si>
  <si>
    <t>LAI</t>
  </si>
  <si>
    <t>aps20SowEmerald_high_Dec17</t>
  </si>
  <si>
    <t>aps20SowShangtung_low_Dec27</t>
  </si>
  <si>
    <t>aps20SowCelera_high_Dec17</t>
  </si>
  <si>
    <t>aps20SowShangtung_high_Dec18</t>
  </si>
  <si>
    <t>aps20SowSatin_low_Dec20</t>
  </si>
  <si>
    <t>aps20SowBerken_high_Dec18</t>
  </si>
  <si>
    <t>aps20SowEmerald_low_Dec28</t>
  </si>
  <si>
    <t>aps20SowEmerald_low_Dec18</t>
  </si>
  <si>
    <t>aps20SowSatin_high_Dec18</t>
  </si>
  <si>
    <t>aps1SowHigh</t>
  </si>
  <si>
    <t>aps1SowLow</t>
  </si>
  <si>
    <t>aps18SowNov4_Berken</t>
  </si>
  <si>
    <t>aps18SowNov4_King</t>
  </si>
  <si>
    <t>aps18SowNov18_Berken</t>
  </si>
  <si>
    <t>aps18SowDec14_Berken</t>
  </si>
  <si>
    <t>aps18SowJan4_Berken</t>
  </si>
  <si>
    <t>aps18SowNov18_King</t>
  </si>
  <si>
    <t>aps18SowDec14_King</t>
  </si>
  <si>
    <t>aps18SowJan4_King</t>
  </si>
  <si>
    <t>aps18SowJan17_King</t>
  </si>
  <si>
    <t>aps18SowFeb1_King</t>
  </si>
  <si>
    <t>NT10SowKing_low_Jan1</t>
  </si>
  <si>
    <t>NT10SowKing_medium_Jan1</t>
  </si>
  <si>
    <t>NT10SowKing_high_Jan1</t>
  </si>
  <si>
    <t>NT10SowKing_low_Jan17</t>
  </si>
  <si>
    <t>NT10SowKing_medium_Jan17</t>
  </si>
  <si>
    <t>NT10SowKing_high_Jan17</t>
  </si>
  <si>
    <t>NT10SowPutland_low_Jan17</t>
  </si>
  <si>
    <t>NT10SowPutland_medium_Jan17</t>
  </si>
  <si>
    <t>NT10SowPutland_high_Jan17</t>
  </si>
  <si>
    <t>NT4SowKing_Jan4</t>
  </si>
  <si>
    <t>NT5CultivarKing</t>
  </si>
  <si>
    <t>NT5CultivarPutland</t>
  </si>
  <si>
    <t>NT9SowKing_Jan15</t>
  </si>
  <si>
    <t>NT9SowPutland_Jan15</t>
  </si>
  <si>
    <t>NT9SowKing_Feb2</t>
  </si>
  <si>
    <t>NT9SowKing_Feb16</t>
  </si>
  <si>
    <t>NT9SowSatin_Feb2</t>
  </si>
  <si>
    <t>NT9SowSatin_Feb16</t>
  </si>
  <si>
    <t>NT9SowPutland_Feb2</t>
  </si>
  <si>
    <t>NT9SowPutland_Feb16</t>
  </si>
  <si>
    <t>RCM1Irrig1</t>
  </si>
  <si>
    <t>RCM1Irrig2</t>
  </si>
  <si>
    <t>RCM1Irrig3</t>
  </si>
  <si>
    <t>RCM2Sow10</t>
  </si>
  <si>
    <t>RCM2Sow19</t>
  </si>
  <si>
    <t>RCM2Sow27</t>
  </si>
  <si>
    <t>RCM2Sow39</t>
  </si>
  <si>
    <t>RCM2Sow50</t>
  </si>
  <si>
    <t>RJL1_Dalby_doub_76IrrYes</t>
  </si>
  <si>
    <t>RJL1_Dalby_doub_76IrrNo</t>
  </si>
  <si>
    <t>RJL1_Dalby_doub_78IrrNo</t>
  </si>
  <si>
    <t>RJL1_Dalby_fall_76IrrNo</t>
  </si>
  <si>
    <t>RJL1_Dalby_fall_78IrrNo</t>
  </si>
  <si>
    <t>RJL1_Dalby_doub_78IrrYes</t>
  </si>
  <si>
    <t>RJLSow20p_100cm_Nov18</t>
  </si>
  <si>
    <t>RJLSow27p_75cm_Jan24</t>
  </si>
  <si>
    <t>RJLSow40p_50cm_Jan24</t>
  </si>
  <si>
    <t>RJLSow80p_25cm_Jan24</t>
  </si>
  <si>
    <t>RJLSow27p_75cm_Nov18</t>
  </si>
  <si>
    <t>RJLSow40p_50cm_Nov18</t>
  </si>
  <si>
    <t>RJLSow80p_25cm_Nov18</t>
  </si>
  <si>
    <t>RJLSow20p_100cm_Dec20</t>
  </si>
  <si>
    <t>RJLSow27p_75cm_Dec20</t>
  </si>
  <si>
    <t>RJLSow40p_50cm_Dec20</t>
  </si>
  <si>
    <t>RJLSow80p_25cm_Dec20</t>
  </si>
  <si>
    <t>RJLSow20p_100cm_Jan24</t>
  </si>
  <si>
    <t>RCM_GattonSow1</t>
  </si>
  <si>
    <t>Clock.Day</t>
  </si>
  <si>
    <t>Soybean.Phenology.DaysAfterSowing</t>
  </si>
  <si>
    <t>Soybean.Grain.Wt</t>
  </si>
  <si>
    <t>Soybean.AboveGround.Wt</t>
  </si>
  <si>
    <t>Soybean.Leaf.LAI</t>
  </si>
  <si>
    <t>Soybean.Leaf.Live.Wt</t>
  </si>
  <si>
    <t>Soybean.Stem.Wt</t>
  </si>
  <si>
    <t>Soybean.Pod.Wt</t>
  </si>
  <si>
    <t>Soybean.Shell.HarvestIndex</t>
  </si>
  <si>
    <t>Soybean.Leaf.Live.NConc</t>
  </si>
  <si>
    <t>Soybean.Stem.NConc</t>
  </si>
  <si>
    <t>Soybean.Grain.NConc</t>
  </si>
  <si>
    <t>Soybean.Shell.NConc</t>
  </si>
  <si>
    <t>Soybean.Leaf.N</t>
  </si>
  <si>
    <t>Soybean.Stem.N</t>
  </si>
  <si>
    <t>Soybean.Shell.N</t>
  </si>
  <si>
    <t>Soybean.Grain.N</t>
  </si>
  <si>
    <t>Soybean.AboveGround.N</t>
  </si>
  <si>
    <t>Soybean.Phenology.FloweringDAS</t>
  </si>
  <si>
    <t>Soybean.Phenology.MaturityDAS</t>
  </si>
  <si>
    <t>Irr_Dec4Emerald</t>
  </si>
  <si>
    <t>Irr_Dec18Emerald</t>
  </si>
  <si>
    <t>Irr_Dec31Emerald</t>
  </si>
  <si>
    <t>RF_Dec4Emerald</t>
  </si>
  <si>
    <t>RF_Dec18Emerald</t>
  </si>
  <si>
    <t>RF_Dec31Emerald</t>
  </si>
  <si>
    <t>RO_Dec31Emerald</t>
  </si>
  <si>
    <t>RO_Dec18Emerald</t>
  </si>
  <si>
    <t>RO_Dec4Emerald</t>
  </si>
  <si>
    <t>ACRI</t>
  </si>
  <si>
    <t>SW120cm</t>
  </si>
  <si>
    <t>SoilN120cm</t>
  </si>
  <si>
    <t>Soybean.Grain.Size</t>
  </si>
  <si>
    <t>SoilN90cm</t>
  </si>
  <si>
    <t>Soybean.Nodule.Nfixed</t>
  </si>
  <si>
    <t>0N_inoc_Opal_rf</t>
  </si>
  <si>
    <t>0N_Jade_rf</t>
  </si>
  <si>
    <t>0N_inoc_Jade_rf</t>
  </si>
  <si>
    <t>30N_inoc_Jade_rf</t>
  </si>
  <si>
    <t>60N_inoc_Jade_rf</t>
  </si>
  <si>
    <t>90N_inoc_Jade_rf</t>
  </si>
  <si>
    <t>120N_inoc_Jade_rf</t>
  </si>
  <si>
    <t>150N_inoc_Jade_rf</t>
  </si>
  <si>
    <t>0N_inoc_Opal_irr</t>
  </si>
  <si>
    <t>0N_Jade_irr</t>
  </si>
  <si>
    <t>0N_inoc_Jade_irr</t>
  </si>
  <si>
    <t>30N_inoc_Jade_irr</t>
  </si>
  <si>
    <t>60N_inoc_Jade_irr</t>
  </si>
  <si>
    <t>90N_inoc_Jade_irr</t>
  </si>
  <si>
    <t>120N_inoc_Jade_irr</t>
  </si>
  <si>
    <t>150N_inoc_Jade_irr</t>
  </si>
  <si>
    <t>0N_rf</t>
  </si>
  <si>
    <t>0N_inoc_rf</t>
  </si>
  <si>
    <t>0N_doubstarter_rf</t>
  </si>
  <si>
    <t>30N_rf</t>
  </si>
  <si>
    <t>60N_rf</t>
  </si>
  <si>
    <t>90N_rf</t>
  </si>
  <si>
    <t>120N_rf</t>
  </si>
  <si>
    <t>150N_rf</t>
  </si>
  <si>
    <t>0N_irr</t>
  </si>
  <si>
    <t>0N_inoc_irr</t>
  </si>
  <si>
    <t>0N_doubstarter_irr</t>
  </si>
  <si>
    <t>30N_irr</t>
  </si>
  <si>
    <t>60N_irr</t>
  </si>
  <si>
    <t>90N_irr</t>
  </si>
  <si>
    <t>120N_irr</t>
  </si>
  <si>
    <t>150N_irr</t>
  </si>
  <si>
    <t>Soybean.Leaf.Height</t>
  </si>
  <si>
    <t>HopelandSpring</t>
  </si>
  <si>
    <t>Soil.PAW_0_30cm</t>
  </si>
  <si>
    <t>Soil.PAW_30_60cm</t>
  </si>
  <si>
    <t>Soil.PAW_60_90cm</t>
  </si>
  <si>
    <t>Soil.PAW_90_120cm</t>
  </si>
  <si>
    <t>SoilN_0_10cm</t>
  </si>
  <si>
    <t>SoilN_10_30cm</t>
  </si>
  <si>
    <t>SoilN_60_90cm</t>
  </si>
  <si>
    <t>SoilN_30_60cm</t>
  </si>
  <si>
    <t>HoplandSummer</t>
  </si>
  <si>
    <t>0N_inoc_opal_rf</t>
  </si>
  <si>
    <t>0N_inoc_opal_irr</t>
  </si>
  <si>
    <t>Breeza</t>
  </si>
  <si>
    <t>0N</t>
  </si>
  <si>
    <t>0N_inoc</t>
  </si>
  <si>
    <t>FallowNshallow</t>
  </si>
  <si>
    <t>FallowNshallow_inoc</t>
  </si>
  <si>
    <t>FallowNdeep</t>
  </si>
  <si>
    <t>FallowNdeep_inoc</t>
  </si>
  <si>
    <t>SplitN</t>
  </si>
  <si>
    <t>SplitN_inoc</t>
  </si>
  <si>
    <t>PlantN</t>
  </si>
  <si>
    <t>PlantN_inoc</t>
  </si>
  <si>
    <t>Irvingdale</t>
  </si>
  <si>
    <t>FallowPlantSplitN</t>
  </si>
  <si>
    <t>FallowPlantSplitN_inoc</t>
  </si>
  <si>
    <t>PlantSideSplitN</t>
  </si>
  <si>
    <t>PlantSideSplitN_inoc</t>
  </si>
  <si>
    <t>Soybean.Veg</t>
  </si>
  <si>
    <t>FallowNDeepShallow</t>
  </si>
  <si>
    <t>FallowNDeepShallow_inoc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</si>
</sst>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Mono"/>
    </font>
    <font>
      <sz val="10"/>
      <name val="Arial"/>
      <family val="2"/>
    </font>
    <font>
      <sz val="10"/>
      <name val="MS Sans Serif"/>
    </font>
    <font>
      <sz val="10"/>
      <name val="MS Sans Serif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Monospace"/>
    </font>
    <font>
      <sz val="8.5"/>
      <name val="MS Sans Serif"/>
      <family val="2"/>
    </font>
    <font>
      <sz val="11"/>
      <color rgb="FF000000"/>
      <name val="Monospace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5" fillId="0" borderId="0"/>
  </cellStyleXfs>
  <cellXfs count="41">
    <xf numFmtId="0" fontId="0" fillId="0" borderId="0" xfId="0"/>
    <xf numFmtId="0" fontId="3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2" fillId="0" borderId="2" xfId="0" applyFont="1" applyBorder="1"/>
    <xf numFmtId="165" fontId="4" fillId="0" borderId="0" xfId="3" applyNumberFormat="1" applyFont="1" applyFill="1"/>
    <xf numFmtId="0" fontId="0" fillId="0" borderId="0" xfId="0" applyFont="1" applyFill="1" applyBorder="1"/>
    <xf numFmtId="0" fontId="8" fillId="0" borderId="0" xfId="0" applyFont="1" applyFill="1"/>
    <xf numFmtId="0" fontId="9" fillId="0" borderId="0" xfId="0" applyFont="1" applyFill="1"/>
    <xf numFmtId="0" fontId="4" fillId="0" borderId="0" xfId="2" applyFont="1" applyFill="1"/>
    <xf numFmtId="0" fontId="0" fillId="0" borderId="0" xfId="0" applyFill="1"/>
    <xf numFmtId="14" fontId="8" fillId="0" borderId="0" xfId="0" applyNumberFormat="1" applyFont="1" applyFill="1"/>
    <xf numFmtId="2" fontId="4" fillId="0" borderId="0" xfId="2" applyNumberFormat="1" applyFont="1" applyFill="1"/>
    <xf numFmtId="166" fontId="4" fillId="0" borderId="0" xfId="2" applyNumberFormat="1" applyFont="1" applyFill="1"/>
    <xf numFmtId="0" fontId="4" fillId="0" borderId="0" xfId="4" applyFont="1" applyFill="1" applyAlignment="1">
      <alignment horizontal="right"/>
    </xf>
    <xf numFmtId="0" fontId="4" fillId="0" borderId="0" xfId="2" applyFont="1" applyFill="1" applyAlignment="1">
      <alignment horizontal="right"/>
    </xf>
    <xf numFmtId="166" fontId="4" fillId="0" borderId="0" xfId="4" applyNumberFormat="1" applyFont="1" applyFill="1" applyAlignment="1">
      <alignment horizontal="right"/>
    </xf>
    <xf numFmtId="0" fontId="10" fillId="0" borderId="0" xfId="2" applyFont="1" applyFill="1"/>
    <xf numFmtId="165" fontId="4" fillId="0" borderId="0" xfId="1" applyNumberFormat="1" applyFont="1" applyFill="1"/>
    <xf numFmtId="0" fontId="4" fillId="0" borderId="0" xfId="0" applyFont="1" applyFill="1"/>
    <xf numFmtId="0" fontId="6" fillId="0" borderId="0" xfId="0" applyFont="1" applyFill="1"/>
    <xf numFmtId="0" fontId="4" fillId="0" borderId="0" xfId="2"/>
    <xf numFmtId="0" fontId="6" fillId="0" borderId="0" xfId="0" applyFont="1"/>
    <xf numFmtId="14" fontId="0" fillId="0" borderId="0" xfId="0" applyNumberFormat="1" applyFill="1"/>
    <xf numFmtId="14" fontId="0" fillId="0" borderId="0" xfId="0" applyNumberFormat="1"/>
    <xf numFmtId="0" fontId="11" fillId="0" borderId="0" xfId="0" applyFont="1"/>
    <xf numFmtId="2" fontId="0" fillId="0" borderId="0" xfId="0" applyNumberFormat="1"/>
    <xf numFmtId="1" fontId="0" fillId="0" borderId="0" xfId="0" applyNumberFormat="1"/>
    <xf numFmtId="2" fontId="9" fillId="0" borderId="0" xfId="0" applyNumberFormat="1" applyFont="1" applyFill="1"/>
  </cellXfs>
  <cellStyles count="5">
    <cellStyle name="Comma" xfId="1" builtinId="3"/>
    <cellStyle name="Comma_obs" xfId="3" xr:uid="{93509003-BC5D-4C58-B320-50F5FF9ED211}"/>
    <cellStyle name="Normal" xfId="0" builtinId="0"/>
    <cellStyle name="Normal_obs" xfId="2" xr:uid="{44516A1A-3C30-4CB1-A7F3-756C02E52B7A}"/>
    <cellStyle name="Normal_Phenology &amp; Avg yield data. (2)" xfId="4" xr:uid="{CF2E3152-4306-4F51-8F4A-EC5D4D6929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AA05-7ADB-46C9-8C47-BE968D2C58F9}">
  <dimension ref="A1:CN1"/>
  <sheetViews>
    <sheetView zoomScale="82" zoomScaleNormal="82" workbookViewId="0">
      <selection activeCell="F1" sqref="F1:I1"/>
    </sheetView>
  </sheetViews>
  <sheetFormatPr defaultColWidth="14.7109375" defaultRowHeight="15"/>
  <sheetData>
    <row r="1" spans="1:92" s="3" customFormat="1">
      <c r="A1" s="2" t="s">
        <v>0</v>
      </c>
      <c r="B1" s="3" t="s">
        <v>1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88</v>
      </c>
      <c r="H1" s="3" t="s">
        <v>89</v>
      </c>
      <c r="I1" s="3" t="s">
        <v>55</v>
      </c>
      <c r="J1" s="4" t="s">
        <v>56</v>
      </c>
      <c r="K1" s="3" t="s">
        <v>2</v>
      </c>
      <c r="L1" s="3" t="s">
        <v>57</v>
      </c>
      <c r="M1" s="3" t="s">
        <v>58</v>
      </c>
      <c r="N1" s="3" t="s">
        <v>59</v>
      </c>
      <c r="O1" s="3" t="s">
        <v>3</v>
      </c>
      <c r="P1" s="3" t="s">
        <v>60</v>
      </c>
      <c r="Q1" s="3" t="s">
        <v>61</v>
      </c>
      <c r="R1" s="3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90</v>
      </c>
      <c r="X1" s="3" t="s">
        <v>91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  <c r="AO1" s="3" t="s">
        <v>83</v>
      </c>
      <c r="AP1" s="3" t="s">
        <v>84</v>
      </c>
      <c r="AQ1" s="3" t="s">
        <v>85</v>
      </c>
      <c r="AR1" s="5" t="s">
        <v>86</v>
      </c>
      <c r="AS1" s="3" t="s">
        <v>4</v>
      </c>
      <c r="AT1" s="4" t="s">
        <v>5</v>
      </c>
      <c r="AU1" s="3" t="s">
        <v>6</v>
      </c>
      <c r="AV1" s="3" t="s">
        <v>7</v>
      </c>
      <c r="AW1" s="3" t="s">
        <v>8</v>
      </c>
      <c r="AX1" s="3" t="s">
        <v>87</v>
      </c>
      <c r="AY1" s="3" t="s">
        <v>9</v>
      </c>
      <c r="AZ1" s="3" t="s">
        <v>10</v>
      </c>
      <c r="BA1" s="3" t="s">
        <v>11</v>
      </c>
      <c r="BB1" s="3" t="s">
        <v>12</v>
      </c>
      <c r="BC1" s="3" t="s">
        <v>13</v>
      </c>
      <c r="BD1" s="3" t="s">
        <v>14</v>
      </c>
      <c r="BE1" s="3" t="s">
        <v>15</v>
      </c>
      <c r="BF1" s="3" t="s">
        <v>16</v>
      </c>
      <c r="BG1" s="3" t="s">
        <v>17</v>
      </c>
      <c r="BH1" s="3" t="s">
        <v>18</v>
      </c>
      <c r="BI1" s="3" t="s">
        <v>19</v>
      </c>
      <c r="BJ1" s="3" t="s">
        <v>20</v>
      </c>
      <c r="BK1" s="3" t="s">
        <v>21</v>
      </c>
      <c r="BL1" s="3" t="s">
        <v>22</v>
      </c>
      <c r="BM1" s="3" t="s">
        <v>23</v>
      </c>
      <c r="BN1" s="3" t="s">
        <v>24</v>
      </c>
      <c r="BO1" s="3" t="s">
        <v>25</v>
      </c>
      <c r="BP1" s="3" t="s">
        <v>26</v>
      </c>
      <c r="BQ1" s="3" t="s">
        <v>27</v>
      </c>
      <c r="BR1" s="3" t="s">
        <v>28</v>
      </c>
      <c r="BS1" s="3" t="s">
        <v>29</v>
      </c>
      <c r="BT1" s="3" t="s">
        <v>30</v>
      </c>
      <c r="BU1" s="3" t="s">
        <v>31</v>
      </c>
      <c r="BV1" s="3" t="s">
        <v>32</v>
      </c>
      <c r="BW1" s="3" t="s">
        <v>33</v>
      </c>
      <c r="BX1" s="3" t="s">
        <v>34</v>
      </c>
      <c r="BY1" s="3" t="s">
        <v>35</v>
      </c>
      <c r="BZ1" s="3" t="s">
        <v>36</v>
      </c>
      <c r="CA1" s="3" t="s">
        <v>37</v>
      </c>
      <c r="CB1" s="3" t="s">
        <v>38</v>
      </c>
      <c r="CC1" s="3" t="s">
        <v>39</v>
      </c>
      <c r="CD1" s="3" t="s">
        <v>40</v>
      </c>
      <c r="CE1" s="3" t="s">
        <v>41</v>
      </c>
      <c r="CF1" s="4" t="s">
        <v>42</v>
      </c>
      <c r="CG1" s="4" t="s">
        <v>43</v>
      </c>
      <c r="CH1" s="4" t="s">
        <v>44</v>
      </c>
      <c r="CI1" s="3" t="s">
        <v>45</v>
      </c>
      <c r="CJ1" s="3" t="s">
        <v>46</v>
      </c>
      <c r="CK1" s="3" t="s">
        <v>47</v>
      </c>
      <c r="CL1" s="3" t="s">
        <v>48</v>
      </c>
      <c r="CM1" s="1" t="s">
        <v>49</v>
      </c>
      <c r="CN1" s="1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7137-0C30-483C-80A1-1C05D8890530}">
  <dimension ref="A1:A2"/>
  <sheetViews>
    <sheetView workbookViewId="0">
      <selection activeCell="A2" sqref="A2"/>
    </sheetView>
  </sheetViews>
  <sheetFormatPr defaultRowHeight="15"/>
  <sheetData>
    <row r="1" spans="1:1">
      <c r="A1" t="s">
        <v>56</v>
      </c>
    </row>
    <row r="2" spans="1:1">
      <c r="A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438B-1941-4E91-80EA-6A98A3896EF4}">
  <dimension ref="A1:AK135"/>
  <sheetViews>
    <sheetView zoomScale="64" zoomScaleNormal="64" workbookViewId="0">
      <selection activeCell="Q48" sqref="Q48"/>
    </sheetView>
  </sheetViews>
  <sheetFormatPr defaultRowHeight="15"/>
  <cols>
    <col min="1" max="1" width="39.85546875" customWidth="1"/>
  </cols>
  <sheetData>
    <row r="1" spans="1:37">
      <c r="A1" s="15" t="s">
        <v>102</v>
      </c>
      <c r="B1" s="16"/>
      <c r="C1" s="16"/>
      <c r="D1" s="6"/>
      <c r="E1" s="7"/>
      <c r="G1" s="15" t="s">
        <v>103</v>
      </c>
      <c r="H1" s="6"/>
      <c r="I1" s="6"/>
      <c r="J1" s="6"/>
      <c r="K1" s="6"/>
      <c r="L1" s="6"/>
      <c r="M1" s="7"/>
      <c r="O1" t="s">
        <v>120</v>
      </c>
    </row>
    <row r="2" spans="1:37">
      <c r="A2" s="8" t="s">
        <v>123</v>
      </c>
      <c r="B2" s="9"/>
      <c r="C2" s="9"/>
      <c r="D2" s="9"/>
      <c r="E2" s="10"/>
      <c r="G2" s="8" t="s">
        <v>104</v>
      </c>
      <c r="H2" s="9"/>
      <c r="I2" s="9"/>
      <c r="J2" s="9"/>
      <c r="K2" s="9"/>
      <c r="L2" s="9"/>
      <c r="M2" s="10"/>
      <c r="O2" t="s">
        <v>121</v>
      </c>
    </row>
    <row r="3" spans="1:37">
      <c r="A3" s="8" t="s">
        <v>92</v>
      </c>
      <c r="B3" s="11" t="s">
        <v>4</v>
      </c>
      <c r="C3" s="9" t="s">
        <v>86</v>
      </c>
      <c r="D3" s="9" t="s">
        <v>101</v>
      </c>
      <c r="E3" s="10"/>
      <c r="G3" s="8"/>
      <c r="H3" s="9"/>
      <c r="I3" s="9"/>
      <c r="J3" s="9"/>
      <c r="K3" s="9"/>
      <c r="L3" s="9"/>
      <c r="M3" s="10"/>
      <c r="O3" t="s">
        <v>122</v>
      </c>
    </row>
    <row r="4" spans="1:37">
      <c r="A4" s="8"/>
      <c r="B4" s="11" t="s">
        <v>99</v>
      </c>
      <c r="C4" s="9" t="s">
        <v>100</v>
      </c>
      <c r="D4" s="9" t="s">
        <v>100</v>
      </c>
      <c r="E4" s="10"/>
      <c r="G4" s="8"/>
      <c r="H4" s="11" t="s">
        <v>54</v>
      </c>
      <c r="I4" s="11" t="s">
        <v>88</v>
      </c>
      <c r="J4" s="11" t="s">
        <v>89</v>
      </c>
      <c r="K4" s="11" t="s">
        <v>55</v>
      </c>
      <c r="L4" s="9"/>
      <c r="M4" s="10"/>
      <c r="O4" t="s">
        <v>109</v>
      </c>
    </row>
    <row r="5" spans="1:37">
      <c r="A5" s="8" t="s">
        <v>93</v>
      </c>
      <c r="B5" s="9">
        <v>36</v>
      </c>
      <c r="C5" s="9">
        <v>92</v>
      </c>
      <c r="D5" s="9">
        <v>1600</v>
      </c>
      <c r="E5" s="10"/>
      <c r="G5" s="8"/>
      <c r="H5" s="9">
        <v>4.5</v>
      </c>
      <c r="I5" s="9">
        <v>44.9</v>
      </c>
      <c r="J5" s="9">
        <f>I5+25.1</f>
        <v>70</v>
      </c>
      <c r="K5" s="9">
        <v>87.8</v>
      </c>
      <c r="L5" s="9"/>
      <c r="M5" s="10"/>
    </row>
    <row r="6" spans="1:37" ht="15.75" thickBot="1">
      <c r="A6" s="8" t="s">
        <v>94</v>
      </c>
      <c r="B6" s="9">
        <v>23</v>
      </c>
      <c r="C6" s="9">
        <v>85</v>
      </c>
      <c r="D6" s="9">
        <v>1200</v>
      </c>
      <c r="E6" s="10"/>
      <c r="G6" s="12"/>
      <c r="H6" s="13"/>
      <c r="I6" s="13"/>
      <c r="J6" s="13"/>
      <c r="K6" s="13"/>
      <c r="L6" s="13"/>
      <c r="M6" s="14"/>
      <c r="O6" t="s">
        <v>92</v>
      </c>
      <c r="P6" t="s">
        <v>106</v>
      </c>
      <c r="Q6" t="s">
        <v>124</v>
      </c>
      <c r="U6" s="11" t="s">
        <v>88</v>
      </c>
      <c r="V6" s="18" t="s">
        <v>132</v>
      </c>
      <c r="W6" s="11" t="s">
        <v>55</v>
      </c>
      <c r="AC6" t="s">
        <v>106</v>
      </c>
      <c r="AD6" t="s">
        <v>139</v>
      </c>
      <c r="AE6" t="s">
        <v>140</v>
      </c>
      <c r="AG6" t="s">
        <v>106</v>
      </c>
      <c r="AH6" t="s">
        <v>139</v>
      </c>
      <c r="AI6" t="s">
        <v>140</v>
      </c>
      <c r="AK6" t="s">
        <v>106</v>
      </c>
    </row>
    <row r="7" spans="1:37">
      <c r="A7" s="8" t="s">
        <v>95</v>
      </c>
      <c r="B7" s="9">
        <v>40</v>
      </c>
      <c r="C7" s="9">
        <v>105</v>
      </c>
      <c r="D7" s="9">
        <v>1800</v>
      </c>
      <c r="E7" s="10"/>
      <c r="Q7" t="s">
        <v>125</v>
      </c>
      <c r="T7" t="s">
        <v>133</v>
      </c>
      <c r="U7">
        <v>47</v>
      </c>
      <c r="V7">
        <v>54</v>
      </c>
      <c r="W7">
        <v>110</v>
      </c>
      <c r="AB7" t="s">
        <v>133</v>
      </c>
      <c r="AC7">
        <v>5</v>
      </c>
      <c r="AD7">
        <v>0.5</v>
      </c>
      <c r="AG7">
        <v>5</v>
      </c>
      <c r="AH7">
        <v>0.5</v>
      </c>
      <c r="AK7">
        <v>61</v>
      </c>
    </row>
    <row r="8" spans="1:37">
      <c r="A8" s="8" t="s">
        <v>96</v>
      </c>
      <c r="B8" s="9">
        <v>43</v>
      </c>
      <c r="C8" s="9">
        <v>130</v>
      </c>
      <c r="D8" s="9">
        <v>1300</v>
      </c>
      <c r="E8" s="10"/>
      <c r="O8" t="s">
        <v>126</v>
      </c>
      <c r="P8">
        <v>45</v>
      </c>
      <c r="Q8">
        <v>605</v>
      </c>
      <c r="T8" t="s">
        <v>134</v>
      </c>
      <c r="U8">
        <v>42</v>
      </c>
      <c r="V8">
        <v>48</v>
      </c>
      <c r="W8">
        <v>104</v>
      </c>
      <c r="AC8">
        <v>15</v>
      </c>
      <c r="AD8">
        <v>1.5</v>
      </c>
      <c r="AG8">
        <v>15</v>
      </c>
      <c r="AH8">
        <v>1.8</v>
      </c>
    </row>
    <row r="9" spans="1:37">
      <c r="A9" s="8" t="s">
        <v>97</v>
      </c>
      <c r="B9" s="9">
        <v>26</v>
      </c>
      <c r="C9" s="9">
        <v>122</v>
      </c>
      <c r="D9" s="9">
        <v>1800</v>
      </c>
      <c r="E9" s="10"/>
      <c r="P9">
        <v>78</v>
      </c>
      <c r="Q9">
        <v>595</v>
      </c>
      <c r="T9" t="s">
        <v>135</v>
      </c>
      <c r="U9">
        <v>41</v>
      </c>
      <c r="V9">
        <v>45</v>
      </c>
      <c r="W9">
        <v>105</v>
      </c>
      <c r="AC9">
        <v>21</v>
      </c>
      <c r="AD9">
        <v>3.5</v>
      </c>
      <c r="AG9">
        <v>21</v>
      </c>
      <c r="AH9">
        <v>3.8</v>
      </c>
    </row>
    <row r="10" spans="1:37">
      <c r="A10" s="8" t="s">
        <v>98</v>
      </c>
      <c r="B10" s="9">
        <v>15</v>
      </c>
      <c r="C10" s="9">
        <v>120</v>
      </c>
      <c r="D10" s="9">
        <v>1150</v>
      </c>
      <c r="E10" s="10"/>
      <c r="P10">
        <v>90</v>
      </c>
      <c r="Q10">
        <v>505</v>
      </c>
      <c r="T10" t="s">
        <v>126</v>
      </c>
      <c r="U10">
        <v>47</v>
      </c>
      <c r="V10">
        <v>51</v>
      </c>
      <c r="W10">
        <v>103</v>
      </c>
      <c r="AC10">
        <v>25</v>
      </c>
      <c r="AD10">
        <v>3.5</v>
      </c>
      <c r="AG10">
        <v>25</v>
      </c>
      <c r="AH10">
        <v>3.8</v>
      </c>
    </row>
    <row r="11" spans="1:37">
      <c r="A11" s="8"/>
      <c r="B11" s="9"/>
      <c r="C11" s="9"/>
      <c r="D11" s="9"/>
      <c r="E11" s="10"/>
      <c r="P11">
        <v>105</v>
      </c>
      <c r="Q11">
        <v>475</v>
      </c>
      <c r="T11" t="s">
        <v>127</v>
      </c>
      <c r="U11">
        <v>42</v>
      </c>
      <c r="V11">
        <v>48</v>
      </c>
      <c r="W11">
        <v>96</v>
      </c>
      <c r="AC11">
        <v>30</v>
      </c>
      <c r="AD11">
        <v>4.5</v>
      </c>
      <c r="AG11">
        <v>30</v>
      </c>
      <c r="AH11">
        <v>4.8</v>
      </c>
    </row>
    <row r="12" spans="1:37" ht="15.75" thickBot="1">
      <c r="A12" s="12"/>
      <c r="B12" s="13"/>
      <c r="C12" s="13"/>
      <c r="D12" s="13"/>
      <c r="E12" s="14"/>
      <c r="O12" t="s">
        <v>127</v>
      </c>
      <c r="P12">
        <v>45</v>
      </c>
      <c r="Q12">
        <v>590</v>
      </c>
      <c r="T12" t="s">
        <v>128</v>
      </c>
      <c r="U12">
        <v>40</v>
      </c>
      <c r="V12">
        <v>43</v>
      </c>
      <c r="W12">
        <v>91</v>
      </c>
      <c r="AC12">
        <v>34</v>
      </c>
      <c r="AD12">
        <v>5.5</v>
      </c>
      <c r="AG12">
        <v>34</v>
      </c>
      <c r="AH12">
        <v>5.8</v>
      </c>
    </row>
    <row r="13" spans="1:37">
      <c r="P13">
        <v>78</v>
      </c>
      <c r="Q13">
        <v>585</v>
      </c>
      <c r="T13" t="s">
        <v>129</v>
      </c>
      <c r="U13">
        <v>44</v>
      </c>
      <c r="V13">
        <v>47</v>
      </c>
      <c r="W13">
        <v>99</v>
      </c>
      <c r="AC13">
        <v>39</v>
      </c>
      <c r="AD13">
        <v>7</v>
      </c>
      <c r="AG13">
        <v>39</v>
      </c>
      <c r="AH13">
        <v>6.8</v>
      </c>
    </row>
    <row r="14" spans="1:37">
      <c r="P14">
        <v>90</v>
      </c>
      <c r="Q14">
        <v>505</v>
      </c>
      <c r="T14" t="s">
        <v>130</v>
      </c>
      <c r="U14">
        <v>41</v>
      </c>
      <c r="V14">
        <v>45</v>
      </c>
      <c r="W14">
        <v>96</v>
      </c>
      <c r="AC14">
        <v>41</v>
      </c>
      <c r="AD14">
        <v>7</v>
      </c>
      <c r="AG14">
        <v>41</v>
      </c>
      <c r="AH14">
        <v>6.9</v>
      </c>
    </row>
    <row r="15" spans="1:37">
      <c r="P15">
        <v>105</v>
      </c>
      <c r="Q15">
        <v>460</v>
      </c>
      <c r="T15" t="s">
        <v>131</v>
      </c>
      <c r="U15">
        <v>41</v>
      </c>
      <c r="V15">
        <v>45</v>
      </c>
      <c r="W15">
        <v>91</v>
      </c>
      <c r="AC15">
        <v>46</v>
      </c>
      <c r="AD15">
        <v>8</v>
      </c>
      <c r="AE15">
        <v>5.8</v>
      </c>
      <c r="AG15">
        <v>46</v>
      </c>
      <c r="AH15">
        <v>8.5</v>
      </c>
    </row>
    <row r="16" spans="1:37">
      <c r="P16">
        <v>110</v>
      </c>
      <c r="Q16">
        <v>465</v>
      </c>
      <c r="AC16">
        <v>50</v>
      </c>
      <c r="AD16">
        <v>7.5</v>
      </c>
      <c r="AG16">
        <v>50</v>
      </c>
      <c r="AH16">
        <v>7.8</v>
      </c>
    </row>
    <row r="17" spans="15:34">
      <c r="O17" t="s">
        <v>128</v>
      </c>
      <c r="P17">
        <v>45</v>
      </c>
      <c r="Q17">
        <v>585</v>
      </c>
      <c r="AC17">
        <v>56</v>
      </c>
      <c r="AD17">
        <v>5.5</v>
      </c>
      <c r="AG17">
        <v>56</v>
      </c>
      <c r="AH17">
        <v>7.9</v>
      </c>
    </row>
    <row r="18" spans="15:34">
      <c r="P18">
        <v>78</v>
      </c>
      <c r="Q18">
        <v>605</v>
      </c>
      <c r="AC18">
        <v>59</v>
      </c>
      <c r="AD18">
        <v>5.5</v>
      </c>
      <c r="AG18">
        <v>59</v>
      </c>
      <c r="AH18">
        <v>6.1</v>
      </c>
    </row>
    <row r="19" spans="15:34">
      <c r="P19">
        <v>90</v>
      </c>
      <c r="Q19">
        <v>520</v>
      </c>
      <c r="AC19">
        <v>62</v>
      </c>
      <c r="AD19">
        <v>5</v>
      </c>
      <c r="AG19">
        <v>62</v>
      </c>
      <c r="AH19">
        <v>5.5</v>
      </c>
    </row>
    <row r="20" spans="15:34">
      <c r="P20">
        <v>105</v>
      </c>
      <c r="Q20">
        <v>500</v>
      </c>
      <c r="U20" t="s">
        <v>106</v>
      </c>
      <c r="V20" t="s">
        <v>136</v>
      </c>
      <c r="W20" t="s">
        <v>138</v>
      </c>
      <c r="X20" t="s">
        <v>137</v>
      </c>
      <c r="AC20">
        <v>65</v>
      </c>
      <c r="AD20">
        <v>4</v>
      </c>
      <c r="AG20">
        <v>65</v>
      </c>
      <c r="AH20">
        <v>55</v>
      </c>
    </row>
    <row r="21" spans="15:34">
      <c r="P21">
        <v>118</v>
      </c>
      <c r="Q21">
        <v>490</v>
      </c>
      <c r="T21" t="s">
        <v>133</v>
      </c>
      <c r="U21">
        <v>50</v>
      </c>
      <c r="V21">
        <v>4</v>
      </c>
      <c r="W21">
        <v>0</v>
      </c>
      <c r="X21">
        <v>0</v>
      </c>
      <c r="AC21">
        <v>69</v>
      </c>
      <c r="AD21">
        <v>4</v>
      </c>
      <c r="AG21">
        <v>69</v>
      </c>
      <c r="AH21">
        <v>4.0999999999999996</v>
      </c>
    </row>
    <row r="22" spans="15:34">
      <c r="O22" t="s">
        <v>129</v>
      </c>
      <c r="P22">
        <v>45</v>
      </c>
      <c r="Q22">
        <v>520</v>
      </c>
      <c r="U22">
        <v>55</v>
      </c>
      <c r="V22">
        <v>8</v>
      </c>
      <c r="W22">
        <v>2</v>
      </c>
      <c r="X22">
        <v>0</v>
      </c>
      <c r="AC22">
        <v>72</v>
      </c>
      <c r="AD22">
        <v>4</v>
      </c>
      <c r="AG22">
        <v>72</v>
      </c>
      <c r="AH22">
        <v>4.2</v>
      </c>
    </row>
    <row r="23" spans="15:34">
      <c r="P23">
        <v>78</v>
      </c>
      <c r="Q23">
        <v>455</v>
      </c>
      <c r="U23">
        <v>61</v>
      </c>
      <c r="V23">
        <v>3</v>
      </c>
      <c r="W23">
        <v>11</v>
      </c>
      <c r="X23">
        <v>0</v>
      </c>
      <c r="AC23">
        <v>75</v>
      </c>
      <c r="AD23">
        <v>3.5</v>
      </c>
      <c r="AG23">
        <v>75</v>
      </c>
      <c r="AH23">
        <v>4</v>
      </c>
    </row>
    <row r="24" spans="15:34">
      <c r="P24">
        <v>90</v>
      </c>
      <c r="Q24">
        <v>525</v>
      </c>
      <c r="U24">
        <v>64</v>
      </c>
      <c r="V24">
        <v>0</v>
      </c>
      <c r="W24">
        <v>12</v>
      </c>
      <c r="X24">
        <v>0</v>
      </c>
      <c r="AC24">
        <v>79</v>
      </c>
      <c r="AE24">
        <v>5</v>
      </c>
      <c r="AG24">
        <v>79</v>
      </c>
    </row>
    <row r="25" spans="15:34">
      <c r="P25">
        <v>105</v>
      </c>
      <c r="Q25">
        <v>535</v>
      </c>
      <c r="U25">
        <v>67</v>
      </c>
      <c r="V25">
        <v>0</v>
      </c>
      <c r="W25">
        <v>11.5</v>
      </c>
      <c r="X25">
        <v>0</v>
      </c>
      <c r="AC25">
        <v>81</v>
      </c>
      <c r="AD25">
        <v>3.7</v>
      </c>
      <c r="AG25">
        <v>81</v>
      </c>
      <c r="AH25">
        <v>3.9</v>
      </c>
    </row>
    <row r="26" spans="15:34">
      <c r="O26" t="s">
        <v>130</v>
      </c>
      <c r="P26">
        <v>45</v>
      </c>
      <c r="Q26">
        <v>520</v>
      </c>
      <c r="U26">
        <v>70</v>
      </c>
      <c r="V26">
        <v>0</v>
      </c>
      <c r="W26">
        <v>8</v>
      </c>
      <c r="X26">
        <v>3</v>
      </c>
      <c r="AC26">
        <v>85</v>
      </c>
      <c r="AD26">
        <v>3.7</v>
      </c>
      <c r="AG26">
        <v>85</v>
      </c>
      <c r="AH26">
        <v>3.7</v>
      </c>
    </row>
    <row r="27" spans="15:34">
      <c r="P27">
        <v>78</v>
      </c>
      <c r="Q27">
        <v>440</v>
      </c>
      <c r="U27">
        <v>73</v>
      </c>
      <c r="V27">
        <v>0</v>
      </c>
      <c r="W27">
        <v>2</v>
      </c>
      <c r="X27">
        <v>7</v>
      </c>
      <c r="AC27">
        <v>89</v>
      </c>
      <c r="AD27">
        <v>3.5</v>
      </c>
      <c r="AG27">
        <v>89</v>
      </c>
      <c r="AH27">
        <v>2</v>
      </c>
    </row>
    <row r="28" spans="15:34">
      <c r="P28">
        <v>90</v>
      </c>
      <c r="Q28">
        <v>540</v>
      </c>
      <c r="U28">
        <v>82</v>
      </c>
      <c r="V28">
        <v>7</v>
      </c>
      <c r="W28">
        <v>2</v>
      </c>
      <c r="X28">
        <v>10</v>
      </c>
      <c r="AC28">
        <v>92</v>
      </c>
      <c r="AD28">
        <v>3.4</v>
      </c>
      <c r="AE28">
        <v>4.2</v>
      </c>
      <c r="AG28">
        <v>92</v>
      </c>
      <c r="AH28">
        <v>0.5</v>
      </c>
    </row>
    <row r="29" spans="15:34">
      <c r="P29">
        <v>105</v>
      </c>
      <c r="Q29">
        <v>555</v>
      </c>
      <c r="U29">
        <v>85</v>
      </c>
      <c r="V29">
        <v>6</v>
      </c>
      <c r="W29">
        <v>5</v>
      </c>
      <c r="X29">
        <v>10</v>
      </c>
      <c r="AC29">
        <v>95</v>
      </c>
      <c r="AD29">
        <v>1</v>
      </c>
      <c r="AG29">
        <v>95</v>
      </c>
      <c r="AH29">
        <v>0</v>
      </c>
    </row>
    <row r="30" spans="15:34">
      <c r="P30">
        <v>110</v>
      </c>
      <c r="Q30">
        <v>575</v>
      </c>
      <c r="U30">
        <v>89</v>
      </c>
      <c r="V30">
        <v>2</v>
      </c>
      <c r="W30">
        <v>10.5</v>
      </c>
      <c r="X30">
        <v>10</v>
      </c>
      <c r="AC30">
        <v>103</v>
      </c>
      <c r="AD30">
        <v>0</v>
      </c>
      <c r="AE30">
        <v>0.3</v>
      </c>
      <c r="AG30">
        <v>103</v>
      </c>
    </row>
    <row r="31" spans="15:34">
      <c r="O31" t="s">
        <v>131</v>
      </c>
      <c r="P31">
        <v>45</v>
      </c>
      <c r="Q31">
        <v>515</v>
      </c>
      <c r="U31">
        <v>93</v>
      </c>
      <c r="V31">
        <v>1</v>
      </c>
      <c r="W31">
        <v>11</v>
      </c>
      <c r="X31">
        <v>10</v>
      </c>
      <c r="AC31">
        <v>110</v>
      </c>
      <c r="AE31">
        <v>0</v>
      </c>
      <c r="AG31">
        <v>110</v>
      </c>
    </row>
    <row r="32" spans="15:34">
      <c r="P32">
        <v>78</v>
      </c>
      <c r="Q32">
        <v>460</v>
      </c>
      <c r="U32">
        <v>97</v>
      </c>
      <c r="V32">
        <v>0</v>
      </c>
      <c r="W32">
        <v>10.5</v>
      </c>
      <c r="X32">
        <v>10</v>
      </c>
      <c r="AC32">
        <v>120</v>
      </c>
      <c r="AG32">
        <v>120</v>
      </c>
    </row>
    <row r="33" spans="16:31">
      <c r="P33">
        <v>90</v>
      </c>
      <c r="Q33">
        <v>525</v>
      </c>
      <c r="U33">
        <v>103</v>
      </c>
      <c r="V33">
        <v>0.5</v>
      </c>
      <c r="W33">
        <v>4</v>
      </c>
      <c r="X33">
        <v>16</v>
      </c>
      <c r="AB33" t="s">
        <v>134</v>
      </c>
      <c r="AC33">
        <v>5</v>
      </c>
    </row>
    <row r="34" spans="16:31">
      <c r="P34">
        <v>105</v>
      </c>
      <c r="Q34">
        <v>530</v>
      </c>
      <c r="U34">
        <v>109</v>
      </c>
      <c r="V34">
        <v>0</v>
      </c>
      <c r="W34">
        <v>1</v>
      </c>
      <c r="X34">
        <v>18</v>
      </c>
      <c r="AC34">
        <v>15</v>
      </c>
    </row>
    <row r="35" spans="16:31">
      <c r="P35">
        <v>118</v>
      </c>
      <c r="Q35">
        <v>540</v>
      </c>
      <c r="T35" t="s">
        <v>126</v>
      </c>
      <c r="U35">
        <v>48</v>
      </c>
      <c r="V35">
        <v>0.5</v>
      </c>
      <c r="AC35">
        <v>21</v>
      </c>
      <c r="AD35">
        <v>0.5</v>
      </c>
    </row>
    <row r="36" spans="16:31">
      <c r="U36">
        <v>51</v>
      </c>
      <c r="V36">
        <v>4</v>
      </c>
      <c r="W36">
        <v>0</v>
      </c>
      <c r="AC36">
        <v>25</v>
      </c>
      <c r="AD36">
        <v>1.5</v>
      </c>
    </row>
    <row r="37" spans="16:31">
      <c r="U37">
        <v>54</v>
      </c>
      <c r="V37">
        <v>11</v>
      </c>
      <c r="W37">
        <v>2.5</v>
      </c>
      <c r="AC37">
        <v>30</v>
      </c>
      <c r="AD37">
        <v>1.5</v>
      </c>
    </row>
    <row r="38" spans="16:31">
      <c r="U38">
        <v>62</v>
      </c>
      <c r="V38">
        <v>2</v>
      </c>
      <c r="W38">
        <v>13</v>
      </c>
      <c r="AC38">
        <v>34</v>
      </c>
      <c r="AD38">
        <v>3</v>
      </c>
    </row>
    <row r="39" spans="16:31">
      <c r="U39">
        <v>64</v>
      </c>
      <c r="V39">
        <v>0</v>
      </c>
      <c r="W39">
        <v>13</v>
      </c>
      <c r="X39">
        <v>0.5</v>
      </c>
      <c r="AC39">
        <v>39</v>
      </c>
      <c r="AD39">
        <v>3.8</v>
      </c>
    </row>
    <row r="40" spans="16:31">
      <c r="U40">
        <v>67</v>
      </c>
      <c r="V40">
        <v>0</v>
      </c>
      <c r="W40">
        <v>11.5</v>
      </c>
      <c r="X40">
        <v>2</v>
      </c>
      <c r="AC40">
        <v>41</v>
      </c>
      <c r="AD40">
        <v>4.8</v>
      </c>
    </row>
    <row r="41" spans="16:31">
      <c r="U41">
        <v>71</v>
      </c>
      <c r="V41">
        <v>0</v>
      </c>
      <c r="W41">
        <v>7.5</v>
      </c>
      <c r="X41">
        <v>4</v>
      </c>
      <c r="AC41">
        <v>46</v>
      </c>
      <c r="AD41">
        <v>5.5</v>
      </c>
      <c r="AE41">
        <v>2.2999999999999998</v>
      </c>
    </row>
    <row r="42" spans="16:31">
      <c r="U42">
        <v>74</v>
      </c>
      <c r="V42">
        <v>1</v>
      </c>
      <c r="W42">
        <v>2</v>
      </c>
      <c r="X42">
        <v>8</v>
      </c>
      <c r="AC42">
        <v>50</v>
      </c>
      <c r="AD42">
        <v>6.4</v>
      </c>
    </row>
    <row r="43" spans="16:31">
      <c r="U43">
        <v>81</v>
      </c>
      <c r="V43">
        <v>5.5</v>
      </c>
      <c r="W43">
        <v>5</v>
      </c>
      <c r="X43">
        <v>11</v>
      </c>
      <c r="AC43">
        <v>56</v>
      </c>
      <c r="AD43">
        <v>7.2</v>
      </c>
    </row>
    <row r="44" spans="16:31">
      <c r="U44">
        <v>84</v>
      </c>
      <c r="V44">
        <v>1</v>
      </c>
      <c r="W44">
        <v>9</v>
      </c>
      <c r="X44">
        <v>11</v>
      </c>
      <c r="AC44">
        <v>59</v>
      </c>
      <c r="AD44">
        <v>8</v>
      </c>
    </row>
    <row r="45" spans="16:31">
      <c r="U45">
        <v>88</v>
      </c>
      <c r="V45">
        <v>0</v>
      </c>
      <c r="W45">
        <v>10</v>
      </c>
      <c r="X45">
        <v>11.5</v>
      </c>
      <c r="AC45">
        <v>62</v>
      </c>
      <c r="AD45">
        <v>8.1999999999999993</v>
      </c>
    </row>
    <row r="46" spans="16:31">
      <c r="U46">
        <v>92</v>
      </c>
      <c r="V46">
        <v>0</v>
      </c>
      <c r="W46">
        <v>7</v>
      </c>
      <c r="X46">
        <v>11.5</v>
      </c>
      <c r="AC46">
        <v>65</v>
      </c>
      <c r="AD46">
        <v>7.2</v>
      </c>
    </row>
    <row r="47" spans="16:31">
      <c r="U47">
        <v>96</v>
      </c>
      <c r="V47">
        <v>0</v>
      </c>
      <c r="W47">
        <v>4</v>
      </c>
      <c r="X47">
        <v>12</v>
      </c>
      <c r="AC47">
        <v>69</v>
      </c>
      <c r="AD47">
        <v>5</v>
      </c>
    </row>
    <row r="48" spans="16:31">
      <c r="U48">
        <v>102</v>
      </c>
      <c r="V48">
        <v>0</v>
      </c>
      <c r="W48">
        <v>0</v>
      </c>
      <c r="X48">
        <v>17</v>
      </c>
      <c r="AC48">
        <v>72</v>
      </c>
      <c r="AD48">
        <v>5.2</v>
      </c>
    </row>
    <row r="49" spans="20:31">
      <c r="T49" t="s">
        <v>129</v>
      </c>
      <c r="U49">
        <v>45</v>
      </c>
      <c r="V49">
        <v>6.5</v>
      </c>
      <c r="W49">
        <v>3</v>
      </c>
      <c r="AC49">
        <v>75</v>
      </c>
      <c r="AD49">
        <v>4.8</v>
      </c>
    </row>
    <row r="50" spans="20:31">
      <c r="U50">
        <v>50</v>
      </c>
      <c r="V50">
        <v>6.5</v>
      </c>
      <c r="W50">
        <v>5.5</v>
      </c>
      <c r="AC50">
        <v>79</v>
      </c>
      <c r="AE50">
        <v>6.6</v>
      </c>
    </row>
    <row r="51" spans="20:31">
      <c r="U51">
        <v>57</v>
      </c>
      <c r="V51">
        <v>3</v>
      </c>
      <c r="W51">
        <v>8.5</v>
      </c>
      <c r="AC51">
        <v>81</v>
      </c>
      <c r="AD51">
        <v>4.8</v>
      </c>
    </row>
    <row r="52" spans="20:31">
      <c r="U52">
        <v>59</v>
      </c>
      <c r="V52">
        <v>0</v>
      </c>
      <c r="W52">
        <v>9.5</v>
      </c>
      <c r="AC52">
        <v>85</v>
      </c>
      <c r="AD52">
        <v>4.8</v>
      </c>
    </row>
    <row r="53" spans="20:31">
      <c r="U53">
        <v>61</v>
      </c>
      <c r="V53">
        <v>0</v>
      </c>
      <c r="W53">
        <v>5.5</v>
      </c>
      <c r="X53">
        <v>2</v>
      </c>
      <c r="AC53">
        <v>89</v>
      </c>
      <c r="AD53">
        <v>4.3</v>
      </c>
    </row>
    <row r="54" spans="20:31">
      <c r="U54">
        <v>64</v>
      </c>
      <c r="V54">
        <v>0</v>
      </c>
      <c r="W54">
        <v>3</v>
      </c>
      <c r="X54">
        <v>3</v>
      </c>
      <c r="AC54">
        <v>92</v>
      </c>
      <c r="AD54">
        <v>4</v>
      </c>
      <c r="AE54">
        <v>4.2</v>
      </c>
    </row>
    <row r="55" spans="20:31">
      <c r="U55">
        <v>68</v>
      </c>
      <c r="V55">
        <v>0</v>
      </c>
      <c r="W55">
        <v>2</v>
      </c>
      <c r="X55">
        <v>3.5</v>
      </c>
      <c r="AC55">
        <v>95</v>
      </c>
      <c r="AD55">
        <v>3.8</v>
      </c>
    </row>
    <row r="56" spans="20:31">
      <c r="U56">
        <v>71</v>
      </c>
      <c r="V56">
        <v>4.5</v>
      </c>
      <c r="W56">
        <v>1.5</v>
      </c>
      <c r="X56">
        <v>5.5</v>
      </c>
      <c r="AC56">
        <v>103</v>
      </c>
      <c r="AE56">
        <v>2.4</v>
      </c>
    </row>
    <row r="57" spans="20:31">
      <c r="U57">
        <v>75</v>
      </c>
      <c r="V57">
        <v>2</v>
      </c>
      <c r="W57">
        <v>2.5</v>
      </c>
      <c r="X57">
        <v>5.5</v>
      </c>
      <c r="AC57">
        <v>110</v>
      </c>
      <c r="AD57">
        <v>0</v>
      </c>
    </row>
    <row r="58" spans="20:31">
      <c r="U58">
        <v>82</v>
      </c>
      <c r="V58">
        <v>0.5</v>
      </c>
      <c r="W58">
        <v>4.5</v>
      </c>
      <c r="X58">
        <v>5.5</v>
      </c>
      <c r="AC58">
        <v>120</v>
      </c>
      <c r="AD58">
        <v>0</v>
      </c>
      <c r="AE58">
        <v>0</v>
      </c>
    </row>
    <row r="59" spans="20:31">
      <c r="U59">
        <v>85</v>
      </c>
      <c r="V59">
        <v>0</v>
      </c>
      <c r="W59">
        <v>4</v>
      </c>
      <c r="X59">
        <v>5.5</v>
      </c>
      <c r="AB59" t="s">
        <v>135</v>
      </c>
      <c r="AC59">
        <v>5</v>
      </c>
    </row>
    <row r="60" spans="20:31">
      <c r="U60">
        <v>89</v>
      </c>
      <c r="V60">
        <v>0</v>
      </c>
      <c r="W60">
        <v>3.5</v>
      </c>
      <c r="X60">
        <v>5.5</v>
      </c>
      <c r="AC60">
        <v>15</v>
      </c>
    </row>
    <row r="61" spans="20:31">
      <c r="U61">
        <v>92</v>
      </c>
      <c r="V61">
        <v>0</v>
      </c>
      <c r="W61">
        <v>0</v>
      </c>
      <c r="X61">
        <v>6.5</v>
      </c>
      <c r="AC61">
        <v>21</v>
      </c>
    </row>
    <row r="62" spans="20:31">
      <c r="U62">
        <v>95</v>
      </c>
      <c r="V62">
        <v>0</v>
      </c>
      <c r="W62">
        <v>0</v>
      </c>
      <c r="X62">
        <v>8</v>
      </c>
      <c r="AC62">
        <v>25</v>
      </c>
    </row>
    <row r="63" spans="20:31">
      <c r="T63" t="s">
        <v>134</v>
      </c>
      <c r="U63">
        <v>61</v>
      </c>
      <c r="V63">
        <v>9</v>
      </c>
      <c r="W63">
        <v>2.5</v>
      </c>
      <c r="AC63">
        <v>30</v>
      </c>
    </row>
    <row r="64" spans="20:31">
      <c r="U64">
        <v>63</v>
      </c>
      <c r="V64">
        <v>9.5</v>
      </c>
      <c r="W64">
        <v>8</v>
      </c>
      <c r="AC64">
        <v>34</v>
      </c>
      <c r="AD64">
        <v>0.5</v>
      </c>
    </row>
    <row r="65" spans="20:31">
      <c r="U65">
        <v>67</v>
      </c>
      <c r="V65">
        <v>6</v>
      </c>
      <c r="W65">
        <v>14</v>
      </c>
      <c r="AC65">
        <v>39</v>
      </c>
      <c r="AD65">
        <v>0.5</v>
      </c>
    </row>
    <row r="66" spans="20:31">
      <c r="U66">
        <v>71</v>
      </c>
      <c r="V66">
        <v>0.5</v>
      </c>
      <c r="W66">
        <v>15</v>
      </c>
      <c r="X66">
        <v>0</v>
      </c>
      <c r="AC66">
        <v>41</v>
      </c>
      <c r="AD66">
        <v>1.5</v>
      </c>
    </row>
    <row r="67" spans="20:31">
      <c r="U67">
        <v>74</v>
      </c>
      <c r="V67">
        <v>0</v>
      </c>
      <c r="W67">
        <v>13</v>
      </c>
      <c r="X67">
        <v>0</v>
      </c>
      <c r="AC67">
        <v>46</v>
      </c>
      <c r="AD67">
        <v>3</v>
      </c>
      <c r="AE67">
        <v>0.3</v>
      </c>
    </row>
    <row r="68" spans="20:31">
      <c r="U68">
        <v>82</v>
      </c>
      <c r="V68">
        <v>0.5</v>
      </c>
      <c r="W68">
        <v>6</v>
      </c>
      <c r="X68">
        <v>5.5</v>
      </c>
      <c r="AC68">
        <v>50</v>
      </c>
      <c r="AD68">
        <v>5</v>
      </c>
    </row>
    <row r="69" spans="20:31">
      <c r="U69">
        <v>85</v>
      </c>
      <c r="V69">
        <v>1</v>
      </c>
      <c r="W69">
        <v>2</v>
      </c>
      <c r="X69">
        <v>11</v>
      </c>
      <c r="AC69">
        <v>56</v>
      </c>
      <c r="AD69">
        <v>5</v>
      </c>
    </row>
    <row r="70" spans="20:31">
      <c r="U70">
        <v>89</v>
      </c>
      <c r="V70">
        <v>5</v>
      </c>
      <c r="W70">
        <v>3.5</v>
      </c>
      <c r="X70">
        <v>10.5</v>
      </c>
      <c r="AC70">
        <v>59</v>
      </c>
      <c r="AD70">
        <v>6.5</v>
      </c>
    </row>
    <row r="71" spans="20:31">
      <c r="U71">
        <v>92</v>
      </c>
      <c r="V71">
        <v>4.5</v>
      </c>
      <c r="W71">
        <v>8</v>
      </c>
      <c r="X71">
        <v>10.5</v>
      </c>
      <c r="AC71">
        <v>62</v>
      </c>
      <c r="AD71">
        <v>7.5</v>
      </c>
    </row>
    <row r="72" spans="20:31">
      <c r="U72">
        <v>96</v>
      </c>
      <c r="V72">
        <v>2.5</v>
      </c>
      <c r="W72">
        <v>8</v>
      </c>
      <c r="X72">
        <v>10.5</v>
      </c>
      <c r="AC72">
        <v>65</v>
      </c>
    </row>
    <row r="73" spans="20:31">
      <c r="U73">
        <v>102</v>
      </c>
      <c r="V73">
        <v>0.5</v>
      </c>
      <c r="W73">
        <v>8</v>
      </c>
      <c r="X73">
        <v>11</v>
      </c>
      <c r="AC73">
        <v>69</v>
      </c>
      <c r="AD73">
        <v>7.7</v>
      </c>
    </row>
    <row r="74" spans="20:31">
      <c r="U74">
        <v>110</v>
      </c>
      <c r="V74">
        <v>0</v>
      </c>
      <c r="W74">
        <v>4</v>
      </c>
      <c r="X74">
        <v>14</v>
      </c>
      <c r="AC74">
        <v>72</v>
      </c>
      <c r="AD74">
        <v>7.5</v>
      </c>
    </row>
    <row r="75" spans="20:31">
      <c r="U75">
        <v>118</v>
      </c>
      <c r="V75">
        <v>0</v>
      </c>
      <c r="W75">
        <v>1</v>
      </c>
      <c r="X75">
        <v>16</v>
      </c>
      <c r="AC75">
        <v>75</v>
      </c>
      <c r="AD75">
        <v>6.5</v>
      </c>
    </row>
    <row r="76" spans="20:31">
      <c r="T76" t="s">
        <v>127</v>
      </c>
      <c r="U76">
        <v>61</v>
      </c>
      <c r="V76">
        <v>8</v>
      </c>
      <c r="W76">
        <v>5</v>
      </c>
      <c r="AC76">
        <v>79</v>
      </c>
      <c r="AE76">
        <v>6.1</v>
      </c>
    </row>
    <row r="77" spans="20:31">
      <c r="U77">
        <v>64</v>
      </c>
      <c r="V77">
        <v>6</v>
      </c>
      <c r="W77">
        <v>11</v>
      </c>
      <c r="X77">
        <v>0</v>
      </c>
      <c r="AC77">
        <v>81</v>
      </c>
      <c r="AD77">
        <v>5</v>
      </c>
    </row>
    <row r="78" spans="20:31">
      <c r="U78">
        <v>67</v>
      </c>
      <c r="V78">
        <v>1</v>
      </c>
      <c r="W78">
        <v>14</v>
      </c>
      <c r="X78">
        <v>0</v>
      </c>
      <c r="AC78">
        <v>85</v>
      </c>
      <c r="AD78">
        <v>4.5</v>
      </c>
    </row>
    <row r="79" spans="20:31">
      <c r="U79">
        <v>70</v>
      </c>
      <c r="V79">
        <v>0</v>
      </c>
      <c r="W79">
        <v>14</v>
      </c>
      <c r="X79">
        <v>0</v>
      </c>
      <c r="AC79">
        <v>89</v>
      </c>
      <c r="AD79">
        <v>4.8</v>
      </c>
    </row>
    <row r="80" spans="20:31">
      <c r="U80">
        <v>75</v>
      </c>
      <c r="V80">
        <v>0</v>
      </c>
      <c r="W80">
        <v>10</v>
      </c>
      <c r="X80">
        <v>1</v>
      </c>
      <c r="AC80">
        <v>92</v>
      </c>
      <c r="AD80">
        <v>3.8</v>
      </c>
      <c r="AE80">
        <v>4</v>
      </c>
    </row>
    <row r="81" spans="20:31">
      <c r="U81">
        <v>81</v>
      </c>
      <c r="V81">
        <v>0.5</v>
      </c>
      <c r="W81">
        <v>2</v>
      </c>
      <c r="X81">
        <v>9</v>
      </c>
      <c r="AC81">
        <v>95</v>
      </c>
      <c r="AD81">
        <v>3</v>
      </c>
    </row>
    <row r="82" spans="20:31">
      <c r="U82">
        <v>84</v>
      </c>
      <c r="V82">
        <v>2</v>
      </c>
      <c r="W82">
        <v>1.5</v>
      </c>
      <c r="X82">
        <v>10</v>
      </c>
      <c r="AC82">
        <v>103</v>
      </c>
      <c r="AE82">
        <v>1.8</v>
      </c>
    </row>
    <row r="83" spans="20:31">
      <c r="U83">
        <v>88</v>
      </c>
      <c r="V83">
        <v>5</v>
      </c>
      <c r="W83">
        <v>2.5</v>
      </c>
      <c r="X83">
        <v>10</v>
      </c>
      <c r="AC83">
        <v>110</v>
      </c>
      <c r="AD83">
        <v>2.5</v>
      </c>
    </row>
    <row r="84" spans="20:31">
      <c r="U84">
        <v>92</v>
      </c>
      <c r="V84">
        <v>2</v>
      </c>
      <c r="W84">
        <v>5</v>
      </c>
      <c r="X84">
        <v>10</v>
      </c>
      <c r="AC84">
        <v>120</v>
      </c>
      <c r="AD84">
        <v>0.5</v>
      </c>
    </row>
    <row r="85" spans="20:31">
      <c r="U85">
        <v>96</v>
      </c>
      <c r="V85">
        <v>0.5</v>
      </c>
      <c r="W85">
        <v>7</v>
      </c>
      <c r="X85">
        <v>10</v>
      </c>
      <c r="AC85">
        <v>130</v>
      </c>
      <c r="AE85">
        <v>0</v>
      </c>
    </row>
    <row r="86" spans="20:31">
      <c r="U86">
        <v>102</v>
      </c>
      <c r="V86">
        <v>0</v>
      </c>
      <c r="W86">
        <v>4.5</v>
      </c>
      <c r="X86">
        <v>12</v>
      </c>
    </row>
    <row r="87" spans="20:31">
      <c r="U87">
        <v>59</v>
      </c>
      <c r="V87">
        <v>0</v>
      </c>
      <c r="W87">
        <v>0.5</v>
      </c>
      <c r="X87">
        <v>13.5</v>
      </c>
    </row>
    <row r="88" spans="20:31">
      <c r="T88" t="s">
        <v>130</v>
      </c>
      <c r="U88">
        <v>55</v>
      </c>
      <c r="V88">
        <v>2.5</v>
      </c>
    </row>
    <row r="89" spans="20:31">
      <c r="U89">
        <v>59</v>
      </c>
      <c r="V89">
        <v>7</v>
      </c>
      <c r="W89">
        <v>2.5</v>
      </c>
    </row>
    <row r="90" spans="20:31">
      <c r="U90">
        <v>61</v>
      </c>
      <c r="V90">
        <v>2.5</v>
      </c>
      <c r="W90">
        <v>7</v>
      </c>
    </row>
    <row r="91" spans="20:31">
      <c r="U91">
        <v>62</v>
      </c>
      <c r="V91">
        <v>0</v>
      </c>
      <c r="W91">
        <v>8</v>
      </c>
      <c r="X91">
        <v>0</v>
      </c>
    </row>
    <row r="92" spans="20:31">
      <c r="U92">
        <v>65</v>
      </c>
      <c r="V92">
        <v>0</v>
      </c>
      <c r="W92">
        <v>7</v>
      </c>
      <c r="X92">
        <v>0</v>
      </c>
    </row>
    <row r="93" spans="20:31">
      <c r="U93">
        <v>68</v>
      </c>
      <c r="V93">
        <v>0</v>
      </c>
      <c r="W93">
        <v>5</v>
      </c>
      <c r="X93">
        <v>2</v>
      </c>
    </row>
    <row r="94" spans="20:31">
      <c r="U94">
        <v>72</v>
      </c>
      <c r="V94">
        <v>0</v>
      </c>
      <c r="W94">
        <v>0.5</v>
      </c>
      <c r="X94">
        <v>5</v>
      </c>
    </row>
    <row r="95" spans="20:31">
      <c r="U95">
        <v>76</v>
      </c>
      <c r="V95">
        <v>4</v>
      </c>
      <c r="W95">
        <v>1</v>
      </c>
      <c r="X95">
        <v>5.5</v>
      </c>
    </row>
    <row r="96" spans="20:31">
      <c r="U96">
        <v>81</v>
      </c>
      <c r="V96">
        <v>7</v>
      </c>
      <c r="W96">
        <v>8</v>
      </c>
      <c r="X96">
        <v>5</v>
      </c>
    </row>
    <row r="97" spans="20:24">
      <c r="U97">
        <v>84</v>
      </c>
      <c r="V97">
        <v>5.5</v>
      </c>
      <c r="W97">
        <v>10</v>
      </c>
      <c r="X97">
        <v>5</v>
      </c>
    </row>
    <row r="98" spans="20:24">
      <c r="U98">
        <v>92</v>
      </c>
      <c r="V98">
        <v>0</v>
      </c>
      <c r="W98">
        <v>10.5</v>
      </c>
      <c r="X98">
        <v>5</v>
      </c>
    </row>
    <row r="99" spans="20:24">
      <c r="U99">
        <v>96</v>
      </c>
      <c r="V99">
        <v>0</v>
      </c>
      <c r="W99">
        <v>8.5</v>
      </c>
      <c r="X99">
        <v>5.5</v>
      </c>
    </row>
    <row r="100" spans="20:24">
      <c r="U100">
        <v>103</v>
      </c>
      <c r="V100">
        <v>0</v>
      </c>
      <c r="W100">
        <v>2.5</v>
      </c>
      <c r="X100">
        <v>10</v>
      </c>
    </row>
    <row r="101" spans="20:24">
      <c r="U101">
        <v>110</v>
      </c>
      <c r="V101">
        <v>0</v>
      </c>
      <c r="W101">
        <v>0.5</v>
      </c>
      <c r="X101">
        <v>10.5</v>
      </c>
    </row>
    <row r="102" spans="20:24">
      <c r="T102" t="s">
        <v>135</v>
      </c>
      <c r="U102">
        <v>67</v>
      </c>
      <c r="V102">
        <v>4</v>
      </c>
      <c r="W102">
        <v>0</v>
      </c>
    </row>
    <row r="103" spans="20:24">
      <c r="U103">
        <v>70</v>
      </c>
      <c r="V103">
        <v>13</v>
      </c>
      <c r="W103">
        <v>4</v>
      </c>
      <c r="X103">
        <v>0</v>
      </c>
    </row>
    <row r="104" spans="20:24">
      <c r="U104">
        <v>73</v>
      </c>
      <c r="V104">
        <v>10</v>
      </c>
      <c r="W104">
        <v>11</v>
      </c>
      <c r="X104">
        <v>0</v>
      </c>
    </row>
    <row r="105" spans="20:24">
      <c r="U105">
        <v>82</v>
      </c>
      <c r="V105">
        <v>0.5</v>
      </c>
      <c r="W105">
        <v>15.5</v>
      </c>
      <c r="X105">
        <v>0</v>
      </c>
    </row>
    <row r="106" spans="20:24">
      <c r="U106">
        <v>85</v>
      </c>
      <c r="V106">
        <v>0</v>
      </c>
      <c r="W106">
        <v>15</v>
      </c>
      <c r="X106">
        <v>0</v>
      </c>
    </row>
    <row r="107" spans="20:24">
      <c r="U107">
        <v>90</v>
      </c>
      <c r="V107">
        <v>0</v>
      </c>
      <c r="W107">
        <v>12</v>
      </c>
      <c r="X107">
        <v>1.5</v>
      </c>
    </row>
    <row r="108" spans="20:24">
      <c r="U108">
        <v>93</v>
      </c>
      <c r="V108">
        <v>0</v>
      </c>
      <c r="W108">
        <v>4</v>
      </c>
      <c r="X108">
        <v>9</v>
      </c>
    </row>
    <row r="109" spans="20:24">
      <c r="U109">
        <v>96</v>
      </c>
      <c r="V109">
        <v>0.5</v>
      </c>
      <c r="W109">
        <v>0.5</v>
      </c>
      <c r="X109">
        <v>12</v>
      </c>
    </row>
    <row r="110" spans="20:24">
      <c r="U110">
        <v>103</v>
      </c>
      <c r="V110">
        <v>8</v>
      </c>
      <c r="W110">
        <v>1.5</v>
      </c>
      <c r="X110">
        <v>13</v>
      </c>
    </row>
    <row r="111" spans="20:24">
      <c r="U111">
        <v>112</v>
      </c>
      <c r="V111">
        <v>0</v>
      </c>
      <c r="W111">
        <v>8</v>
      </c>
      <c r="X111">
        <v>13</v>
      </c>
    </row>
    <row r="112" spans="20:24">
      <c r="U112">
        <v>118</v>
      </c>
      <c r="V112">
        <v>0</v>
      </c>
      <c r="W112">
        <v>4.5</v>
      </c>
      <c r="X112">
        <v>13</v>
      </c>
    </row>
    <row r="113" spans="20:24">
      <c r="U113">
        <v>126</v>
      </c>
      <c r="V113">
        <v>0</v>
      </c>
      <c r="W113">
        <v>1</v>
      </c>
      <c r="X113">
        <v>14</v>
      </c>
    </row>
    <row r="114" spans="20:24">
      <c r="T114" t="s">
        <v>128</v>
      </c>
      <c r="U114">
        <v>67</v>
      </c>
      <c r="V114">
        <v>3.5</v>
      </c>
      <c r="W114">
        <v>0.5</v>
      </c>
      <c r="X114">
        <v>0</v>
      </c>
    </row>
    <row r="115" spans="20:24">
      <c r="U115">
        <v>70</v>
      </c>
      <c r="V115">
        <v>9.5</v>
      </c>
      <c r="W115">
        <v>4</v>
      </c>
      <c r="X115">
        <v>0</v>
      </c>
    </row>
    <row r="116" spans="20:24">
      <c r="U116">
        <v>73</v>
      </c>
      <c r="V116">
        <v>10</v>
      </c>
      <c r="W116">
        <v>10.5</v>
      </c>
      <c r="X116">
        <v>0</v>
      </c>
    </row>
    <row r="117" spans="20:24">
      <c r="U117">
        <v>81</v>
      </c>
      <c r="V117">
        <v>0.5</v>
      </c>
      <c r="W117">
        <v>13</v>
      </c>
      <c r="X117">
        <v>0</v>
      </c>
    </row>
    <row r="118" spans="20:24">
      <c r="U118">
        <v>85</v>
      </c>
      <c r="V118">
        <v>0</v>
      </c>
      <c r="W118">
        <v>12.5</v>
      </c>
      <c r="X118">
        <v>0.5</v>
      </c>
    </row>
    <row r="119" spans="20:24">
      <c r="U119">
        <v>89</v>
      </c>
      <c r="V119">
        <v>0</v>
      </c>
      <c r="W119">
        <v>9</v>
      </c>
      <c r="X119">
        <v>2</v>
      </c>
    </row>
    <row r="120" spans="20:24">
      <c r="U120">
        <v>92</v>
      </c>
      <c r="V120">
        <v>0</v>
      </c>
      <c r="W120">
        <v>2.5</v>
      </c>
      <c r="X120">
        <v>8.5</v>
      </c>
    </row>
    <row r="121" spans="20:24">
      <c r="U121">
        <v>96</v>
      </c>
      <c r="V121">
        <v>1</v>
      </c>
      <c r="W121">
        <v>1</v>
      </c>
      <c r="X121">
        <v>10</v>
      </c>
    </row>
    <row r="122" spans="20:24">
      <c r="U122">
        <v>103</v>
      </c>
      <c r="V122">
        <v>1</v>
      </c>
      <c r="W122">
        <v>1</v>
      </c>
      <c r="X122">
        <v>11</v>
      </c>
    </row>
    <row r="123" spans="20:24">
      <c r="U123">
        <v>112</v>
      </c>
      <c r="V123">
        <v>0</v>
      </c>
      <c r="W123">
        <v>0</v>
      </c>
      <c r="X123">
        <v>11</v>
      </c>
    </row>
    <row r="124" spans="20:24">
      <c r="U124">
        <v>119</v>
      </c>
      <c r="V124">
        <v>1</v>
      </c>
      <c r="W124">
        <v>0</v>
      </c>
      <c r="X124">
        <v>11</v>
      </c>
    </row>
    <row r="125" spans="20:24">
      <c r="T125" t="s">
        <v>131</v>
      </c>
      <c r="U125">
        <v>66</v>
      </c>
      <c r="V125">
        <v>3</v>
      </c>
    </row>
    <row r="126" spans="20:24">
      <c r="U126">
        <v>70</v>
      </c>
      <c r="V126">
        <v>5.5</v>
      </c>
      <c r="W126">
        <v>2</v>
      </c>
    </row>
    <row r="127" spans="20:24">
      <c r="U127">
        <v>65</v>
      </c>
      <c r="V127">
        <v>0.5</v>
      </c>
      <c r="W127">
        <v>3.5</v>
      </c>
      <c r="X127">
        <v>0.5</v>
      </c>
    </row>
    <row r="128" spans="20:24">
      <c r="U128">
        <v>81</v>
      </c>
      <c r="V128">
        <v>1.5</v>
      </c>
      <c r="W128">
        <v>4.5</v>
      </c>
      <c r="X128">
        <v>0</v>
      </c>
    </row>
    <row r="129" spans="21:24">
      <c r="U129">
        <v>84</v>
      </c>
      <c r="V129">
        <v>2.5</v>
      </c>
      <c r="W129">
        <v>5</v>
      </c>
      <c r="X129">
        <v>0</v>
      </c>
    </row>
    <row r="130" spans="21:24">
      <c r="U130">
        <v>88</v>
      </c>
      <c r="V130">
        <v>4</v>
      </c>
      <c r="W130">
        <v>4.5</v>
      </c>
      <c r="X130">
        <v>2</v>
      </c>
    </row>
    <row r="131" spans="21:24">
      <c r="U131">
        <v>92</v>
      </c>
      <c r="V131">
        <v>4.5</v>
      </c>
      <c r="W131">
        <v>8</v>
      </c>
      <c r="X131">
        <v>4</v>
      </c>
    </row>
    <row r="132" spans="21:24">
      <c r="U132">
        <v>96</v>
      </c>
      <c r="V132">
        <v>2</v>
      </c>
      <c r="W132">
        <v>9.5</v>
      </c>
      <c r="X132">
        <v>4.5</v>
      </c>
    </row>
    <row r="133" spans="21:24">
      <c r="U133">
        <v>102</v>
      </c>
      <c r="V133">
        <v>0</v>
      </c>
      <c r="W133">
        <v>7.5</v>
      </c>
      <c r="X133">
        <v>5.5</v>
      </c>
    </row>
    <row r="134" spans="21:24">
      <c r="U134">
        <v>110</v>
      </c>
      <c r="V134">
        <v>0</v>
      </c>
      <c r="W134">
        <v>0.5</v>
      </c>
      <c r="X134">
        <v>10.5</v>
      </c>
    </row>
    <row r="135" spans="21:24">
      <c r="U135">
        <v>118</v>
      </c>
      <c r="V135">
        <v>0.5</v>
      </c>
      <c r="W135">
        <v>0</v>
      </c>
      <c r="X135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1650-216A-49EE-930A-6F7047CDD710}">
  <dimension ref="A1:Z200"/>
  <sheetViews>
    <sheetView topLeftCell="C1" zoomScale="70" zoomScaleNormal="70" workbookViewId="0">
      <pane ySplit="1" topLeftCell="A2" activePane="bottomLeft" state="frozen"/>
      <selection pane="bottomLeft" sqref="A1:Z1"/>
    </sheetView>
  </sheetViews>
  <sheetFormatPr defaultRowHeight="15"/>
  <cols>
    <col min="1" max="3" width="27" style="22" customWidth="1"/>
    <col min="4" max="25" width="9.140625" style="22"/>
    <col min="26" max="26" width="15.7109375" style="22" customWidth="1"/>
    <col min="27" max="16384" width="9.140625" style="22"/>
  </cols>
  <sheetData>
    <row r="1" spans="1:25">
      <c r="A1" s="19" t="s">
        <v>0</v>
      </c>
      <c r="B1" s="19" t="s">
        <v>1</v>
      </c>
      <c r="C1" s="19" t="s">
        <v>209</v>
      </c>
      <c r="D1" s="19" t="s">
        <v>210</v>
      </c>
      <c r="E1" s="19" t="s">
        <v>211</v>
      </c>
      <c r="F1" s="19" t="s">
        <v>212</v>
      </c>
      <c r="G1" s="20" t="s">
        <v>213</v>
      </c>
      <c r="H1" s="19" t="s">
        <v>214</v>
      </c>
      <c r="I1" s="19" t="s">
        <v>215</v>
      </c>
      <c r="J1" s="19" t="s">
        <v>216</v>
      </c>
      <c r="K1" s="19" t="s">
        <v>217</v>
      </c>
      <c r="L1" s="19" t="s">
        <v>8</v>
      </c>
      <c r="M1" s="19" t="s">
        <v>218</v>
      </c>
      <c r="N1" s="19" t="s">
        <v>219</v>
      </c>
      <c r="O1" s="19" t="s">
        <v>220</v>
      </c>
      <c r="P1" s="19" t="s">
        <v>221</v>
      </c>
      <c r="Q1" s="19" t="s">
        <v>222</v>
      </c>
      <c r="R1" s="19" t="s">
        <v>225</v>
      </c>
      <c r="S1" s="19" t="s">
        <v>223</v>
      </c>
      <c r="T1" s="19" t="s">
        <v>224</v>
      </c>
      <c r="U1" s="19" t="s">
        <v>226</v>
      </c>
      <c r="V1" s="19" t="s">
        <v>6</v>
      </c>
      <c r="W1" s="21" t="s">
        <v>105</v>
      </c>
      <c r="X1" s="21" t="s">
        <v>227</v>
      </c>
      <c r="Y1" s="21" t="s">
        <v>228</v>
      </c>
    </row>
    <row r="2" spans="1:25">
      <c r="A2" s="19" t="s">
        <v>150</v>
      </c>
      <c r="B2" s="23">
        <v>33370</v>
      </c>
      <c r="C2" s="17">
        <v>108</v>
      </c>
      <c r="D2" s="21">
        <v>76</v>
      </c>
      <c r="E2" s="21">
        <v>230.66</v>
      </c>
      <c r="F2" s="21">
        <v>494.05</v>
      </c>
      <c r="G2" s="24">
        <v>0.49</v>
      </c>
      <c r="H2" s="25">
        <v>31.830000000000002</v>
      </c>
      <c r="I2" s="25">
        <v>140.04000000000002</v>
      </c>
      <c r="J2" s="25">
        <v>91.53</v>
      </c>
      <c r="K2" s="21">
        <f t="shared" ref="K2:K23" si="0">E2/F2</f>
        <v>0.46687582228519381</v>
      </c>
      <c r="L2" s="21">
        <f>G2/H2*10000</f>
        <v>153.94282123782594</v>
      </c>
      <c r="M2" s="21"/>
      <c r="N2" s="21"/>
      <c r="O2" s="21"/>
      <c r="P2" s="21"/>
      <c r="Q2" s="21"/>
      <c r="R2" s="21"/>
      <c r="S2" s="21"/>
      <c r="T2" s="21"/>
      <c r="U2" s="21"/>
      <c r="V2" s="17"/>
      <c r="W2" s="21" t="s">
        <v>107</v>
      </c>
      <c r="X2" s="21">
        <v>40</v>
      </c>
      <c r="Y2" s="21"/>
    </row>
    <row r="3" spans="1:25">
      <c r="A3" s="19" t="s">
        <v>151</v>
      </c>
      <c r="B3" s="23">
        <v>33370</v>
      </c>
      <c r="C3" s="19">
        <v>108</v>
      </c>
      <c r="D3" s="19">
        <v>76</v>
      </c>
      <c r="E3" s="19">
        <v>205.71</v>
      </c>
      <c r="F3" s="19">
        <v>403.45</v>
      </c>
      <c r="G3" s="19">
        <v>0.02</v>
      </c>
      <c r="H3" s="19">
        <v>1.26</v>
      </c>
      <c r="I3" s="19">
        <v>119.09</v>
      </c>
      <c r="J3" s="19">
        <v>77.400000000000006</v>
      </c>
      <c r="K3" s="21">
        <f t="shared" si="0"/>
        <v>0.50987730821663158</v>
      </c>
      <c r="L3" s="19">
        <v>158.73015873015873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 t="s">
        <v>107</v>
      </c>
      <c r="X3" s="19">
        <v>40</v>
      </c>
      <c r="Y3" s="19"/>
    </row>
    <row r="4" spans="1:25">
      <c r="A4" s="19" t="s">
        <v>152</v>
      </c>
      <c r="B4" s="23">
        <v>34288</v>
      </c>
      <c r="C4" s="26">
        <v>20</v>
      </c>
      <c r="D4" s="21">
        <v>77</v>
      </c>
      <c r="E4" s="21">
        <v>105.75</v>
      </c>
      <c r="F4" s="21">
        <v>260.5</v>
      </c>
      <c r="G4" s="27"/>
      <c r="H4" s="28"/>
      <c r="I4" s="21"/>
      <c r="J4" s="21"/>
      <c r="K4" s="21">
        <f t="shared" si="0"/>
        <v>0.40595009596928983</v>
      </c>
      <c r="L4" s="21"/>
      <c r="M4" s="21"/>
      <c r="N4" s="21"/>
      <c r="O4" s="21"/>
      <c r="P4" s="21"/>
      <c r="Q4" s="21"/>
      <c r="R4" s="21"/>
      <c r="S4" s="21"/>
      <c r="T4" s="26"/>
      <c r="U4" s="27"/>
      <c r="V4" s="26"/>
      <c r="W4" s="21" t="s">
        <v>107</v>
      </c>
      <c r="X4" s="26">
        <v>47</v>
      </c>
      <c r="Y4" s="26">
        <v>72</v>
      </c>
    </row>
    <row r="5" spans="1:25">
      <c r="A5" s="19" t="s">
        <v>154</v>
      </c>
      <c r="B5" s="23">
        <v>34307</v>
      </c>
      <c r="C5" s="26">
        <v>39</v>
      </c>
      <c r="D5" s="21">
        <v>82</v>
      </c>
      <c r="E5" s="21">
        <v>113.99988599999999</v>
      </c>
      <c r="F5" s="21">
        <v>232.99976699999996</v>
      </c>
      <c r="G5" s="27"/>
      <c r="H5" s="28"/>
      <c r="I5" s="21"/>
      <c r="J5" s="21"/>
      <c r="K5" s="21">
        <f t="shared" si="0"/>
        <v>0.48927038626609443</v>
      </c>
      <c r="L5" s="21"/>
      <c r="M5" s="21"/>
      <c r="N5" s="21"/>
      <c r="O5" s="21"/>
      <c r="P5" s="21"/>
      <c r="Q5" s="21"/>
      <c r="R5" s="21"/>
      <c r="S5" s="21"/>
      <c r="T5" s="26"/>
      <c r="U5" s="27"/>
      <c r="V5" s="26"/>
      <c r="W5" s="21" t="s">
        <v>107</v>
      </c>
      <c r="X5" s="26">
        <v>45</v>
      </c>
      <c r="Y5" s="26">
        <v>74</v>
      </c>
    </row>
    <row r="6" spans="1:25">
      <c r="A6" s="19" t="s">
        <v>155</v>
      </c>
      <c r="B6" s="23">
        <v>34324</v>
      </c>
      <c r="C6" s="26">
        <v>56</v>
      </c>
      <c r="D6" s="21">
        <v>73</v>
      </c>
      <c r="E6" s="21">
        <v>113.99988599999999</v>
      </c>
      <c r="F6" s="21">
        <v>236.75531880000003</v>
      </c>
      <c r="G6" s="27"/>
      <c r="H6" s="28"/>
      <c r="I6" s="21"/>
      <c r="J6" s="21"/>
      <c r="K6" s="21">
        <f t="shared" si="0"/>
        <v>0.48150929228458783</v>
      </c>
      <c r="L6" s="21"/>
      <c r="M6" s="21"/>
      <c r="N6" s="21"/>
      <c r="O6" s="21"/>
      <c r="P6" s="21"/>
      <c r="Q6" s="21"/>
      <c r="R6" s="21"/>
      <c r="S6" s="21"/>
      <c r="T6" s="26"/>
      <c r="U6" s="27"/>
      <c r="V6" s="26"/>
      <c r="W6" s="21" t="s">
        <v>107</v>
      </c>
      <c r="X6" s="26">
        <v>39</v>
      </c>
      <c r="Y6" s="26">
        <v>69</v>
      </c>
    </row>
    <row r="7" spans="1:25">
      <c r="A7" s="19" t="s">
        <v>156</v>
      </c>
      <c r="B7" s="23">
        <v>34348</v>
      </c>
      <c r="C7" s="26">
        <v>80</v>
      </c>
      <c r="D7" s="21">
        <v>76</v>
      </c>
      <c r="E7" s="21">
        <v>96.333236999999997</v>
      </c>
      <c r="F7" s="21">
        <v>229.5219927</v>
      </c>
      <c r="G7" s="27"/>
      <c r="H7" s="28"/>
      <c r="I7" s="21"/>
      <c r="J7" s="21"/>
      <c r="K7" s="21">
        <f t="shared" si="0"/>
        <v>0.4197124461441642</v>
      </c>
      <c r="L7" s="21"/>
      <c r="M7" s="21"/>
      <c r="N7" s="21"/>
      <c r="O7" s="21"/>
      <c r="P7" s="21"/>
      <c r="Q7" s="21"/>
      <c r="R7" s="21"/>
      <c r="S7" s="21"/>
      <c r="T7" s="26"/>
      <c r="U7" s="27"/>
      <c r="V7" s="26"/>
      <c r="W7" s="21" t="s">
        <v>107</v>
      </c>
      <c r="X7" s="26">
        <v>38</v>
      </c>
      <c r="Y7" s="26">
        <v>73</v>
      </c>
    </row>
    <row r="8" spans="1:25">
      <c r="A8" s="19" t="s">
        <v>153</v>
      </c>
      <c r="B8" s="23">
        <v>34288</v>
      </c>
      <c r="C8" s="26">
        <v>20</v>
      </c>
      <c r="D8" s="21">
        <v>77</v>
      </c>
      <c r="E8" s="21">
        <v>69.75</v>
      </c>
      <c r="F8" s="21">
        <v>185.46666666666667</v>
      </c>
      <c r="G8" s="27"/>
      <c r="H8" s="28"/>
      <c r="I8" s="21"/>
      <c r="J8" s="21"/>
      <c r="K8" s="21">
        <f t="shared" si="0"/>
        <v>0.37607836089144497</v>
      </c>
      <c r="L8" s="21"/>
      <c r="M8" s="21"/>
      <c r="N8" s="21"/>
      <c r="O8" s="21"/>
      <c r="P8" s="21"/>
      <c r="Q8" s="21"/>
      <c r="R8" s="21"/>
      <c r="S8" s="21"/>
      <c r="T8" s="26"/>
      <c r="U8" s="27"/>
      <c r="V8" s="26"/>
      <c r="W8" s="21" t="s">
        <v>107</v>
      </c>
      <c r="X8" s="26">
        <v>46</v>
      </c>
      <c r="Y8" s="26">
        <v>70</v>
      </c>
    </row>
    <row r="9" spans="1:25">
      <c r="A9" s="19" t="s">
        <v>157</v>
      </c>
      <c r="B9" s="23">
        <v>34307</v>
      </c>
      <c r="C9" s="26">
        <v>39</v>
      </c>
      <c r="D9" s="21">
        <v>82</v>
      </c>
      <c r="E9" s="21">
        <v>116.33321699999999</v>
      </c>
      <c r="F9" s="21">
        <v>92.444351999999981</v>
      </c>
      <c r="G9" s="27"/>
      <c r="H9" s="28"/>
      <c r="I9" s="21"/>
      <c r="J9" s="21"/>
      <c r="K9" s="21">
        <f t="shared" si="0"/>
        <v>1.2584134615384617</v>
      </c>
      <c r="L9" s="21"/>
      <c r="M9" s="21"/>
      <c r="N9" s="21"/>
      <c r="O9" s="21"/>
      <c r="P9" s="21"/>
      <c r="Q9" s="21"/>
      <c r="R9" s="21"/>
      <c r="S9" s="21"/>
      <c r="T9" s="26"/>
      <c r="U9" s="27"/>
      <c r="V9" s="26"/>
      <c r="W9" s="21" t="s">
        <v>107</v>
      </c>
      <c r="X9" s="26">
        <v>45</v>
      </c>
      <c r="Y9" s="26">
        <v>74</v>
      </c>
    </row>
    <row r="10" spans="1:25">
      <c r="A10" s="19" t="s">
        <v>158</v>
      </c>
      <c r="B10" s="23">
        <v>34324</v>
      </c>
      <c r="C10" s="26">
        <v>56</v>
      </c>
      <c r="D10" s="21">
        <v>73</v>
      </c>
      <c r="E10" s="21">
        <v>132.333201</v>
      </c>
      <c r="F10" s="21">
        <v>219.4331139</v>
      </c>
      <c r="G10" s="27"/>
      <c r="H10" s="28"/>
      <c r="I10" s="21"/>
      <c r="J10" s="21"/>
      <c r="K10" s="21">
        <f t="shared" si="0"/>
        <v>0.60306850979796445</v>
      </c>
      <c r="L10" s="21"/>
      <c r="M10" s="21"/>
      <c r="N10" s="21"/>
      <c r="O10" s="21"/>
      <c r="P10" s="21"/>
      <c r="Q10" s="21"/>
      <c r="R10" s="21"/>
      <c r="S10" s="21"/>
      <c r="T10" s="26"/>
      <c r="U10" s="27"/>
      <c r="V10" s="26"/>
      <c r="W10" s="21" t="s">
        <v>107</v>
      </c>
      <c r="X10" s="26">
        <v>39</v>
      </c>
      <c r="Y10" s="26">
        <v>69</v>
      </c>
    </row>
    <row r="11" spans="1:25">
      <c r="A11" s="19" t="s">
        <v>159</v>
      </c>
      <c r="B11" s="23">
        <v>34348</v>
      </c>
      <c r="C11" s="26">
        <v>80</v>
      </c>
      <c r="D11" s="21">
        <v>76</v>
      </c>
      <c r="E11" s="21">
        <v>131.333202</v>
      </c>
      <c r="F11" s="21">
        <v>247.19975279999994</v>
      </c>
      <c r="G11" s="27"/>
      <c r="H11" s="28"/>
      <c r="I11" s="21"/>
      <c r="J11" s="21"/>
      <c r="K11" s="21">
        <f t="shared" si="0"/>
        <v>0.53128371089536153</v>
      </c>
      <c r="L11" s="21"/>
      <c r="M11" s="21"/>
      <c r="N11" s="21"/>
      <c r="O11" s="21"/>
      <c r="P11" s="21"/>
      <c r="Q11" s="21"/>
      <c r="R11" s="21"/>
      <c r="S11" s="21"/>
      <c r="T11" s="26"/>
      <c r="U11" s="27"/>
      <c r="V11" s="26"/>
      <c r="W11" s="21" t="s">
        <v>107</v>
      </c>
      <c r="X11" s="26">
        <v>38</v>
      </c>
      <c r="Y11" s="26">
        <v>73</v>
      </c>
    </row>
    <row r="12" spans="1:25">
      <c r="A12" s="19" t="s">
        <v>160</v>
      </c>
      <c r="B12" s="23">
        <v>34358</v>
      </c>
      <c r="C12" s="26">
        <v>90</v>
      </c>
      <c r="D12" s="21">
        <v>73</v>
      </c>
      <c r="E12" s="21">
        <v>93.999905999999996</v>
      </c>
      <c r="F12" s="21">
        <v>152.26651439999998</v>
      </c>
      <c r="G12" s="27"/>
      <c r="H12" s="28"/>
      <c r="I12" s="21"/>
      <c r="J12" s="21"/>
      <c r="K12" s="21">
        <f t="shared" si="0"/>
        <v>0.61733800350262702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17"/>
      <c r="W12" s="21" t="s">
        <v>107</v>
      </c>
      <c r="X12" s="26">
        <v>39</v>
      </c>
      <c r="Y12" s="26">
        <v>70</v>
      </c>
    </row>
    <row r="13" spans="1:25">
      <c r="A13" s="19" t="s">
        <v>161</v>
      </c>
      <c r="B13" s="23">
        <v>34384</v>
      </c>
      <c r="C13" s="26">
        <v>116</v>
      </c>
      <c r="D13" s="21">
        <v>84</v>
      </c>
      <c r="E13" s="21">
        <v>115.33321799999999</v>
      </c>
      <c r="F13" s="21">
        <v>233.66643299999996</v>
      </c>
      <c r="G13" s="27"/>
      <c r="H13" s="28"/>
      <c r="I13" s="21"/>
      <c r="J13" s="21"/>
      <c r="K13" s="21">
        <f t="shared" si="0"/>
        <v>0.49358059914407992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7"/>
      <c r="W13" s="21" t="s">
        <v>107</v>
      </c>
      <c r="X13" s="26">
        <v>62</v>
      </c>
      <c r="Y13" s="26">
        <v>78</v>
      </c>
    </row>
    <row r="14" spans="1:25">
      <c r="A14" s="19" t="s">
        <v>141</v>
      </c>
      <c r="B14" s="23">
        <v>34436</v>
      </c>
      <c r="C14" s="21">
        <v>118</v>
      </c>
      <c r="D14" s="21">
        <v>133</v>
      </c>
      <c r="E14" s="21">
        <v>84.47999999999999</v>
      </c>
      <c r="F14" s="21">
        <v>317.125</v>
      </c>
      <c r="G14" s="21"/>
      <c r="H14" s="29"/>
      <c r="I14" s="21"/>
      <c r="J14" s="21"/>
      <c r="K14" s="21">
        <f t="shared" si="0"/>
        <v>0.26639337800551832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 t="s">
        <v>108</v>
      </c>
      <c r="X14" s="21"/>
      <c r="Y14" s="21"/>
    </row>
    <row r="15" spans="1:25">
      <c r="A15" s="19" t="s">
        <v>142</v>
      </c>
      <c r="B15" s="23">
        <v>34444</v>
      </c>
      <c r="C15" s="21">
        <v>126</v>
      </c>
      <c r="D15" s="21">
        <v>130</v>
      </c>
      <c r="E15" s="21">
        <v>33.4</v>
      </c>
      <c r="F15" s="21">
        <v>107.2</v>
      </c>
      <c r="G15" s="21"/>
      <c r="H15" s="21"/>
      <c r="I15" s="21"/>
      <c r="J15" s="21"/>
      <c r="K15" s="21">
        <f t="shared" si="0"/>
        <v>0.31156716417910446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 t="s">
        <v>110</v>
      </c>
      <c r="X15" s="21"/>
      <c r="Y15" s="21"/>
    </row>
    <row r="16" spans="1:25">
      <c r="A16" s="19" t="s">
        <v>143</v>
      </c>
      <c r="B16" s="23">
        <v>34417</v>
      </c>
      <c r="C16" s="21">
        <v>99</v>
      </c>
      <c r="D16" s="21">
        <v>114</v>
      </c>
      <c r="E16" s="21">
        <v>78.3</v>
      </c>
      <c r="F16" s="21">
        <v>243</v>
      </c>
      <c r="G16" s="21"/>
      <c r="H16" s="21"/>
      <c r="I16" s="21"/>
      <c r="J16" s="21"/>
      <c r="K16" s="21">
        <f t="shared" si="0"/>
        <v>0.32222222222222219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 t="s">
        <v>111</v>
      </c>
      <c r="X16" s="21"/>
      <c r="Y16" s="21"/>
    </row>
    <row r="17" spans="1:25">
      <c r="A17" s="19" t="s">
        <v>144</v>
      </c>
      <c r="B17" s="23">
        <v>34413</v>
      </c>
      <c r="C17" s="21">
        <v>95</v>
      </c>
      <c r="D17" s="21">
        <v>108</v>
      </c>
      <c r="E17" s="21">
        <v>161.9</v>
      </c>
      <c r="F17" s="21">
        <v>412.6</v>
      </c>
      <c r="G17" s="21"/>
      <c r="H17" s="21"/>
      <c r="I17" s="21"/>
      <c r="J17" s="21"/>
      <c r="K17" s="21">
        <f t="shared" si="0"/>
        <v>0.39238972370334463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 t="s">
        <v>112</v>
      </c>
      <c r="X17" s="21"/>
      <c r="Y17" s="21"/>
    </row>
    <row r="18" spans="1:25">
      <c r="A18" s="19" t="s">
        <v>145</v>
      </c>
      <c r="B18" s="23">
        <v>34398</v>
      </c>
      <c r="C18" s="21">
        <v>80</v>
      </c>
      <c r="D18" s="21">
        <v>99</v>
      </c>
      <c r="E18" s="21">
        <v>96.8</v>
      </c>
      <c r="F18" s="21">
        <v>329</v>
      </c>
      <c r="G18" s="21"/>
      <c r="H18" s="21"/>
      <c r="I18" s="21"/>
      <c r="J18" s="21"/>
      <c r="K18" s="21">
        <f t="shared" si="0"/>
        <v>0.29422492401215805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 t="s">
        <v>113</v>
      </c>
      <c r="X18" s="21"/>
      <c r="Y18" s="21"/>
    </row>
    <row r="19" spans="1:25">
      <c r="A19" s="19" t="s">
        <v>146</v>
      </c>
      <c r="B19" s="23">
        <v>34410</v>
      </c>
      <c r="C19" s="21">
        <v>92</v>
      </c>
      <c r="D19" s="21">
        <v>103</v>
      </c>
      <c r="E19" s="21">
        <v>140.1</v>
      </c>
      <c r="F19" s="21">
        <v>299.8</v>
      </c>
      <c r="G19" s="21"/>
      <c r="H19" s="21"/>
      <c r="I19" s="21"/>
      <c r="J19" s="21"/>
      <c r="K19" s="21">
        <f t="shared" si="0"/>
        <v>0.46731154102735151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 t="s">
        <v>114</v>
      </c>
      <c r="X19" s="21"/>
      <c r="Y19" s="21"/>
    </row>
    <row r="20" spans="1:25">
      <c r="A20" s="19" t="s">
        <v>147</v>
      </c>
      <c r="B20" s="23">
        <v>34432</v>
      </c>
      <c r="C20" s="21">
        <v>114</v>
      </c>
      <c r="D20" s="21">
        <v>117</v>
      </c>
      <c r="E20" s="21">
        <v>132</v>
      </c>
      <c r="F20" s="21">
        <v>340.9</v>
      </c>
      <c r="G20" s="21"/>
      <c r="H20" s="21"/>
      <c r="I20" s="21"/>
      <c r="J20" s="21"/>
      <c r="K20" s="21">
        <f t="shared" si="0"/>
        <v>0.3872103256086829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 t="s">
        <v>115</v>
      </c>
      <c r="X20" s="21"/>
      <c r="Y20" s="21"/>
    </row>
    <row r="21" spans="1:25">
      <c r="A21" s="19" t="s">
        <v>148</v>
      </c>
      <c r="B21" s="23">
        <v>34437</v>
      </c>
      <c r="C21" s="21">
        <v>119</v>
      </c>
      <c r="D21" s="21">
        <v>132</v>
      </c>
      <c r="E21" s="21">
        <v>59</v>
      </c>
      <c r="F21" s="21">
        <v>138.69999999999999</v>
      </c>
      <c r="G21" s="21"/>
      <c r="H21" s="21"/>
      <c r="I21" s="21"/>
      <c r="J21" s="21"/>
      <c r="K21" s="21">
        <f t="shared" si="0"/>
        <v>0.42537851478010097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 t="s">
        <v>114</v>
      </c>
      <c r="X21" s="21"/>
      <c r="Y21" s="21"/>
    </row>
    <row r="22" spans="1:25">
      <c r="A22" s="19" t="s">
        <v>149</v>
      </c>
      <c r="B22" s="23">
        <v>34414</v>
      </c>
      <c r="C22" s="21">
        <v>96</v>
      </c>
      <c r="D22" s="21">
        <v>109</v>
      </c>
      <c r="E22" s="21">
        <v>85.6</v>
      </c>
      <c r="F22" s="21">
        <v>309.60000000000002</v>
      </c>
      <c r="G22" s="21"/>
      <c r="H22" s="21"/>
      <c r="I22" s="21"/>
      <c r="J22" s="21"/>
      <c r="K22" s="21">
        <f t="shared" si="0"/>
        <v>0.27648578811369506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 t="s">
        <v>116</v>
      </c>
      <c r="X22" s="21"/>
      <c r="Y22" s="21"/>
    </row>
    <row r="23" spans="1:25">
      <c r="A23" s="19" t="s">
        <v>171</v>
      </c>
      <c r="B23" s="23">
        <v>34407</v>
      </c>
      <c r="C23" s="17">
        <v>89</v>
      </c>
      <c r="D23" s="21">
        <v>85</v>
      </c>
      <c r="E23" s="21">
        <v>223.4</v>
      </c>
      <c r="F23" s="21">
        <v>731.5</v>
      </c>
      <c r="G23" s="24"/>
      <c r="H23" s="21"/>
      <c r="I23" s="21"/>
      <c r="J23" s="21"/>
      <c r="K23" s="21">
        <f t="shared" si="0"/>
        <v>0.30539986329460017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 t="s">
        <v>117</v>
      </c>
      <c r="X23" s="21"/>
      <c r="Y23" s="21"/>
    </row>
    <row r="24" spans="1:25">
      <c r="A24" s="19" t="s">
        <v>172</v>
      </c>
      <c r="B24" s="23">
        <v>34420</v>
      </c>
      <c r="C24" s="30">
        <v>102</v>
      </c>
      <c r="D24" s="31">
        <v>87</v>
      </c>
      <c r="E24" s="32">
        <v>126.11111111111111</v>
      </c>
      <c r="F24" s="32"/>
      <c r="G24" s="32"/>
      <c r="H24" s="32"/>
      <c r="I24" s="32"/>
      <c r="J24" s="32"/>
      <c r="K24" s="21"/>
      <c r="L24" s="32"/>
      <c r="M24" s="21"/>
      <c r="N24" s="21"/>
      <c r="O24" s="21"/>
      <c r="P24" s="21"/>
      <c r="Q24" s="21"/>
      <c r="R24" s="32"/>
      <c r="S24" s="32"/>
      <c r="T24" s="32"/>
      <c r="U24" s="32"/>
      <c r="V24" s="21"/>
      <c r="W24" s="32" t="s">
        <v>117</v>
      </c>
      <c r="X24" s="21"/>
      <c r="Y24" s="21"/>
    </row>
    <row r="25" spans="1:25">
      <c r="A25" s="19" t="s">
        <v>173</v>
      </c>
      <c r="B25" s="23">
        <v>34425</v>
      </c>
      <c r="C25" s="30">
        <v>107</v>
      </c>
      <c r="D25" s="31">
        <v>92</v>
      </c>
      <c r="E25" s="32">
        <v>212.32638888888886</v>
      </c>
      <c r="F25" s="32"/>
      <c r="G25" s="32"/>
      <c r="H25" s="32"/>
      <c r="I25" s="32"/>
      <c r="J25" s="32"/>
      <c r="K25" s="21"/>
      <c r="L25" s="32"/>
      <c r="M25" s="21"/>
      <c r="N25" s="21"/>
      <c r="O25" s="21"/>
      <c r="P25" s="21"/>
      <c r="Q25" s="21"/>
      <c r="R25" s="32"/>
      <c r="S25" s="32"/>
      <c r="T25" s="32"/>
      <c r="U25" s="32"/>
      <c r="V25" s="21"/>
      <c r="W25" s="32" t="s">
        <v>117</v>
      </c>
      <c r="X25" s="21"/>
      <c r="Y25" s="21"/>
    </row>
    <row r="26" spans="1:25">
      <c r="A26" s="19" t="s">
        <v>174</v>
      </c>
      <c r="B26" s="23">
        <v>32241</v>
      </c>
      <c r="C26" s="19"/>
      <c r="D26" s="31"/>
      <c r="E26" s="19">
        <v>137.9</v>
      </c>
      <c r="F26" s="19"/>
      <c r="G26" s="19"/>
      <c r="H26" s="19"/>
      <c r="I26" s="19"/>
      <c r="J26" s="19"/>
      <c r="K26" s="21"/>
      <c r="L26" s="19"/>
      <c r="M26" s="21"/>
      <c r="N26" s="21"/>
      <c r="O26" s="21"/>
      <c r="P26" s="21"/>
      <c r="Q26" s="21"/>
      <c r="R26" s="19"/>
      <c r="S26" s="19"/>
      <c r="T26" s="19"/>
      <c r="U26" s="19"/>
      <c r="V26" s="21"/>
      <c r="W26" s="19" t="s">
        <v>117</v>
      </c>
      <c r="X26" s="21"/>
      <c r="Y26" s="21"/>
    </row>
    <row r="27" spans="1:25">
      <c r="A27" s="19" t="s">
        <v>176</v>
      </c>
      <c r="B27" s="23">
        <v>32261</v>
      </c>
      <c r="C27" s="19"/>
      <c r="D27" s="31"/>
      <c r="E27" s="19">
        <v>97.6</v>
      </c>
      <c r="F27" s="19"/>
      <c r="G27" s="19"/>
      <c r="H27" s="19"/>
      <c r="I27" s="19"/>
      <c r="J27" s="19"/>
      <c r="K27" s="21"/>
      <c r="L27" s="19"/>
      <c r="M27" s="21"/>
      <c r="N27" s="21"/>
      <c r="O27" s="21"/>
      <c r="P27" s="21"/>
      <c r="Q27" s="21"/>
      <c r="R27" s="19"/>
      <c r="S27" s="19"/>
      <c r="T27" s="19"/>
      <c r="U27" s="19"/>
      <c r="V27" s="21"/>
      <c r="W27" s="19" t="s">
        <v>117</v>
      </c>
      <c r="X27" s="21"/>
      <c r="Y27" s="21"/>
    </row>
    <row r="28" spans="1:25">
      <c r="A28" s="19" t="s">
        <v>177</v>
      </c>
      <c r="B28" s="23">
        <v>32278</v>
      </c>
      <c r="C28" s="19"/>
      <c r="D28" s="31"/>
      <c r="E28" s="19">
        <v>117.6</v>
      </c>
      <c r="F28" s="19"/>
      <c r="G28" s="19"/>
      <c r="H28" s="19"/>
      <c r="I28" s="19"/>
      <c r="J28" s="19"/>
      <c r="K28" s="21"/>
      <c r="L28" s="19"/>
      <c r="M28" s="21"/>
      <c r="N28" s="21"/>
      <c r="O28" s="21"/>
      <c r="P28" s="21"/>
      <c r="Q28" s="21"/>
      <c r="R28" s="19"/>
      <c r="S28" s="19"/>
      <c r="T28" s="19"/>
      <c r="U28" s="19"/>
      <c r="V28" s="21"/>
      <c r="W28" s="19" t="s">
        <v>117</v>
      </c>
      <c r="X28" s="21"/>
      <c r="Y28" s="21"/>
    </row>
    <row r="29" spans="1:25">
      <c r="A29" s="19" t="s">
        <v>178</v>
      </c>
      <c r="B29" s="23">
        <v>32261</v>
      </c>
      <c r="C29" s="19"/>
      <c r="D29" s="31"/>
      <c r="E29" s="19">
        <v>133.4</v>
      </c>
      <c r="F29" s="19"/>
      <c r="G29" s="19"/>
      <c r="H29" s="19"/>
      <c r="I29" s="19"/>
      <c r="J29" s="19"/>
      <c r="K29" s="21"/>
      <c r="L29" s="19"/>
      <c r="M29" s="21"/>
      <c r="N29" s="21"/>
      <c r="O29" s="21"/>
      <c r="P29" s="21"/>
      <c r="Q29" s="21"/>
      <c r="R29" s="19"/>
      <c r="S29" s="19"/>
      <c r="T29" s="19"/>
      <c r="U29" s="19"/>
      <c r="V29" s="21"/>
      <c r="W29" s="19" t="s">
        <v>117</v>
      </c>
      <c r="X29" s="21"/>
      <c r="Y29" s="21"/>
    </row>
    <row r="30" spans="1:25">
      <c r="A30" s="19" t="s">
        <v>179</v>
      </c>
      <c r="B30" s="23">
        <v>32278</v>
      </c>
      <c r="C30" s="19"/>
      <c r="D30" s="31"/>
      <c r="E30" s="19">
        <v>132.69999999999999</v>
      </c>
      <c r="F30" s="19"/>
      <c r="G30" s="19"/>
      <c r="H30" s="19"/>
      <c r="I30" s="19"/>
      <c r="J30" s="19"/>
      <c r="K30" s="21"/>
      <c r="L30" s="19"/>
      <c r="M30" s="21"/>
      <c r="N30" s="21"/>
      <c r="O30" s="21"/>
      <c r="P30" s="21"/>
      <c r="Q30" s="21"/>
      <c r="R30" s="19"/>
      <c r="S30" s="19"/>
      <c r="T30" s="19"/>
      <c r="U30" s="19"/>
      <c r="V30" s="21"/>
      <c r="W30" s="19" t="s">
        <v>117</v>
      </c>
      <c r="X30" s="21"/>
      <c r="Y30" s="21"/>
    </row>
    <row r="31" spans="1:25">
      <c r="A31" s="19" t="s">
        <v>175</v>
      </c>
      <c r="B31" s="23">
        <v>32241</v>
      </c>
      <c r="C31" s="19"/>
      <c r="D31" s="31"/>
      <c r="E31" s="19">
        <v>179</v>
      </c>
      <c r="F31" s="19"/>
      <c r="G31" s="19"/>
      <c r="H31" s="19"/>
      <c r="I31" s="19"/>
      <c r="J31" s="19"/>
      <c r="K31" s="21"/>
      <c r="L31" s="19"/>
      <c r="M31" s="21"/>
      <c r="N31" s="21"/>
      <c r="O31" s="21"/>
      <c r="P31" s="21"/>
      <c r="Q31" s="21"/>
      <c r="R31" s="19"/>
      <c r="S31" s="19"/>
      <c r="T31" s="19"/>
      <c r="U31" s="19"/>
      <c r="V31" s="21"/>
      <c r="W31" s="19" t="s">
        <v>117</v>
      </c>
      <c r="X31" s="21"/>
      <c r="Y31" s="21"/>
    </row>
    <row r="32" spans="1:25">
      <c r="A32" s="19" t="s">
        <v>180</v>
      </c>
      <c r="B32" s="23">
        <v>32261</v>
      </c>
      <c r="C32" s="19"/>
      <c r="D32" s="31"/>
      <c r="E32" s="19">
        <v>152.4</v>
      </c>
      <c r="F32" s="19"/>
      <c r="G32" s="19"/>
      <c r="H32" s="19"/>
      <c r="I32" s="19"/>
      <c r="J32" s="19"/>
      <c r="K32" s="21"/>
      <c r="L32" s="19"/>
      <c r="M32" s="21"/>
      <c r="N32" s="21"/>
      <c r="O32" s="21"/>
      <c r="P32" s="21"/>
      <c r="Q32" s="21"/>
      <c r="R32" s="19"/>
      <c r="S32" s="19"/>
      <c r="T32" s="19"/>
      <c r="U32" s="19"/>
      <c r="V32" s="21"/>
      <c r="W32" s="19" t="s">
        <v>117</v>
      </c>
      <c r="X32" s="21"/>
      <c r="Y32" s="21"/>
    </row>
    <row r="33" spans="1:25">
      <c r="A33" s="19" t="s">
        <v>181</v>
      </c>
      <c r="B33" s="23">
        <v>32278</v>
      </c>
      <c r="C33" s="19"/>
      <c r="D33" s="31"/>
      <c r="E33" s="19">
        <v>132.69999999999999</v>
      </c>
      <c r="F33" s="19"/>
      <c r="G33" s="19"/>
      <c r="H33" s="19"/>
      <c r="I33" s="19"/>
      <c r="J33" s="19"/>
      <c r="K33" s="21"/>
      <c r="L33" s="19"/>
      <c r="M33" s="21"/>
      <c r="N33" s="21"/>
      <c r="O33" s="21"/>
      <c r="P33" s="21"/>
      <c r="Q33" s="21"/>
      <c r="R33" s="19"/>
      <c r="S33" s="19"/>
      <c r="T33" s="19"/>
      <c r="U33" s="19"/>
      <c r="V33" s="21"/>
      <c r="W33" s="19" t="s">
        <v>117</v>
      </c>
      <c r="X33" s="21"/>
      <c r="Y33" s="21"/>
    </row>
    <row r="34" spans="1:25">
      <c r="A34" s="19" t="s">
        <v>162</v>
      </c>
      <c r="B34" s="23">
        <v>32226</v>
      </c>
      <c r="C34" s="19"/>
      <c r="D34" s="31"/>
      <c r="E34" s="32">
        <v>115.9</v>
      </c>
      <c r="F34" s="32"/>
      <c r="G34" s="32"/>
      <c r="H34" s="32"/>
      <c r="I34" s="32"/>
      <c r="J34" s="32"/>
      <c r="K34" s="21"/>
      <c r="L34" s="32"/>
      <c r="M34" s="21"/>
      <c r="N34" s="21"/>
      <c r="O34" s="21"/>
      <c r="P34" s="21"/>
      <c r="Q34" s="21"/>
      <c r="R34" s="32"/>
      <c r="S34" s="32"/>
      <c r="T34" s="32"/>
      <c r="U34" s="32"/>
      <c r="V34" s="21"/>
      <c r="W34" s="32" t="s">
        <v>117</v>
      </c>
      <c r="X34" s="21"/>
      <c r="Y34" s="21"/>
    </row>
    <row r="35" spans="1:25">
      <c r="A35" s="19" t="s">
        <v>163</v>
      </c>
      <c r="B35" s="23">
        <v>32226</v>
      </c>
      <c r="C35" s="19"/>
      <c r="D35" s="31"/>
      <c r="E35" s="32">
        <v>151.1</v>
      </c>
      <c r="F35" s="32"/>
      <c r="G35" s="32"/>
      <c r="H35" s="32"/>
      <c r="I35" s="32"/>
      <c r="J35" s="32"/>
      <c r="K35" s="21"/>
      <c r="L35" s="32"/>
      <c r="M35" s="21"/>
      <c r="N35" s="21"/>
      <c r="O35" s="21"/>
      <c r="P35" s="21"/>
      <c r="Q35" s="21"/>
      <c r="R35" s="32"/>
      <c r="S35" s="32"/>
      <c r="T35" s="32"/>
      <c r="U35" s="32"/>
      <c r="V35" s="21"/>
      <c r="W35" s="32" t="s">
        <v>117</v>
      </c>
      <c r="X35" s="21"/>
      <c r="Y35" s="21"/>
    </row>
    <row r="36" spans="1:25">
      <c r="A36" s="19" t="s">
        <v>164</v>
      </c>
      <c r="B36" s="23">
        <v>32226</v>
      </c>
      <c r="C36" s="19"/>
      <c r="D36" s="32"/>
      <c r="E36" s="32">
        <v>168.6</v>
      </c>
      <c r="F36" s="32"/>
      <c r="G36" s="32"/>
      <c r="H36" s="32"/>
      <c r="I36" s="32"/>
      <c r="J36" s="32"/>
      <c r="K36" s="21"/>
      <c r="L36" s="32"/>
      <c r="M36" s="21"/>
      <c r="N36" s="21"/>
      <c r="O36" s="21"/>
      <c r="P36" s="21"/>
      <c r="Q36" s="21"/>
      <c r="R36" s="32"/>
      <c r="S36" s="32"/>
      <c r="T36" s="32"/>
      <c r="U36" s="32"/>
      <c r="V36" s="21"/>
      <c r="W36" s="32" t="s">
        <v>117</v>
      </c>
      <c r="X36" s="21"/>
      <c r="Y36" s="21"/>
    </row>
    <row r="37" spans="1:25">
      <c r="A37" s="19" t="s">
        <v>165</v>
      </c>
      <c r="B37" s="23">
        <v>32241</v>
      </c>
      <c r="C37" s="19"/>
      <c r="D37" s="31"/>
      <c r="E37" s="32">
        <v>84</v>
      </c>
      <c r="F37" s="32"/>
      <c r="G37" s="32"/>
      <c r="H37" s="32"/>
      <c r="I37" s="32"/>
      <c r="J37" s="32"/>
      <c r="K37" s="21"/>
      <c r="L37" s="32"/>
      <c r="M37" s="21"/>
      <c r="N37" s="21"/>
      <c r="O37" s="21"/>
      <c r="P37" s="21"/>
      <c r="Q37" s="21"/>
      <c r="R37" s="32"/>
      <c r="S37" s="32"/>
      <c r="T37" s="32"/>
      <c r="U37" s="32"/>
      <c r="V37" s="21"/>
      <c r="W37" s="32" t="s">
        <v>117</v>
      </c>
      <c r="X37" s="21"/>
      <c r="Y37" s="21"/>
    </row>
    <row r="38" spans="1:25">
      <c r="A38" s="19" t="s">
        <v>166</v>
      </c>
      <c r="B38" s="23">
        <v>32241</v>
      </c>
      <c r="C38" s="19"/>
      <c r="D38" s="31"/>
      <c r="E38" s="32">
        <v>100.6</v>
      </c>
      <c r="F38" s="32"/>
      <c r="G38" s="32"/>
      <c r="H38" s="32"/>
      <c r="I38" s="32"/>
      <c r="J38" s="32"/>
      <c r="K38" s="21"/>
      <c r="L38" s="32"/>
      <c r="M38" s="21"/>
      <c r="N38" s="21"/>
      <c r="O38" s="21"/>
      <c r="P38" s="21"/>
      <c r="Q38" s="21"/>
      <c r="R38" s="32"/>
      <c r="S38" s="32"/>
      <c r="T38" s="32"/>
      <c r="U38" s="32"/>
      <c r="V38" s="21"/>
      <c r="W38" s="32" t="s">
        <v>117</v>
      </c>
      <c r="X38" s="21"/>
      <c r="Y38" s="21"/>
    </row>
    <row r="39" spans="1:25">
      <c r="A39" s="19" t="s">
        <v>167</v>
      </c>
      <c r="B39" s="23">
        <v>32241</v>
      </c>
      <c r="C39" s="19"/>
      <c r="D39" s="31"/>
      <c r="E39" s="32">
        <v>87.3</v>
      </c>
      <c r="F39" s="32"/>
      <c r="G39" s="32"/>
      <c r="H39" s="32"/>
      <c r="I39" s="32"/>
      <c r="J39" s="32"/>
      <c r="K39" s="21"/>
      <c r="L39" s="32"/>
      <c r="M39" s="21"/>
      <c r="N39" s="21"/>
      <c r="O39" s="21"/>
      <c r="P39" s="21"/>
      <c r="Q39" s="21"/>
      <c r="R39" s="32"/>
      <c r="S39" s="32"/>
      <c r="T39" s="32"/>
      <c r="U39" s="32"/>
      <c r="V39" s="21"/>
      <c r="W39" s="32" t="s">
        <v>117</v>
      </c>
      <c r="X39" s="21"/>
      <c r="Y39" s="21"/>
    </row>
    <row r="40" spans="1:25">
      <c r="A40" s="19" t="s">
        <v>168</v>
      </c>
      <c r="B40" s="23">
        <v>32241</v>
      </c>
      <c r="C40" s="19"/>
      <c r="D40" s="31"/>
      <c r="E40" s="32">
        <v>102.7</v>
      </c>
      <c r="F40" s="32"/>
      <c r="G40" s="32"/>
      <c r="H40" s="32"/>
      <c r="I40" s="32"/>
      <c r="J40" s="32"/>
      <c r="K40" s="21"/>
      <c r="L40" s="32"/>
      <c r="M40" s="21"/>
      <c r="N40" s="21"/>
      <c r="O40" s="21"/>
      <c r="P40" s="21"/>
      <c r="Q40" s="21"/>
      <c r="R40" s="32"/>
      <c r="S40" s="32"/>
      <c r="T40" s="32"/>
      <c r="U40" s="32"/>
      <c r="V40" s="21"/>
      <c r="W40" s="32" t="s">
        <v>117</v>
      </c>
      <c r="X40" s="21"/>
      <c r="Y40" s="21"/>
    </row>
    <row r="41" spans="1:25">
      <c r="A41" s="19" t="s">
        <v>169</v>
      </c>
      <c r="B41" s="23">
        <v>32241</v>
      </c>
      <c r="C41" s="19"/>
      <c r="D41" s="31"/>
      <c r="E41" s="32">
        <v>100.6</v>
      </c>
      <c r="F41" s="32"/>
      <c r="G41" s="32"/>
      <c r="H41" s="32"/>
      <c r="I41" s="32"/>
      <c r="J41" s="32"/>
      <c r="K41" s="21"/>
      <c r="L41" s="32"/>
      <c r="M41" s="21"/>
      <c r="N41" s="21"/>
      <c r="O41" s="21"/>
      <c r="P41" s="21"/>
      <c r="Q41" s="21"/>
      <c r="R41" s="32"/>
      <c r="S41" s="32"/>
      <c r="T41" s="32"/>
      <c r="U41" s="32"/>
      <c r="V41" s="21"/>
      <c r="W41" s="32" t="s">
        <v>117</v>
      </c>
      <c r="X41" s="21"/>
      <c r="Y41" s="21"/>
    </row>
    <row r="42" spans="1:25">
      <c r="A42" s="19" t="s">
        <v>170</v>
      </c>
      <c r="B42" s="23">
        <v>32241</v>
      </c>
      <c r="C42" s="19"/>
      <c r="D42" s="31"/>
      <c r="E42" s="32">
        <v>93.4</v>
      </c>
      <c r="F42" s="32"/>
      <c r="G42" s="32"/>
      <c r="H42" s="32"/>
      <c r="I42" s="32"/>
      <c r="J42" s="32"/>
      <c r="K42" s="21"/>
      <c r="L42" s="32"/>
      <c r="M42" s="21"/>
      <c r="N42" s="21"/>
      <c r="O42" s="21"/>
      <c r="P42" s="21"/>
      <c r="Q42" s="21"/>
      <c r="R42" s="32"/>
      <c r="S42" s="32"/>
      <c r="T42" s="32"/>
      <c r="U42" s="32"/>
      <c r="V42" s="21"/>
      <c r="W42" s="32" t="s">
        <v>117</v>
      </c>
      <c r="X42" s="21"/>
      <c r="Y42" s="21"/>
    </row>
    <row r="43" spans="1:25">
      <c r="A43" s="19" t="s">
        <v>190</v>
      </c>
      <c r="B43" s="23">
        <v>28194</v>
      </c>
      <c r="C43" s="19"/>
      <c r="D43" s="31"/>
      <c r="E43" s="32">
        <v>102</v>
      </c>
      <c r="F43" s="32">
        <v>190</v>
      </c>
      <c r="G43" s="32"/>
      <c r="H43" s="32"/>
      <c r="I43" s="32"/>
      <c r="J43" s="32"/>
      <c r="K43" s="21">
        <f t="shared" ref="K43:K48" si="1">E43/F43</f>
        <v>0.5368421052631579</v>
      </c>
      <c r="L43" s="32"/>
      <c r="M43" s="21"/>
      <c r="N43" s="21"/>
      <c r="O43" s="21"/>
      <c r="P43" s="21"/>
      <c r="Q43" s="21"/>
      <c r="R43" s="32"/>
      <c r="S43" s="32"/>
      <c r="T43" s="32"/>
      <c r="U43" s="32"/>
      <c r="V43" s="21"/>
      <c r="W43" s="32" t="s">
        <v>118</v>
      </c>
      <c r="X43" s="21"/>
      <c r="Y43" s="21"/>
    </row>
    <row r="44" spans="1:25">
      <c r="A44" s="19" t="s">
        <v>191</v>
      </c>
      <c r="B44" s="23">
        <v>28194</v>
      </c>
      <c r="C44" s="19"/>
      <c r="D44" s="31"/>
      <c r="E44" s="32">
        <v>48</v>
      </c>
      <c r="F44" s="32">
        <v>83</v>
      </c>
      <c r="G44" s="32"/>
      <c r="H44" s="32"/>
      <c r="I44" s="32"/>
      <c r="J44" s="32"/>
      <c r="K44" s="21">
        <f t="shared" si="1"/>
        <v>0.57831325301204817</v>
      </c>
      <c r="L44" s="32"/>
      <c r="M44" s="21"/>
      <c r="N44" s="21"/>
      <c r="O44" s="21"/>
      <c r="P44" s="21"/>
      <c r="Q44" s="21"/>
      <c r="R44" s="32"/>
      <c r="S44" s="32"/>
      <c r="T44" s="32"/>
      <c r="U44" s="32"/>
      <c r="V44" s="21"/>
      <c r="W44" s="32" t="s">
        <v>118</v>
      </c>
      <c r="X44" s="21"/>
      <c r="Y44" s="21"/>
    </row>
    <row r="45" spans="1:25">
      <c r="A45" s="19" t="s">
        <v>193</v>
      </c>
      <c r="B45" s="23">
        <v>28193</v>
      </c>
      <c r="C45" s="19"/>
      <c r="D45" s="31"/>
      <c r="E45" s="32">
        <v>64</v>
      </c>
      <c r="F45" s="32">
        <v>101</v>
      </c>
      <c r="G45" s="32"/>
      <c r="H45" s="32"/>
      <c r="I45" s="32"/>
      <c r="J45" s="32"/>
      <c r="K45" s="21">
        <f t="shared" si="1"/>
        <v>0.63366336633663367</v>
      </c>
      <c r="L45" s="32"/>
      <c r="M45" s="21"/>
      <c r="N45" s="21"/>
      <c r="O45" s="21"/>
      <c r="P45" s="21"/>
      <c r="Q45" s="21"/>
      <c r="R45" s="32"/>
      <c r="S45" s="32"/>
      <c r="T45" s="32"/>
      <c r="U45" s="32"/>
      <c r="V45" s="21"/>
      <c r="W45" s="32" t="s">
        <v>118</v>
      </c>
      <c r="X45" s="21"/>
      <c r="Y45" s="21"/>
    </row>
    <row r="46" spans="1:25">
      <c r="A46" s="19" t="s">
        <v>195</v>
      </c>
      <c r="B46" s="23">
        <v>28591</v>
      </c>
      <c r="C46" s="19"/>
      <c r="D46" s="31"/>
      <c r="E46" s="32">
        <v>116</v>
      </c>
      <c r="F46" s="32">
        <v>283</v>
      </c>
      <c r="G46" s="32"/>
      <c r="H46" s="32"/>
      <c r="I46" s="32"/>
      <c r="J46" s="32"/>
      <c r="K46" s="21">
        <f t="shared" si="1"/>
        <v>0.40989399293286222</v>
      </c>
      <c r="L46" s="32"/>
      <c r="M46" s="21"/>
      <c r="N46" s="21"/>
      <c r="O46" s="21"/>
      <c r="P46" s="21"/>
      <c r="Q46" s="21"/>
      <c r="R46" s="32"/>
      <c r="S46" s="32"/>
      <c r="T46" s="32"/>
      <c r="U46" s="32"/>
      <c r="V46" s="21"/>
      <c r="W46" s="32" t="s">
        <v>118</v>
      </c>
      <c r="X46" s="21"/>
      <c r="Y46" s="21"/>
    </row>
    <row r="47" spans="1:25">
      <c r="A47" s="19" t="s">
        <v>192</v>
      </c>
      <c r="B47" s="23">
        <v>28591</v>
      </c>
      <c r="C47" s="19"/>
      <c r="D47" s="32"/>
      <c r="E47" s="32">
        <v>37</v>
      </c>
      <c r="F47" s="32">
        <v>101</v>
      </c>
      <c r="G47" s="32"/>
      <c r="H47" s="32"/>
      <c r="I47" s="32"/>
      <c r="J47" s="32"/>
      <c r="K47" s="21">
        <f t="shared" si="1"/>
        <v>0.36633663366336633</v>
      </c>
      <c r="L47" s="32"/>
      <c r="M47" s="21"/>
      <c r="N47" s="21"/>
      <c r="O47" s="21"/>
      <c r="P47" s="21"/>
      <c r="Q47" s="21"/>
      <c r="R47" s="32"/>
      <c r="S47" s="32"/>
      <c r="T47" s="32"/>
      <c r="U47" s="32"/>
      <c r="V47" s="21"/>
      <c r="W47" s="32" t="s">
        <v>118</v>
      </c>
      <c r="X47" s="21"/>
      <c r="Y47" s="21"/>
    </row>
    <row r="48" spans="1:25">
      <c r="A48" s="19" t="s">
        <v>194</v>
      </c>
      <c r="B48" s="23">
        <v>28591</v>
      </c>
      <c r="C48" s="19"/>
      <c r="D48" s="32"/>
      <c r="E48" s="32">
        <v>87</v>
      </c>
      <c r="F48" s="32">
        <v>190</v>
      </c>
      <c r="G48" s="32"/>
      <c r="H48" s="32"/>
      <c r="I48" s="32"/>
      <c r="J48" s="32"/>
      <c r="K48" s="21">
        <f t="shared" si="1"/>
        <v>0.45789473684210524</v>
      </c>
      <c r="L48" s="32"/>
      <c r="M48" s="21"/>
      <c r="N48" s="21"/>
      <c r="O48" s="21"/>
      <c r="P48" s="21"/>
      <c r="Q48" s="21"/>
      <c r="R48" s="32"/>
      <c r="S48" s="32"/>
      <c r="T48" s="32"/>
      <c r="U48" s="32"/>
      <c r="V48" s="21"/>
      <c r="W48" s="32" t="s">
        <v>118</v>
      </c>
      <c r="X48" s="21"/>
      <c r="Y48" s="21"/>
    </row>
    <row r="49" spans="1:25">
      <c r="A49" s="19" t="s">
        <v>182</v>
      </c>
      <c r="B49" s="23">
        <v>29400</v>
      </c>
      <c r="C49" s="19"/>
      <c r="D49" s="19"/>
      <c r="E49" s="19">
        <v>250</v>
      </c>
      <c r="F49" s="19"/>
      <c r="G49" s="19"/>
      <c r="H49" s="19"/>
      <c r="I49" s="19"/>
      <c r="J49" s="19"/>
      <c r="K49" s="21"/>
      <c r="L49" s="19"/>
      <c r="M49" s="21"/>
      <c r="N49" s="21"/>
      <c r="O49" s="21"/>
      <c r="P49" s="21"/>
      <c r="Q49" s="21"/>
      <c r="R49" s="19"/>
      <c r="S49" s="19"/>
      <c r="T49" s="19"/>
      <c r="U49" s="19"/>
      <c r="V49" s="21"/>
      <c r="W49" s="32" t="s">
        <v>119</v>
      </c>
      <c r="X49" s="21">
        <v>36</v>
      </c>
      <c r="Y49" s="21">
        <v>72</v>
      </c>
    </row>
    <row r="50" spans="1:25">
      <c r="A50" s="19" t="s">
        <v>183</v>
      </c>
      <c r="B50" s="23">
        <v>29400</v>
      </c>
      <c r="C50" s="19"/>
      <c r="D50" s="19"/>
      <c r="E50" s="19">
        <v>97</v>
      </c>
      <c r="F50" s="19"/>
      <c r="G50" s="19"/>
      <c r="H50" s="19"/>
      <c r="I50" s="19"/>
      <c r="J50" s="19"/>
      <c r="K50" s="21"/>
      <c r="L50" s="19"/>
      <c r="M50" s="21"/>
      <c r="N50" s="21"/>
      <c r="O50" s="21"/>
      <c r="P50" s="21"/>
      <c r="Q50" s="21"/>
      <c r="R50" s="19"/>
      <c r="S50" s="19"/>
      <c r="T50" s="19"/>
      <c r="U50" s="19"/>
      <c r="V50" s="21"/>
      <c r="W50" s="32" t="s">
        <v>119</v>
      </c>
      <c r="X50" s="21">
        <v>38</v>
      </c>
      <c r="Y50" s="21">
        <v>65</v>
      </c>
    </row>
    <row r="51" spans="1:25">
      <c r="A51" s="19" t="s">
        <v>184</v>
      </c>
      <c r="B51" s="23">
        <v>29400</v>
      </c>
      <c r="C51" s="19"/>
      <c r="D51" s="19"/>
      <c r="E51" s="19">
        <v>163</v>
      </c>
      <c r="F51" s="19"/>
      <c r="G51" s="19"/>
      <c r="H51" s="19"/>
      <c r="I51" s="19"/>
      <c r="J51" s="19"/>
      <c r="K51" s="21"/>
      <c r="L51" s="19"/>
      <c r="M51" s="21"/>
      <c r="N51" s="21"/>
      <c r="O51" s="21"/>
      <c r="P51" s="21"/>
      <c r="Q51" s="21"/>
      <c r="R51" s="19"/>
      <c r="S51" s="19"/>
      <c r="T51" s="19"/>
      <c r="U51" s="19"/>
      <c r="V51" s="21"/>
      <c r="W51" s="32" t="s">
        <v>119</v>
      </c>
      <c r="X51" s="21">
        <v>35</v>
      </c>
      <c r="Y51" s="21">
        <v>64</v>
      </c>
    </row>
    <row r="52" spans="1:25">
      <c r="A52" s="19" t="s">
        <v>185</v>
      </c>
      <c r="B52" s="23">
        <v>29312</v>
      </c>
      <c r="C52" s="19"/>
      <c r="D52" s="19"/>
      <c r="E52" s="19">
        <v>147</v>
      </c>
      <c r="F52" s="19">
        <v>541</v>
      </c>
      <c r="G52" s="19"/>
      <c r="H52" s="19"/>
      <c r="I52" s="19"/>
      <c r="J52" s="19"/>
      <c r="K52" s="21">
        <f>E52/F52</f>
        <v>0.27171903881700554</v>
      </c>
      <c r="L52" s="19"/>
      <c r="M52" s="21"/>
      <c r="N52" s="21"/>
      <c r="O52" s="21"/>
      <c r="P52" s="21"/>
      <c r="Q52" s="21"/>
      <c r="R52" s="19"/>
      <c r="S52" s="19"/>
      <c r="T52" s="19"/>
      <c r="U52" s="19"/>
      <c r="V52" s="21"/>
      <c r="W52" s="32" t="s">
        <v>119</v>
      </c>
      <c r="X52" s="21"/>
      <c r="Y52" s="21"/>
    </row>
    <row r="53" spans="1:25">
      <c r="A53" s="19" t="s">
        <v>186</v>
      </c>
      <c r="B53" s="23">
        <v>29312</v>
      </c>
      <c r="C53" s="19"/>
      <c r="D53" s="19"/>
      <c r="E53" s="19">
        <v>135</v>
      </c>
      <c r="F53" s="19">
        <v>502</v>
      </c>
      <c r="G53" s="19"/>
      <c r="H53" s="19"/>
      <c r="I53" s="19"/>
      <c r="J53" s="19"/>
      <c r="K53" s="21">
        <f>E53/F53</f>
        <v>0.2689243027888446</v>
      </c>
      <c r="L53" s="19"/>
      <c r="M53" s="21"/>
      <c r="N53" s="21"/>
      <c r="O53" s="21"/>
      <c r="P53" s="21"/>
      <c r="Q53" s="21"/>
      <c r="R53" s="19"/>
      <c r="S53" s="19"/>
      <c r="T53" s="19"/>
      <c r="U53" s="19"/>
      <c r="V53" s="21"/>
      <c r="W53" s="32" t="s">
        <v>119</v>
      </c>
      <c r="X53" s="21"/>
      <c r="Y53" s="21"/>
    </row>
    <row r="54" spans="1:25">
      <c r="A54" s="19" t="s">
        <v>187</v>
      </c>
      <c r="B54" s="23">
        <v>29312</v>
      </c>
      <c r="C54" s="19"/>
      <c r="D54" s="19"/>
      <c r="E54" s="19">
        <v>151</v>
      </c>
      <c r="F54" s="19">
        <v>601</v>
      </c>
      <c r="G54" s="19"/>
      <c r="H54" s="19"/>
      <c r="I54" s="19"/>
      <c r="J54" s="19"/>
      <c r="K54" s="21">
        <f>E54/F54</f>
        <v>0.25124792013311148</v>
      </c>
      <c r="L54" s="19"/>
      <c r="M54" s="21"/>
      <c r="N54" s="21"/>
      <c r="O54" s="21"/>
      <c r="P54" s="21"/>
      <c r="Q54" s="21"/>
      <c r="R54" s="19"/>
      <c r="S54" s="19"/>
      <c r="T54" s="19"/>
      <c r="U54" s="19"/>
      <c r="V54" s="21"/>
      <c r="W54" s="32" t="s">
        <v>119</v>
      </c>
      <c r="X54" s="21"/>
      <c r="Y54" s="21"/>
    </row>
    <row r="55" spans="1:25">
      <c r="A55" s="19" t="s">
        <v>188</v>
      </c>
      <c r="B55" s="23">
        <v>29312</v>
      </c>
      <c r="C55" s="19"/>
      <c r="D55" s="19"/>
      <c r="E55" s="19">
        <v>140</v>
      </c>
      <c r="F55" s="19">
        <v>555</v>
      </c>
      <c r="G55" s="19"/>
      <c r="H55" s="19"/>
      <c r="I55" s="19"/>
      <c r="J55" s="19"/>
      <c r="K55" s="21">
        <f>E55/F55</f>
        <v>0.25225225225225223</v>
      </c>
      <c r="L55" s="19"/>
      <c r="M55" s="21"/>
      <c r="N55" s="21"/>
      <c r="O55" s="21"/>
      <c r="P55" s="21"/>
      <c r="Q55" s="21"/>
      <c r="R55" s="19"/>
      <c r="S55" s="19"/>
      <c r="T55" s="19"/>
      <c r="U55" s="19"/>
      <c r="V55" s="21"/>
      <c r="W55" s="32" t="s">
        <v>119</v>
      </c>
      <c r="X55" s="21"/>
      <c r="Y55" s="21"/>
    </row>
    <row r="56" spans="1:25">
      <c r="A56" s="19" t="s">
        <v>189</v>
      </c>
      <c r="B56" s="23">
        <v>29312</v>
      </c>
      <c r="C56" s="19"/>
      <c r="D56" s="19"/>
      <c r="E56" s="19">
        <v>161</v>
      </c>
      <c r="F56" s="19">
        <v>617</v>
      </c>
      <c r="G56" s="19"/>
      <c r="H56" s="19"/>
      <c r="I56" s="19"/>
      <c r="J56" s="19"/>
      <c r="K56" s="21">
        <f>E56/F56</f>
        <v>0.26094003241491087</v>
      </c>
      <c r="L56" s="19"/>
      <c r="M56" s="21"/>
      <c r="N56" s="21"/>
      <c r="O56" s="21"/>
      <c r="P56" s="21"/>
      <c r="Q56" s="21"/>
      <c r="R56" s="19"/>
      <c r="S56" s="19"/>
      <c r="T56" s="19"/>
      <c r="U56" s="19"/>
      <c r="V56" s="21"/>
      <c r="W56" s="32" t="s">
        <v>119</v>
      </c>
      <c r="X56" s="21"/>
      <c r="Y56" s="21"/>
    </row>
    <row r="57" spans="1:25">
      <c r="A57" s="19" t="s">
        <v>196</v>
      </c>
      <c r="B57" s="23">
        <v>28171</v>
      </c>
      <c r="C57" s="19"/>
      <c r="D57" s="31"/>
      <c r="E57" s="32">
        <v>103</v>
      </c>
      <c r="F57" s="32"/>
      <c r="G57" s="32"/>
      <c r="H57" s="32"/>
      <c r="I57" s="32"/>
      <c r="J57" s="32"/>
      <c r="K57" s="21"/>
      <c r="L57" s="32"/>
      <c r="M57" s="21"/>
      <c r="N57" s="21"/>
      <c r="O57" s="21"/>
      <c r="P57" s="21"/>
      <c r="Q57" s="21"/>
      <c r="R57" s="32"/>
      <c r="S57" s="32"/>
      <c r="T57" s="32"/>
      <c r="U57" s="32"/>
      <c r="V57" s="21"/>
      <c r="W57" s="32" t="s">
        <v>107</v>
      </c>
      <c r="X57" s="21"/>
      <c r="Y57" s="21"/>
    </row>
    <row r="58" spans="1:25">
      <c r="A58" s="19" t="s">
        <v>197</v>
      </c>
      <c r="B58" s="23">
        <v>28239</v>
      </c>
      <c r="C58" s="19"/>
      <c r="D58" s="31"/>
      <c r="E58" s="32">
        <v>167</v>
      </c>
      <c r="F58" s="32"/>
      <c r="G58" s="32"/>
      <c r="H58" s="32"/>
      <c r="I58" s="32"/>
      <c r="J58" s="32"/>
      <c r="K58" s="21"/>
      <c r="L58" s="32"/>
      <c r="M58" s="21"/>
      <c r="N58" s="21"/>
      <c r="O58" s="21"/>
      <c r="P58" s="21"/>
      <c r="Q58" s="21"/>
      <c r="R58" s="32"/>
      <c r="S58" s="32"/>
      <c r="T58" s="32"/>
      <c r="U58" s="32"/>
      <c r="V58" s="21"/>
      <c r="W58" s="32" t="s">
        <v>107</v>
      </c>
      <c r="X58" s="21"/>
      <c r="Y58" s="21"/>
    </row>
    <row r="59" spans="1:25">
      <c r="A59" s="19" t="s">
        <v>198</v>
      </c>
      <c r="B59" s="23">
        <v>28239</v>
      </c>
      <c r="C59" s="19"/>
      <c r="D59" s="31"/>
      <c r="E59" s="32">
        <v>129</v>
      </c>
      <c r="F59" s="32"/>
      <c r="G59" s="32"/>
      <c r="H59" s="32"/>
      <c r="I59" s="32"/>
      <c r="J59" s="32"/>
      <c r="K59" s="21"/>
      <c r="L59" s="32"/>
      <c r="M59" s="21"/>
      <c r="N59" s="21"/>
      <c r="O59" s="21"/>
      <c r="P59" s="21"/>
      <c r="Q59" s="21"/>
      <c r="R59" s="32"/>
      <c r="S59" s="32"/>
      <c r="T59" s="32"/>
      <c r="U59" s="32"/>
      <c r="V59" s="21"/>
      <c r="W59" s="32" t="s">
        <v>107</v>
      </c>
      <c r="X59" s="21"/>
      <c r="Y59" s="21"/>
    </row>
    <row r="60" spans="1:25">
      <c r="A60" s="19" t="s">
        <v>199</v>
      </c>
      <c r="B60" s="23">
        <v>28239</v>
      </c>
      <c r="C60" s="19"/>
      <c r="D60" s="31"/>
      <c r="E60" s="32">
        <v>146</v>
      </c>
      <c r="F60" s="32"/>
      <c r="G60" s="32"/>
      <c r="H60" s="32"/>
      <c r="I60" s="32"/>
      <c r="J60" s="32"/>
      <c r="K60" s="21"/>
      <c r="L60" s="32"/>
      <c r="M60" s="21"/>
      <c r="N60" s="21"/>
      <c r="O60" s="21"/>
      <c r="P60" s="21"/>
      <c r="Q60" s="21"/>
      <c r="R60" s="32"/>
      <c r="S60" s="32"/>
      <c r="T60" s="32"/>
      <c r="U60" s="32"/>
      <c r="V60" s="21"/>
      <c r="W60" s="32" t="s">
        <v>107</v>
      </c>
      <c r="X60" s="21"/>
      <c r="Y60" s="21"/>
    </row>
    <row r="61" spans="1:25">
      <c r="A61" s="19" t="s">
        <v>200</v>
      </c>
      <c r="B61" s="23">
        <v>28171</v>
      </c>
      <c r="C61" s="19"/>
      <c r="D61" s="31"/>
      <c r="E61" s="32">
        <v>108</v>
      </c>
      <c r="F61" s="32"/>
      <c r="G61" s="32"/>
      <c r="H61" s="32"/>
      <c r="I61" s="32"/>
      <c r="J61" s="32"/>
      <c r="K61" s="21"/>
      <c r="L61" s="32"/>
      <c r="M61" s="21"/>
      <c r="N61" s="21"/>
      <c r="O61" s="21"/>
      <c r="P61" s="21"/>
      <c r="Q61" s="21"/>
      <c r="R61" s="32"/>
      <c r="S61" s="32"/>
      <c r="T61" s="32"/>
      <c r="U61" s="32"/>
      <c r="V61" s="21"/>
      <c r="W61" s="32" t="s">
        <v>107</v>
      </c>
      <c r="X61" s="21"/>
      <c r="Y61" s="21"/>
    </row>
    <row r="62" spans="1:25">
      <c r="A62" s="19" t="s">
        <v>201</v>
      </c>
      <c r="B62" s="23">
        <v>28171</v>
      </c>
      <c r="C62" s="19"/>
      <c r="D62" s="31"/>
      <c r="E62" s="32">
        <v>116</v>
      </c>
      <c r="F62" s="32"/>
      <c r="G62" s="32"/>
      <c r="H62" s="32"/>
      <c r="I62" s="32"/>
      <c r="J62" s="32"/>
      <c r="K62" s="21"/>
      <c r="L62" s="32"/>
      <c r="M62" s="21"/>
      <c r="N62" s="21"/>
      <c r="O62" s="21"/>
      <c r="P62" s="21"/>
      <c r="Q62" s="21"/>
      <c r="R62" s="32"/>
      <c r="S62" s="32"/>
      <c r="T62" s="32"/>
      <c r="U62" s="32"/>
      <c r="V62" s="21"/>
      <c r="W62" s="32" t="s">
        <v>107</v>
      </c>
      <c r="X62" s="21"/>
      <c r="Y62" s="21"/>
    </row>
    <row r="63" spans="1:25">
      <c r="A63" s="19" t="s">
        <v>202</v>
      </c>
      <c r="B63" s="23">
        <v>28171</v>
      </c>
      <c r="C63" s="19"/>
      <c r="D63" s="31"/>
      <c r="E63" s="32">
        <v>108</v>
      </c>
      <c r="F63" s="32"/>
      <c r="G63" s="32"/>
      <c r="H63" s="32"/>
      <c r="I63" s="32"/>
      <c r="J63" s="32"/>
      <c r="K63" s="21"/>
      <c r="L63" s="32"/>
      <c r="M63" s="21"/>
      <c r="N63" s="21"/>
      <c r="O63" s="21"/>
      <c r="P63" s="21"/>
      <c r="Q63" s="21"/>
      <c r="R63" s="32"/>
      <c r="S63" s="32"/>
      <c r="T63" s="32"/>
      <c r="U63" s="32"/>
      <c r="V63" s="21"/>
      <c r="W63" s="32" t="s">
        <v>107</v>
      </c>
      <c r="X63" s="21"/>
      <c r="Y63" s="21"/>
    </row>
    <row r="64" spans="1:25">
      <c r="A64" s="19" t="s">
        <v>203</v>
      </c>
      <c r="B64" s="23">
        <v>28200</v>
      </c>
      <c r="C64" s="19"/>
      <c r="D64" s="31"/>
      <c r="E64" s="32">
        <v>122</v>
      </c>
      <c r="F64" s="32"/>
      <c r="G64" s="32"/>
      <c r="H64" s="32"/>
      <c r="I64" s="32"/>
      <c r="J64" s="32"/>
      <c r="K64" s="21"/>
      <c r="L64" s="32"/>
      <c r="M64" s="21"/>
      <c r="N64" s="21"/>
      <c r="O64" s="21"/>
      <c r="P64" s="21"/>
      <c r="Q64" s="21"/>
      <c r="R64" s="32"/>
      <c r="S64" s="32"/>
      <c r="T64" s="32"/>
      <c r="U64" s="32"/>
      <c r="V64" s="21"/>
      <c r="W64" s="32" t="s">
        <v>107</v>
      </c>
      <c r="X64" s="21"/>
      <c r="Y64" s="21"/>
    </row>
    <row r="65" spans="1:26">
      <c r="A65" s="19" t="s">
        <v>204</v>
      </c>
      <c r="B65" s="23">
        <v>28200</v>
      </c>
      <c r="C65" s="19"/>
      <c r="D65" s="31"/>
      <c r="E65" s="32">
        <v>91</v>
      </c>
      <c r="F65" s="19"/>
      <c r="G65" s="19"/>
      <c r="H65" s="32"/>
      <c r="I65" s="32"/>
      <c r="J65" s="32"/>
      <c r="K65" s="21"/>
      <c r="L65" s="32"/>
      <c r="M65" s="21"/>
      <c r="N65" s="21"/>
      <c r="O65" s="21"/>
      <c r="P65" s="21"/>
      <c r="Q65" s="21"/>
      <c r="R65" s="32"/>
      <c r="S65" s="32"/>
      <c r="T65" s="32"/>
      <c r="U65" s="32"/>
      <c r="V65" s="21"/>
      <c r="W65" s="32" t="s">
        <v>107</v>
      </c>
      <c r="X65" s="21"/>
      <c r="Y65" s="21"/>
    </row>
    <row r="66" spans="1:26">
      <c r="A66" s="19" t="s">
        <v>205</v>
      </c>
      <c r="B66" s="23">
        <v>28200</v>
      </c>
      <c r="C66" s="19"/>
      <c r="D66" s="31"/>
      <c r="E66" s="32">
        <v>102</v>
      </c>
      <c r="F66" s="19"/>
      <c r="G66" s="19"/>
      <c r="H66" s="32"/>
      <c r="I66" s="32"/>
      <c r="J66" s="32"/>
      <c r="K66" s="21"/>
      <c r="L66" s="32"/>
      <c r="M66" s="21"/>
      <c r="N66" s="21"/>
      <c r="O66" s="21"/>
      <c r="P66" s="21"/>
      <c r="Q66" s="21"/>
      <c r="R66" s="32"/>
      <c r="S66" s="32"/>
      <c r="T66" s="32"/>
      <c r="U66" s="32"/>
      <c r="V66" s="21"/>
      <c r="W66" s="32" t="s">
        <v>107</v>
      </c>
      <c r="X66" s="21"/>
      <c r="Y66" s="21"/>
    </row>
    <row r="67" spans="1:26">
      <c r="A67" s="19" t="s">
        <v>206</v>
      </c>
      <c r="B67" s="23">
        <v>28200</v>
      </c>
      <c r="C67" s="19"/>
      <c r="D67" s="31"/>
      <c r="E67" s="32">
        <v>110</v>
      </c>
      <c r="F67" s="32"/>
      <c r="G67" s="32"/>
      <c r="H67" s="32"/>
      <c r="I67" s="32"/>
      <c r="J67" s="32"/>
      <c r="K67" s="21"/>
      <c r="L67" s="32"/>
      <c r="M67" s="21"/>
      <c r="N67" s="21"/>
      <c r="O67" s="21"/>
      <c r="P67" s="21"/>
      <c r="Q67" s="21"/>
      <c r="R67" s="32"/>
      <c r="S67" s="32"/>
      <c r="T67" s="32"/>
      <c r="U67" s="32"/>
      <c r="V67" s="21"/>
      <c r="W67" s="32" t="s">
        <v>107</v>
      </c>
      <c r="X67" s="21"/>
      <c r="Y67" s="21"/>
    </row>
    <row r="68" spans="1:26">
      <c r="A68" s="19" t="s">
        <v>207</v>
      </c>
      <c r="B68" s="23">
        <v>28239</v>
      </c>
      <c r="C68" s="19"/>
      <c r="D68" s="31"/>
      <c r="E68" s="32">
        <v>122</v>
      </c>
      <c r="F68" s="32"/>
      <c r="G68" s="32"/>
      <c r="H68" s="32"/>
      <c r="I68" s="32"/>
      <c r="J68" s="32"/>
      <c r="K68" s="21"/>
      <c r="L68" s="32"/>
      <c r="M68" s="21"/>
      <c r="N68" s="21"/>
      <c r="O68" s="21"/>
      <c r="P68" s="21"/>
      <c r="Q68" s="21"/>
      <c r="R68" s="32"/>
      <c r="S68" s="32"/>
      <c r="T68" s="32"/>
      <c r="U68" s="32"/>
      <c r="V68" s="21"/>
      <c r="W68" s="32" t="s">
        <v>107</v>
      </c>
      <c r="X68" s="21"/>
      <c r="Y68" s="21"/>
    </row>
    <row r="69" spans="1:26">
      <c r="A69" s="19" t="s">
        <v>208</v>
      </c>
      <c r="B69" s="23">
        <v>32970</v>
      </c>
      <c r="C69" s="19"/>
      <c r="D69" s="19">
        <v>80</v>
      </c>
      <c r="E69" s="19">
        <v>255.86232461632574</v>
      </c>
      <c r="F69" s="19">
        <v>827.42843296930982</v>
      </c>
      <c r="G69" s="19">
        <v>3.7146270068734548</v>
      </c>
      <c r="H69" s="19">
        <v>162.15302218430827</v>
      </c>
      <c r="I69" s="19">
        <v>294.7108780893733</v>
      </c>
      <c r="J69" s="19">
        <v>370.56453269562809</v>
      </c>
      <c r="K69" s="21">
        <f>E69/F69</f>
        <v>0.30922592748975058</v>
      </c>
      <c r="L69" s="19">
        <v>43.793369997180861</v>
      </c>
      <c r="M69" s="19">
        <v>2.2275</v>
      </c>
      <c r="N69" s="19">
        <v>0.77</v>
      </c>
      <c r="O69" s="19">
        <v>4.5225</v>
      </c>
      <c r="P69" s="19">
        <v>0.60250000000000004</v>
      </c>
      <c r="Q69" s="19">
        <v>3.6016558180705838</v>
      </c>
      <c r="R69" s="19">
        <v>11.573361460739584</v>
      </c>
      <c r="S69" s="19">
        <v>2.286525150986261</v>
      </c>
      <c r="T69" s="19">
        <v>0.69238658835282352</v>
      </c>
      <c r="U69" s="19">
        <v>18.153929018149253</v>
      </c>
      <c r="V69" s="19">
        <v>0.97816440232504842</v>
      </c>
      <c r="W69" s="21" t="s">
        <v>107</v>
      </c>
      <c r="X69" s="21"/>
      <c r="Y69" s="21"/>
    </row>
    <row r="70" spans="1:26">
      <c r="A70" s="33" t="s">
        <v>229</v>
      </c>
      <c r="B70" s="35">
        <v>35817</v>
      </c>
      <c r="C70" s="34">
        <v>21</v>
      </c>
      <c r="D70" s="34">
        <v>49</v>
      </c>
      <c r="F70" s="34">
        <v>349.5</v>
      </c>
      <c r="G70" s="34">
        <v>5.7</v>
      </c>
      <c r="H70" s="34">
        <v>215.5</v>
      </c>
      <c r="I70" s="34">
        <v>134</v>
      </c>
      <c r="J70" s="34"/>
      <c r="U70" s="34">
        <v>10.5</v>
      </c>
      <c r="Z70" s="35"/>
    </row>
    <row r="71" spans="1:26">
      <c r="A71" s="33" t="s">
        <v>229</v>
      </c>
      <c r="B71" s="35">
        <v>35845</v>
      </c>
      <c r="C71" s="34">
        <v>49</v>
      </c>
      <c r="D71" s="34">
        <v>77</v>
      </c>
      <c r="F71" s="34">
        <v>849</v>
      </c>
      <c r="G71" s="34">
        <v>5</v>
      </c>
      <c r="H71" s="34">
        <v>215.4</v>
      </c>
      <c r="I71" s="34">
        <v>275.8</v>
      </c>
      <c r="J71" s="34">
        <v>357.8</v>
      </c>
      <c r="U71" s="34">
        <v>19</v>
      </c>
      <c r="Z71" s="35"/>
    </row>
    <row r="72" spans="1:26">
      <c r="A72" s="33" t="s">
        <v>229</v>
      </c>
      <c r="B72" s="35">
        <v>35859</v>
      </c>
      <c r="C72" s="34">
        <v>63</v>
      </c>
      <c r="D72" s="34">
        <v>91</v>
      </c>
      <c r="F72" s="34">
        <v>892</v>
      </c>
      <c r="G72" s="34">
        <v>4.3</v>
      </c>
      <c r="H72" s="34">
        <v>191.3</v>
      </c>
      <c r="I72" s="34">
        <v>318.7</v>
      </c>
      <c r="J72" s="34">
        <v>382.7</v>
      </c>
      <c r="U72" s="34">
        <v>19.100000000000001</v>
      </c>
      <c r="Z72" s="35"/>
    </row>
    <row r="73" spans="1:26">
      <c r="A73" s="33" t="s">
        <v>229</v>
      </c>
      <c r="B73" s="35">
        <v>35873</v>
      </c>
      <c r="C73" s="34">
        <v>77</v>
      </c>
      <c r="D73" s="34">
        <v>105</v>
      </c>
      <c r="F73" s="34">
        <v>580.4</v>
      </c>
      <c r="G73" s="34">
        <v>0.3</v>
      </c>
      <c r="H73" s="34">
        <v>13.1</v>
      </c>
      <c r="I73" s="34">
        <v>177.7</v>
      </c>
      <c r="J73" s="34">
        <v>385.6</v>
      </c>
      <c r="U73" s="34">
        <v>14.1</v>
      </c>
      <c r="Z73" s="35"/>
    </row>
    <row r="74" spans="1:26">
      <c r="A74" s="33" t="s">
        <v>229</v>
      </c>
      <c r="B74" s="35">
        <v>35878</v>
      </c>
      <c r="C74" s="34">
        <v>82</v>
      </c>
      <c r="D74" s="34">
        <v>110</v>
      </c>
      <c r="F74" s="34">
        <v>589.5</v>
      </c>
      <c r="G74" s="34">
        <v>0</v>
      </c>
      <c r="H74" s="34">
        <v>5.0999999999999996</v>
      </c>
      <c r="I74" s="34">
        <v>155.80000000000001</v>
      </c>
      <c r="J74" s="34">
        <v>428.7</v>
      </c>
      <c r="U74" s="34">
        <v>14.3</v>
      </c>
      <c r="Z74" s="35"/>
    </row>
    <row r="75" spans="1:26">
      <c r="A75" s="33" t="s">
        <v>230</v>
      </c>
      <c r="B75" s="35">
        <v>35817</v>
      </c>
      <c r="C75" s="34">
        <v>21</v>
      </c>
      <c r="D75" s="34">
        <v>35</v>
      </c>
      <c r="F75" s="34">
        <v>113.1</v>
      </c>
      <c r="G75" s="34">
        <v>2.2999999999999998</v>
      </c>
      <c r="H75" s="34">
        <v>76.8</v>
      </c>
      <c r="I75" s="34">
        <v>36.4</v>
      </c>
      <c r="J75" s="34"/>
      <c r="U75" s="34">
        <v>3.9</v>
      </c>
      <c r="Z75" s="35"/>
    </row>
    <row r="76" spans="1:26">
      <c r="A76" s="33" t="s">
        <v>230</v>
      </c>
      <c r="B76" s="35">
        <v>35845</v>
      </c>
      <c r="C76" s="34">
        <v>49</v>
      </c>
      <c r="D76" s="34">
        <v>63</v>
      </c>
      <c r="F76" s="34">
        <v>704.7</v>
      </c>
      <c r="G76" s="34">
        <v>6.6</v>
      </c>
      <c r="H76" s="34">
        <v>211.7</v>
      </c>
      <c r="I76" s="34">
        <v>251.7</v>
      </c>
      <c r="J76" s="34">
        <v>241.4</v>
      </c>
      <c r="U76" s="34">
        <v>15</v>
      </c>
      <c r="Z76" s="35"/>
    </row>
    <row r="77" spans="1:26">
      <c r="A77" s="33" t="s">
        <v>230</v>
      </c>
      <c r="B77" s="35">
        <v>35859</v>
      </c>
      <c r="C77" s="34">
        <v>63</v>
      </c>
      <c r="D77" s="34">
        <v>77</v>
      </c>
      <c r="F77" s="34">
        <v>779</v>
      </c>
      <c r="G77" s="34">
        <v>4.2</v>
      </c>
      <c r="H77" s="34">
        <v>179.2</v>
      </c>
      <c r="I77" s="34">
        <v>263.89999999999998</v>
      </c>
      <c r="J77" s="34">
        <v>335.9</v>
      </c>
      <c r="U77" s="34">
        <v>16.8</v>
      </c>
      <c r="Z77" s="35"/>
    </row>
    <row r="78" spans="1:26">
      <c r="A78" s="33" t="s">
        <v>230</v>
      </c>
      <c r="B78" s="35">
        <v>35873</v>
      </c>
      <c r="C78" s="34">
        <v>77</v>
      </c>
      <c r="D78" s="34">
        <v>91</v>
      </c>
      <c r="F78" s="34">
        <v>661.9</v>
      </c>
      <c r="G78" s="34">
        <v>2.4</v>
      </c>
      <c r="H78" s="34">
        <v>114.6</v>
      </c>
      <c r="I78" s="34">
        <v>222.4</v>
      </c>
      <c r="J78" s="34">
        <v>286.2</v>
      </c>
      <c r="U78" s="34">
        <v>14.8</v>
      </c>
      <c r="Z78" s="35"/>
    </row>
    <row r="79" spans="1:26">
      <c r="A79" s="33" t="s">
        <v>230</v>
      </c>
      <c r="B79" s="35">
        <v>35878</v>
      </c>
      <c r="C79" s="34">
        <v>90</v>
      </c>
      <c r="D79" s="34">
        <v>104</v>
      </c>
      <c r="F79" s="34">
        <v>542</v>
      </c>
      <c r="G79" s="34">
        <v>0</v>
      </c>
      <c r="H79" s="34">
        <v>13.1</v>
      </c>
      <c r="I79" s="34">
        <v>177.7</v>
      </c>
      <c r="J79" s="34">
        <v>360.8</v>
      </c>
      <c r="U79" s="34">
        <v>12.9</v>
      </c>
      <c r="Z79" s="35"/>
    </row>
    <row r="80" spans="1:26">
      <c r="A80" s="33" t="s">
        <v>231</v>
      </c>
      <c r="B80" s="35">
        <v>35817</v>
      </c>
      <c r="C80" s="34">
        <v>21</v>
      </c>
      <c r="D80" s="34">
        <v>22</v>
      </c>
      <c r="F80" s="34">
        <v>10.6</v>
      </c>
      <c r="G80" s="34">
        <v>0.3</v>
      </c>
      <c r="H80" s="34">
        <v>8.8000000000000007</v>
      </c>
      <c r="I80" s="34">
        <v>1.8</v>
      </c>
      <c r="J80" s="34"/>
      <c r="U80" s="34">
        <v>0.4</v>
      </c>
      <c r="Z80" s="35"/>
    </row>
    <row r="81" spans="1:26">
      <c r="A81" s="33" t="s">
        <v>231</v>
      </c>
      <c r="B81" s="35">
        <v>35845</v>
      </c>
      <c r="C81" s="34">
        <v>49</v>
      </c>
      <c r="D81" s="34">
        <v>50</v>
      </c>
      <c r="F81" s="34">
        <v>396.2</v>
      </c>
      <c r="G81" s="34">
        <v>6.2</v>
      </c>
      <c r="H81" s="34">
        <v>204.3</v>
      </c>
      <c r="I81" s="34">
        <v>175.6</v>
      </c>
      <c r="J81" s="34">
        <v>16.399999999999999</v>
      </c>
      <c r="U81" s="34">
        <v>10.5</v>
      </c>
      <c r="Z81" s="35"/>
    </row>
    <row r="82" spans="1:26">
      <c r="A82" s="33" t="s">
        <v>231</v>
      </c>
      <c r="B82" s="35">
        <v>35859</v>
      </c>
      <c r="C82" s="34">
        <v>63</v>
      </c>
      <c r="D82" s="34">
        <v>64</v>
      </c>
      <c r="F82" s="34">
        <v>622.1</v>
      </c>
      <c r="G82" s="34">
        <v>4</v>
      </c>
      <c r="H82" s="34">
        <v>182.8</v>
      </c>
      <c r="I82" s="34">
        <v>191.9</v>
      </c>
      <c r="J82" s="34">
        <v>247.4</v>
      </c>
      <c r="U82" s="34">
        <v>12.1</v>
      </c>
      <c r="Z82" s="35"/>
    </row>
    <row r="83" spans="1:26">
      <c r="A83" s="33" t="s">
        <v>231</v>
      </c>
      <c r="B83" s="35">
        <v>35873</v>
      </c>
      <c r="C83" s="34">
        <v>77</v>
      </c>
      <c r="D83" s="34">
        <v>78</v>
      </c>
      <c r="F83" s="34">
        <v>581.5</v>
      </c>
      <c r="G83" s="34">
        <v>3.2</v>
      </c>
      <c r="H83" s="34">
        <v>114.6</v>
      </c>
      <c r="I83" s="34">
        <v>222.4</v>
      </c>
      <c r="J83" s="34">
        <v>244.5</v>
      </c>
      <c r="U83" s="34">
        <v>12.8</v>
      </c>
      <c r="Z83" s="35"/>
    </row>
    <row r="84" spans="1:26">
      <c r="A84" s="33" t="s">
        <v>231</v>
      </c>
      <c r="B84" s="35">
        <v>35878</v>
      </c>
      <c r="C84" s="34">
        <v>90</v>
      </c>
      <c r="D84" s="34">
        <v>91</v>
      </c>
      <c r="F84" s="34">
        <v>583.29999999999995</v>
      </c>
      <c r="G84" s="34"/>
      <c r="H84" s="34">
        <v>113.4</v>
      </c>
      <c r="I84" s="34">
        <v>190.7</v>
      </c>
      <c r="J84" s="34">
        <v>279.10000000000002</v>
      </c>
      <c r="U84" s="34">
        <v>12</v>
      </c>
      <c r="Z84" s="35"/>
    </row>
    <row r="85" spans="1:26">
      <c r="A85" s="33" t="s">
        <v>231</v>
      </c>
      <c r="B85" s="35">
        <v>35899</v>
      </c>
      <c r="C85" s="34">
        <v>104</v>
      </c>
      <c r="D85" s="34">
        <v>105</v>
      </c>
      <c r="F85" s="34">
        <v>473</v>
      </c>
      <c r="G85" s="34">
        <v>0</v>
      </c>
      <c r="H85" s="34">
        <v>6.4</v>
      </c>
      <c r="I85" s="34">
        <v>150.6</v>
      </c>
      <c r="J85" s="34">
        <v>316</v>
      </c>
      <c r="U85" s="34">
        <v>11.4</v>
      </c>
      <c r="Z85" s="35"/>
    </row>
    <row r="86" spans="1:26">
      <c r="A86" s="33" t="s">
        <v>232</v>
      </c>
      <c r="B86" s="35">
        <v>35817</v>
      </c>
      <c r="C86" s="34">
        <v>21</v>
      </c>
      <c r="D86" s="34">
        <v>49</v>
      </c>
      <c r="F86" s="34">
        <v>322.10000000000002</v>
      </c>
      <c r="G86" s="34">
        <v>5.2</v>
      </c>
      <c r="H86" s="34">
        <v>196.4</v>
      </c>
      <c r="I86" s="34">
        <v>125.7</v>
      </c>
      <c r="J86" s="34"/>
      <c r="U86" s="34">
        <v>9.8000000000000007</v>
      </c>
      <c r="Z86" s="35"/>
    </row>
    <row r="87" spans="1:26">
      <c r="A87" s="33" t="s">
        <v>232</v>
      </c>
      <c r="B87" s="35">
        <v>35845</v>
      </c>
      <c r="C87" s="34">
        <v>49</v>
      </c>
      <c r="D87" s="34">
        <v>77</v>
      </c>
      <c r="F87" s="34">
        <v>761.7</v>
      </c>
      <c r="G87" s="34">
        <v>4.8</v>
      </c>
      <c r="H87" s="34">
        <v>218.6</v>
      </c>
      <c r="I87" s="34">
        <v>260.3</v>
      </c>
      <c r="J87" s="34">
        <v>282.8</v>
      </c>
      <c r="U87" s="34">
        <v>16.2</v>
      </c>
      <c r="Z87" s="35"/>
    </row>
    <row r="88" spans="1:26">
      <c r="A88" s="33" t="s">
        <v>232</v>
      </c>
      <c r="B88" s="35">
        <v>35859</v>
      </c>
      <c r="C88" s="34">
        <v>63</v>
      </c>
      <c r="D88" s="34">
        <v>91</v>
      </c>
      <c r="F88" s="34">
        <v>842.6</v>
      </c>
      <c r="G88" s="34">
        <v>3.3</v>
      </c>
      <c r="H88" s="34">
        <v>171.4</v>
      </c>
      <c r="I88" s="34">
        <v>285.8</v>
      </c>
      <c r="J88" s="34">
        <v>385.4</v>
      </c>
      <c r="U88" s="34">
        <v>18.600000000000001</v>
      </c>
      <c r="Z88" s="35"/>
    </row>
    <row r="89" spans="1:26">
      <c r="A89" s="33" t="s">
        <v>232</v>
      </c>
      <c r="B89" s="35">
        <v>35871</v>
      </c>
      <c r="C89" s="34">
        <v>75</v>
      </c>
      <c r="D89" s="34">
        <v>103</v>
      </c>
      <c r="F89" s="34">
        <v>522.9</v>
      </c>
      <c r="G89" s="34">
        <v>0</v>
      </c>
      <c r="H89" s="34">
        <v>3</v>
      </c>
      <c r="I89" s="34">
        <v>177.1</v>
      </c>
      <c r="J89" s="34">
        <v>342.8</v>
      </c>
      <c r="U89" s="34">
        <v>11.8</v>
      </c>
      <c r="Z89" s="35"/>
    </row>
    <row r="90" spans="1:26">
      <c r="A90" s="33" t="s">
        <v>233</v>
      </c>
      <c r="B90" s="35">
        <v>35817</v>
      </c>
      <c r="C90" s="34">
        <v>21</v>
      </c>
      <c r="D90" s="34">
        <v>35</v>
      </c>
      <c r="F90" s="34">
        <v>115.9</v>
      </c>
      <c r="G90" s="34">
        <v>2.4</v>
      </c>
      <c r="H90" s="34">
        <v>77.5</v>
      </c>
      <c r="I90" s="34">
        <v>38.4</v>
      </c>
      <c r="J90" s="34"/>
      <c r="U90" s="34">
        <v>4.0999999999999996</v>
      </c>
      <c r="Z90" s="35"/>
    </row>
    <row r="91" spans="1:26">
      <c r="A91" s="33" t="s">
        <v>233</v>
      </c>
      <c r="B91" s="35">
        <v>35845</v>
      </c>
      <c r="C91" s="34">
        <v>49</v>
      </c>
      <c r="D91" s="34">
        <v>63</v>
      </c>
      <c r="F91" s="34">
        <v>639.70000000000005</v>
      </c>
      <c r="G91" s="34">
        <v>5</v>
      </c>
      <c r="H91" s="34">
        <v>177.9</v>
      </c>
      <c r="I91" s="34">
        <v>199.1</v>
      </c>
      <c r="J91" s="34">
        <v>262.7</v>
      </c>
      <c r="U91" s="34">
        <v>14.2</v>
      </c>
      <c r="Z91" s="35"/>
    </row>
    <row r="92" spans="1:26">
      <c r="A92" s="33" t="s">
        <v>233</v>
      </c>
      <c r="B92" s="35">
        <v>35859</v>
      </c>
      <c r="C92" s="34">
        <v>63</v>
      </c>
      <c r="D92" s="34">
        <v>77</v>
      </c>
      <c r="F92" s="34">
        <v>649.6</v>
      </c>
      <c r="G92" s="34">
        <v>3.7</v>
      </c>
      <c r="H92" s="34">
        <v>140.69999999999999</v>
      </c>
      <c r="I92" s="34">
        <v>245.3</v>
      </c>
      <c r="J92" s="34">
        <v>263.7</v>
      </c>
      <c r="U92" s="34">
        <v>14.4</v>
      </c>
      <c r="Z92" s="35"/>
    </row>
    <row r="93" spans="1:26">
      <c r="A93" s="33" t="s">
        <v>233</v>
      </c>
      <c r="B93" s="35">
        <v>35873</v>
      </c>
      <c r="C93" s="34">
        <v>77</v>
      </c>
      <c r="D93" s="34">
        <v>91</v>
      </c>
      <c r="F93" s="34">
        <v>500.7</v>
      </c>
      <c r="G93" s="34">
        <v>0.4</v>
      </c>
      <c r="H93" s="34">
        <v>22.2</v>
      </c>
      <c r="I93" s="34">
        <v>184.3</v>
      </c>
      <c r="J93" s="34">
        <v>294.2</v>
      </c>
      <c r="U93" s="34"/>
      <c r="Z93" s="35"/>
    </row>
    <row r="94" spans="1:26">
      <c r="A94" s="33" t="s">
        <v>233</v>
      </c>
      <c r="B94" s="35">
        <v>35878</v>
      </c>
      <c r="C94" s="34">
        <v>82</v>
      </c>
      <c r="D94" s="34">
        <v>104</v>
      </c>
      <c r="F94" s="34">
        <v>421.3</v>
      </c>
      <c r="G94" s="34">
        <v>0</v>
      </c>
      <c r="H94" s="34">
        <v>5.7</v>
      </c>
      <c r="I94" s="34">
        <v>137</v>
      </c>
      <c r="J94" s="34">
        <v>278.7</v>
      </c>
      <c r="U94" s="33">
        <v>9.4</v>
      </c>
      <c r="Z94" s="35"/>
    </row>
    <row r="95" spans="1:26">
      <c r="A95" s="33" t="s">
        <v>234</v>
      </c>
      <c r="B95" s="35">
        <v>35817</v>
      </c>
      <c r="C95" s="34">
        <v>21</v>
      </c>
      <c r="D95" s="34">
        <v>22</v>
      </c>
      <c r="F95" s="34">
        <v>10.9</v>
      </c>
      <c r="G95" s="34">
        <v>0.3</v>
      </c>
      <c r="H95" s="34">
        <v>9.6</v>
      </c>
      <c r="I95" s="34">
        <v>1.3</v>
      </c>
      <c r="J95" s="34"/>
      <c r="U95" s="34">
        <v>0.5</v>
      </c>
      <c r="Z95" s="35"/>
    </row>
    <row r="96" spans="1:26">
      <c r="A96" s="33" t="s">
        <v>234</v>
      </c>
      <c r="B96" s="35">
        <v>35845</v>
      </c>
      <c r="C96" s="34">
        <v>49</v>
      </c>
      <c r="D96" s="34">
        <v>50</v>
      </c>
      <c r="F96" s="34">
        <v>403.1</v>
      </c>
      <c r="G96" s="34">
        <v>6.1</v>
      </c>
      <c r="H96" s="34">
        <v>203.7</v>
      </c>
      <c r="I96" s="34">
        <v>171.5</v>
      </c>
      <c r="J96" s="34">
        <v>27.9</v>
      </c>
      <c r="U96" s="34">
        <v>10.4</v>
      </c>
      <c r="Z96" s="35"/>
    </row>
    <row r="97" spans="1:26">
      <c r="A97" s="33" t="s">
        <v>234</v>
      </c>
      <c r="B97" s="35">
        <v>35859</v>
      </c>
      <c r="C97" s="34">
        <v>63</v>
      </c>
      <c r="D97" s="34">
        <v>64</v>
      </c>
      <c r="F97" s="34">
        <v>561.29999999999995</v>
      </c>
      <c r="G97" s="34">
        <v>4</v>
      </c>
      <c r="H97" s="34">
        <v>120.8</v>
      </c>
      <c r="I97" s="34">
        <v>174.5</v>
      </c>
      <c r="J97" s="34">
        <v>266</v>
      </c>
      <c r="U97" s="34">
        <v>12.1</v>
      </c>
      <c r="Z97" s="35"/>
    </row>
    <row r="98" spans="1:26">
      <c r="A98" s="33" t="s">
        <v>234</v>
      </c>
      <c r="B98" s="35">
        <v>35873</v>
      </c>
      <c r="C98" s="34">
        <v>77</v>
      </c>
      <c r="D98" s="34">
        <v>78</v>
      </c>
      <c r="F98" s="34">
        <v>514.6</v>
      </c>
      <c r="G98" s="34">
        <v>1.6</v>
      </c>
      <c r="H98" s="34">
        <v>61.1</v>
      </c>
      <c r="I98" s="34">
        <v>187</v>
      </c>
      <c r="J98" s="34">
        <v>266.60000000000002</v>
      </c>
      <c r="U98" s="34"/>
      <c r="Z98" s="35"/>
    </row>
    <row r="99" spans="1:26">
      <c r="A99" s="33" t="s">
        <v>234</v>
      </c>
      <c r="B99" s="35">
        <v>35878</v>
      </c>
      <c r="C99" s="34">
        <v>90</v>
      </c>
      <c r="D99" s="34">
        <v>91</v>
      </c>
      <c r="F99" s="34">
        <v>429.7</v>
      </c>
      <c r="G99" s="34">
        <v>0</v>
      </c>
      <c r="H99" s="34">
        <v>11.2</v>
      </c>
      <c r="I99" s="34">
        <v>152.30000000000001</v>
      </c>
      <c r="J99" s="34">
        <v>266.2</v>
      </c>
      <c r="U99" s="34">
        <v>9.6</v>
      </c>
      <c r="Z99" s="35"/>
    </row>
    <row r="100" spans="1:26">
      <c r="A100" s="33" t="s">
        <v>237</v>
      </c>
      <c r="B100" s="35">
        <v>35817</v>
      </c>
      <c r="C100" s="34">
        <v>21</v>
      </c>
      <c r="D100" s="34">
        <v>49</v>
      </c>
      <c r="F100" s="34">
        <v>328.6</v>
      </c>
      <c r="G100" s="34">
        <v>3.9</v>
      </c>
      <c r="H100" s="34">
        <v>185.3</v>
      </c>
      <c r="I100" s="34">
        <v>139.19999999999999</v>
      </c>
      <c r="J100" s="34">
        <v>0.9</v>
      </c>
      <c r="U100" s="34">
        <v>8.9</v>
      </c>
      <c r="Z100" s="35"/>
    </row>
    <row r="101" spans="1:26">
      <c r="A101" s="33" t="s">
        <v>237</v>
      </c>
      <c r="B101" s="35">
        <v>35845</v>
      </c>
      <c r="C101" s="34">
        <v>49</v>
      </c>
      <c r="D101" s="34">
        <v>77</v>
      </c>
      <c r="F101" s="34">
        <v>297.39999999999998</v>
      </c>
      <c r="G101" s="34">
        <v>1.1000000000000001</v>
      </c>
      <c r="H101" s="34">
        <v>60.8</v>
      </c>
      <c r="I101" s="34">
        <v>141.5</v>
      </c>
      <c r="J101" s="34">
        <v>95.1</v>
      </c>
      <c r="U101" s="34">
        <v>6.2</v>
      </c>
      <c r="Z101" s="35"/>
    </row>
    <row r="102" spans="1:26">
      <c r="A102" s="33" t="s">
        <v>237</v>
      </c>
      <c r="B102" s="35">
        <v>35859</v>
      </c>
      <c r="C102" s="34">
        <v>63</v>
      </c>
      <c r="D102" s="34">
        <v>91</v>
      </c>
      <c r="F102" s="34">
        <v>331.5</v>
      </c>
      <c r="G102" s="34">
        <v>1.1000000000000001</v>
      </c>
      <c r="H102" s="34">
        <v>50</v>
      </c>
      <c r="I102" s="34">
        <v>124.3</v>
      </c>
      <c r="J102" s="34">
        <v>157.1</v>
      </c>
      <c r="U102" s="34">
        <v>7.2</v>
      </c>
      <c r="Z102" s="35"/>
    </row>
    <row r="103" spans="1:26">
      <c r="A103" s="33" t="s">
        <v>237</v>
      </c>
      <c r="B103" s="35">
        <v>35867</v>
      </c>
      <c r="C103" s="34">
        <v>71</v>
      </c>
      <c r="D103" s="34">
        <v>99</v>
      </c>
      <c r="F103" s="34">
        <v>305.60000000000002</v>
      </c>
      <c r="G103" s="34">
        <v>0</v>
      </c>
      <c r="H103" s="34">
        <v>12.2</v>
      </c>
      <c r="I103" s="34">
        <v>116.5</v>
      </c>
      <c r="J103" s="34">
        <v>176.9</v>
      </c>
      <c r="U103" s="34">
        <v>7</v>
      </c>
      <c r="Z103" s="35"/>
    </row>
    <row r="104" spans="1:26">
      <c r="A104" s="33" t="s">
        <v>236</v>
      </c>
      <c r="B104" s="35">
        <v>35817</v>
      </c>
      <c r="C104" s="34">
        <v>21</v>
      </c>
      <c r="D104" s="34">
        <v>35</v>
      </c>
      <c r="F104" s="34">
        <v>146.69999999999999</v>
      </c>
      <c r="G104" s="34">
        <v>2.7</v>
      </c>
      <c r="H104" s="34">
        <v>94.2</v>
      </c>
      <c r="I104" s="34">
        <v>52.5</v>
      </c>
      <c r="J104" s="34"/>
      <c r="U104" s="34">
        <v>4.9000000000000004</v>
      </c>
      <c r="Z104" s="35"/>
    </row>
    <row r="105" spans="1:26">
      <c r="A105" s="33" t="s">
        <v>236</v>
      </c>
      <c r="B105" s="35">
        <v>35845</v>
      </c>
      <c r="C105" s="34">
        <v>49</v>
      </c>
      <c r="D105" s="34">
        <v>63</v>
      </c>
      <c r="F105" s="34">
        <v>322.10000000000002</v>
      </c>
      <c r="G105" s="34">
        <v>1.8</v>
      </c>
      <c r="H105" s="34">
        <v>84.5</v>
      </c>
      <c r="I105" s="34">
        <v>119.6</v>
      </c>
      <c r="J105" s="34">
        <v>117.9</v>
      </c>
      <c r="U105" s="34">
        <v>7.1</v>
      </c>
      <c r="Z105" s="35"/>
    </row>
    <row r="106" spans="1:26">
      <c r="A106" s="33" t="s">
        <v>236</v>
      </c>
      <c r="B106" s="35">
        <v>35859</v>
      </c>
      <c r="C106" s="34">
        <v>63</v>
      </c>
      <c r="D106" s="34">
        <v>77</v>
      </c>
      <c r="F106" s="34">
        <v>352.9</v>
      </c>
      <c r="G106" s="34">
        <v>1.5</v>
      </c>
      <c r="H106" s="34">
        <v>80.8</v>
      </c>
      <c r="I106" s="34">
        <v>133.5</v>
      </c>
      <c r="J106" s="34">
        <v>138.6</v>
      </c>
      <c r="U106" s="34">
        <v>8.4</v>
      </c>
      <c r="Z106" s="35"/>
    </row>
    <row r="107" spans="1:26">
      <c r="A107" s="33" t="s">
        <v>236</v>
      </c>
      <c r="B107" s="35">
        <v>35873</v>
      </c>
      <c r="C107" s="34">
        <v>77</v>
      </c>
      <c r="D107" s="34">
        <v>91</v>
      </c>
      <c r="F107" s="34">
        <v>359.6</v>
      </c>
      <c r="G107" s="34">
        <v>0.1</v>
      </c>
      <c r="H107" s="34">
        <v>21.9</v>
      </c>
      <c r="I107" s="34">
        <v>103.6</v>
      </c>
      <c r="J107" s="34">
        <v>234</v>
      </c>
      <c r="U107" s="34">
        <v>9.8000000000000007</v>
      </c>
      <c r="Z107" s="35"/>
    </row>
    <row r="108" spans="1:26">
      <c r="A108" s="33" t="s">
        <v>236</v>
      </c>
      <c r="B108" s="35">
        <v>35878</v>
      </c>
      <c r="C108" s="34">
        <v>82</v>
      </c>
      <c r="D108" s="34">
        <v>96</v>
      </c>
      <c r="F108" s="34">
        <v>298</v>
      </c>
      <c r="G108" s="34">
        <v>0</v>
      </c>
      <c r="H108" s="34">
        <v>8.6999999999999993</v>
      </c>
      <c r="I108" s="34">
        <v>79.2</v>
      </c>
      <c r="J108" s="34">
        <v>210.1</v>
      </c>
      <c r="U108" s="34">
        <v>7.8</v>
      </c>
      <c r="Z108" s="35"/>
    </row>
    <row r="109" spans="1:26">
      <c r="A109" s="33" t="s">
        <v>235</v>
      </c>
      <c r="B109" s="35">
        <v>35817</v>
      </c>
      <c r="C109" s="34">
        <v>21</v>
      </c>
      <c r="D109" s="34">
        <v>22</v>
      </c>
      <c r="F109" s="34">
        <v>13.7</v>
      </c>
      <c r="G109" s="34">
        <v>0.4</v>
      </c>
      <c r="H109" s="34">
        <v>12</v>
      </c>
      <c r="I109" s="34">
        <v>1.6</v>
      </c>
      <c r="J109" s="34"/>
      <c r="U109" s="34">
        <v>0.6</v>
      </c>
      <c r="Z109" s="35"/>
    </row>
    <row r="110" spans="1:26">
      <c r="A110" s="33" t="s">
        <v>235</v>
      </c>
      <c r="B110" s="35">
        <v>35845</v>
      </c>
      <c r="C110" s="34">
        <v>49</v>
      </c>
      <c r="D110" s="34">
        <v>50</v>
      </c>
      <c r="F110" s="34">
        <v>200.8</v>
      </c>
      <c r="G110" s="34">
        <v>2</v>
      </c>
      <c r="H110" s="34">
        <v>94.8</v>
      </c>
      <c r="I110" s="34">
        <v>92.2</v>
      </c>
      <c r="J110" s="34">
        <v>13.8</v>
      </c>
      <c r="U110" s="34">
        <v>4.7</v>
      </c>
      <c r="Z110" s="35"/>
    </row>
    <row r="111" spans="1:26">
      <c r="A111" s="33" t="s">
        <v>235</v>
      </c>
      <c r="B111" s="35">
        <v>35859</v>
      </c>
      <c r="C111" s="34">
        <v>63</v>
      </c>
      <c r="D111" s="34">
        <v>64</v>
      </c>
      <c r="F111" s="34">
        <v>374.1</v>
      </c>
      <c r="G111" s="34">
        <v>2.9</v>
      </c>
      <c r="H111" s="34">
        <v>122.6</v>
      </c>
      <c r="I111" s="34">
        <v>94</v>
      </c>
      <c r="J111" s="34">
        <v>157.5</v>
      </c>
      <c r="U111" s="34">
        <v>9.8000000000000007</v>
      </c>
      <c r="Z111" s="35"/>
    </row>
    <row r="112" spans="1:26">
      <c r="A112" s="33" t="s">
        <v>235</v>
      </c>
      <c r="B112" s="35">
        <v>35873</v>
      </c>
      <c r="C112" s="34">
        <v>77</v>
      </c>
      <c r="D112" s="34">
        <v>78</v>
      </c>
      <c r="F112" s="34">
        <v>423.7</v>
      </c>
      <c r="G112" s="34">
        <v>3.3</v>
      </c>
      <c r="H112" s="34">
        <v>97</v>
      </c>
      <c r="I112" s="34">
        <v>98.1</v>
      </c>
      <c r="J112" s="34">
        <v>228.6</v>
      </c>
      <c r="U112" s="34">
        <v>11.6</v>
      </c>
      <c r="Z112" s="35"/>
    </row>
    <row r="113" spans="1:26">
      <c r="A113" s="33" t="s">
        <v>235</v>
      </c>
      <c r="B113" s="35">
        <v>35878</v>
      </c>
      <c r="C113" s="34">
        <v>90</v>
      </c>
      <c r="D113" s="34">
        <v>91</v>
      </c>
      <c r="F113" s="34">
        <v>302.8</v>
      </c>
      <c r="G113" s="34">
        <v>0</v>
      </c>
      <c r="H113" s="34">
        <v>3</v>
      </c>
      <c r="I113" s="34">
        <v>56.4</v>
      </c>
      <c r="J113" s="34">
        <v>243.5</v>
      </c>
      <c r="U113" s="34">
        <v>8.1</v>
      </c>
      <c r="Z113" s="35"/>
    </row>
    <row r="114" spans="1:26">
      <c r="Z114" s="35"/>
    </row>
    <row r="115" spans="1:26">
      <c r="Z115" s="35"/>
    </row>
    <row r="116" spans="1:26">
      <c r="Z116" s="35"/>
    </row>
    <row r="117" spans="1:26">
      <c r="Z117" s="35"/>
    </row>
    <row r="118" spans="1:26">
      <c r="Z118" s="35"/>
    </row>
    <row r="119" spans="1:26">
      <c r="Z119" s="35"/>
    </row>
    <row r="120" spans="1:26">
      <c r="Z120" s="35"/>
    </row>
    <row r="121" spans="1:26">
      <c r="Z121" s="35"/>
    </row>
    <row r="122" spans="1:26">
      <c r="Z122" s="35"/>
    </row>
    <row r="123" spans="1:26">
      <c r="Z123" s="35"/>
    </row>
    <row r="124" spans="1:26">
      <c r="Z124" s="35"/>
    </row>
    <row r="125" spans="1:26">
      <c r="Z125" s="35"/>
    </row>
    <row r="126" spans="1:26">
      <c r="Z126" s="35"/>
    </row>
    <row r="127" spans="1:26">
      <c r="Z127" s="35"/>
    </row>
    <row r="128" spans="1:26">
      <c r="Z128" s="35"/>
    </row>
    <row r="129" spans="26:26">
      <c r="Z129" s="35"/>
    </row>
    <row r="130" spans="26:26">
      <c r="Z130" s="35"/>
    </row>
    <row r="131" spans="26:26">
      <c r="Z131" s="35"/>
    </row>
    <row r="132" spans="26:26">
      <c r="Z132" s="35"/>
    </row>
    <row r="133" spans="26:26">
      <c r="Z133" s="35"/>
    </row>
    <row r="134" spans="26:26">
      <c r="Z134" s="35"/>
    </row>
    <row r="135" spans="26:26">
      <c r="Z135" s="35"/>
    </row>
    <row r="136" spans="26:26">
      <c r="Z136" s="35"/>
    </row>
    <row r="137" spans="26:26">
      <c r="Z137" s="35"/>
    </row>
    <row r="138" spans="26:26">
      <c r="Z138" s="35"/>
    </row>
    <row r="139" spans="26:26">
      <c r="Z139" s="35"/>
    </row>
    <row r="140" spans="26:26">
      <c r="Z140" s="35"/>
    </row>
    <row r="141" spans="26:26">
      <c r="Z141" s="35"/>
    </row>
    <row r="142" spans="26:26">
      <c r="Z142" s="35"/>
    </row>
    <row r="143" spans="26:26">
      <c r="Z143" s="35"/>
    </row>
    <row r="144" spans="26:26">
      <c r="Z144" s="35"/>
    </row>
    <row r="145" spans="26:26">
      <c r="Z145" s="35"/>
    </row>
    <row r="146" spans="26:26">
      <c r="Z146" s="35"/>
    </row>
    <row r="147" spans="26:26">
      <c r="Z147" s="35"/>
    </row>
    <row r="148" spans="26:26">
      <c r="Z148" s="35"/>
    </row>
    <row r="149" spans="26:26">
      <c r="Z149" s="35"/>
    </row>
    <row r="150" spans="26:26">
      <c r="Z150" s="35"/>
    </row>
    <row r="151" spans="26:26">
      <c r="Z151" s="35"/>
    </row>
    <row r="152" spans="26:26">
      <c r="Z152" s="35"/>
    </row>
    <row r="153" spans="26:26">
      <c r="Z153" s="35"/>
    </row>
    <row r="154" spans="26:26">
      <c r="Z154" s="35"/>
    </row>
    <row r="155" spans="26:26">
      <c r="Z155" s="35"/>
    </row>
    <row r="156" spans="26:26">
      <c r="Z156" s="35"/>
    </row>
    <row r="157" spans="26:26">
      <c r="Z157" s="35"/>
    </row>
    <row r="158" spans="26:26">
      <c r="Z158" s="35"/>
    </row>
    <row r="159" spans="26:26">
      <c r="Z159" s="35"/>
    </row>
    <row r="160" spans="26:26">
      <c r="Z160" s="35"/>
    </row>
    <row r="161" spans="26:26">
      <c r="Z161" s="35"/>
    </row>
    <row r="162" spans="26:26">
      <c r="Z162" s="35"/>
    </row>
    <row r="163" spans="26:26">
      <c r="Z163" s="35"/>
    </row>
    <row r="164" spans="26:26">
      <c r="Z164" s="35"/>
    </row>
    <row r="165" spans="26:26">
      <c r="Z165" s="35"/>
    </row>
    <row r="166" spans="26:26">
      <c r="Z166" s="35"/>
    </row>
    <row r="167" spans="26:26">
      <c r="Z167" s="35"/>
    </row>
    <row r="168" spans="26:26">
      <c r="Z168" s="35"/>
    </row>
    <row r="169" spans="26:26">
      <c r="Z169" s="35"/>
    </row>
    <row r="170" spans="26:26">
      <c r="Z170" s="35"/>
    </row>
    <row r="171" spans="26:26">
      <c r="Z171" s="35"/>
    </row>
    <row r="172" spans="26:26">
      <c r="Z172" s="35"/>
    </row>
    <row r="173" spans="26:26">
      <c r="Z173" s="35"/>
    </row>
    <row r="174" spans="26:26">
      <c r="Z174" s="35"/>
    </row>
    <row r="175" spans="26:26">
      <c r="Z175" s="35"/>
    </row>
    <row r="176" spans="26:26">
      <c r="Z176" s="35"/>
    </row>
    <row r="177" spans="26:26">
      <c r="Z177" s="35"/>
    </row>
    <row r="178" spans="26:26">
      <c r="Z178" s="35"/>
    </row>
    <row r="179" spans="26:26">
      <c r="Z179" s="35"/>
    </row>
    <row r="180" spans="26:26">
      <c r="Z180" s="35"/>
    </row>
    <row r="181" spans="26:26">
      <c r="Z181" s="35"/>
    </row>
    <row r="182" spans="26:26">
      <c r="Z182" s="35"/>
    </row>
    <row r="183" spans="26:26">
      <c r="Z183" s="35"/>
    </row>
    <row r="184" spans="26:26">
      <c r="Z184" s="35"/>
    </row>
    <row r="185" spans="26:26">
      <c r="Z185" s="35"/>
    </row>
    <row r="186" spans="26:26">
      <c r="Z186" s="35"/>
    </row>
    <row r="187" spans="26:26">
      <c r="Z187" s="35"/>
    </row>
    <row r="188" spans="26:26">
      <c r="Z188" s="35"/>
    </row>
    <row r="189" spans="26:26">
      <c r="Z189" s="35"/>
    </row>
    <row r="190" spans="26:26">
      <c r="Z190" s="35"/>
    </row>
    <row r="191" spans="26:26">
      <c r="Z191" s="35"/>
    </row>
    <row r="192" spans="26:26">
      <c r="Z192" s="35"/>
    </row>
    <row r="193" spans="26:26">
      <c r="Z193" s="35"/>
    </row>
    <row r="194" spans="26:26">
      <c r="Z194" s="35"/>
    </row>
    <row r="195" spans="26:26">
      <c r="Z195" s="35"/>
    </row>
    <row r="196" spans="26:26">
      <c r="Z196" s="35"/>
    </row>
    <row r="197" spans="26:26">
      <c r="Z197" s="35"/>
    </row>
    <row r="198" spans="26:26">
      <c r="Z198" s="35"/>
    </row>
    <row r="199" spans="26:26">
      <c r="Z199" s="35"/>
    </row>
    <row r="200" spans="26:26">
      <c r="Z200" s="35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FC0C-9ADA-4F34-AF6E-16A8777333E1}">
  <dimension ref="A1:AN397"/>
  <sheetViews>
    <sheetView tabSelected="1" zoomScale="68" zoomScaleNormal="68" workbookViewId="0">
      <pane ySplit="1" topLeftCell="A348" activePane="bottomLeft" state="frozen"/>
      <selection pane="bottomLeft" activeCell="T382" sqref="T382"/>
    </sheetView>
  </sheetViews>
  <sheetFormatPr defaultRowHeight="15"/>
  <cols>
    <col min="1" max="1" width="19.28515625" customWidth="1"/>
    <col min="2" max="2" width="29" customWidth="1"/>
    <col min="3" max="3" width="19.7109375" customWidth="1"/>
    <col min="8" max="8" width="10.7109375" style="38" bestFit="1" customWidth="1"/>
    <col min="10" max="10" width="10.7109375" bestFit="1" customWidth="1"/>
    <col min="11" max="11" width="11.28515625" bestFit="1" customWidth="1"/>
    <col min="12" max="12" width="14.28515625" customWidth="1"/>
    <col min="13" max="13" width="14.140625" customWidth="1"/>
    <col min="15" max="15" width="18.7109375" customWidth="1"/>
    <col min="27" max="31" width="9.140625" customWidth="1"/>
  </cols>
  <sheetData>
    <row r="1" spans="1:40">
      <c r="A1" t="s">
        <v>105</v>
      </c>
      <c r="B1" s="19" t="s">
        <v>0</v>
      </c>
      <c r="C1" s="19" t="s">
        <v>1</v>
      </c>
      <c r="D1" s="19" t="s">
        <v>210</v>
      </c>
      <c r="E1" s="19" t="s">
        <v>211</v>
      </c>
      <c r="F1" s="19" t="s">
        <v>212</v>
      </c>
      <c r="G1" s="19" t="s">
        <v>305</v>
      </c>
      <c r="H1" s="40" t="s">
        <v>213</v>
      </c>
      <c r="I1" s="19" t="s">
        <v>214</v>
      </c>
      <c r="J1" s="19" t="s">
        <v>215</v>
      </c>
      <c r="K1" s="19" t="s">
        <v>216</v>
      </c>
      <c r="L1" s="19" t="s">
        <v>217</v>
      </c>
      <c r="M1" s="19" t="s">
        <v>8</v>
      </c>
      <c r="N1" s="19" t="s">
        <v>218</v>
      </c>
      <c r="O1" s="19" t="s">
        <v>219</v>
      </c>
      <c r="P1" s="19" t="s">
        <v>220</v>
      </c>
      <c r="Q1" s="19" t="s">
        <v>221</v>
      </c>
      <c r="R1" s="19" t="s">
        <v>222</v>
      </c>
      <c r="S1" s="19" t="s">
        <v>225</v>
      </c>
      <c r="T1" s="19" t="s">
        <v>223</v>
      </c>
      <c r="U1" s="19" t="s">
        <v>224</v>
      </c>
      <c r="V1" s="19" t="s">
        <v>226</v>
      </c>
      <c r="W1" s="19" t="s">
        <v>6</v>
      </c>
      <c r="X1" s="21" t="s">
        <v>105</v>
      </c>
      <c r="Y1" s="21" t="s">
        <v>227</v>
      </c>
      <c r="Z1" s="21" t="s">
        <v>228</v>
      </c>
      <c r="AA1" s="21" t="s">
        <v>239</v>
      </c>
      <c r="AB1" s="21" t="s">
        <v>282</v>
      </c>
      <c r="AC1" s="21" t="s">
        <v>283</v>
      </c>
      <c r="AD1" s="21" t="s">
        <v>285</v>
      </c>
      <c r="AE1" s="21" t="s">
        <v>284</v>
      </c>
      <c r="AF1" s="21" t="s">
        <v>242</v>
      </c>
      <c r="AG1" s="21" t="s">
        <v>240</v>
      </c>
      <c r="AH1" s="21" t="s">
        <v>278</v>
      </c>
      <c r="AI1" s="21" t="s">
        <v>279</v>
      </c>
      <c r="AJ1" s="21" t="s">
        <v>280</v>
      </c>
      <c r="AK1" s="21" t="s">
        <v>281</v>
      </c>
      <c r="AL1" s="21" t="s">
        <v>241</v>
      </c>
      <c r="AM1" s="37" t="s">
        <v>243</v>
      </c>
      <c r="AN1" s="21" t="s">
        <v>276</v>
      </c>
    </row>
    <row r="2" spans="1:40">
      <c r="A2" t="s">
        <v>238</v>
      </c>
      <c r="B2" t="s">
        <v>244</v>
      </c>
      <c r="C2" s="36">
        <v>43949</v>
      </c>
      <c r="D2">
        <v>96</v>
      </c>
      <c r="E2">
        <v>1790</v>
      </c>
      <c r="F2">
        <v>5380</v>
      </c>
      <c r="Y2">
        <v>42.3</v>
      </c>
      <c r="Z2">
        <v>67</v>
      </c>
      <c r="AL2">
        <v>72.8</v>
      </c>
      <c r="AM2">
        <v>37</v>
      </c>
    </row>
    <row r="3" spans="1:40">
      <c r="A3" t="s">
        <v>238</v>
      </c>
      <c r="B3" t="s">
        <v>244</v>
      </c>
      <c r="C3" s="36">
        <v>43727</v>
      </c>
      <c r="AF3">
        <v>55</v>
      </c>
      <c r="AG3">
        <v>115</v>
      </c>
    </row>
    <row r="4" spans="1:40">
      <c r="A4" t="s">
        <v>238</v>
      </c>
      <c r="B4" t="s">
        <v>244</v>
      </c>
      <c r="C4" s="36">
        <v>43860</v>
      </c>
      <c r="D4">
        <v>7</v>
      </c>
      <c r="AF4">
        <v>55</v>
      </c>
      <c r="AG4">
        <v>124</v>
      </c>
    </row>
    <row r="5" spans="1:40">
      <c r="A5" t="s">
        <v>238</v>
      </c>
      <c r="B5" t="s">
        <v>244</v>
      </c>
      <c r="C5" s="36">
        <v>43959</v>
      </c>
      <c r="D5">
        <v>106</v>
      </c>
      <c r="AF5">
        <v>19</v>
      </c>
    </row>
    <row r="6" spans="1:40">
      <c r="A6" t="s">
        <v>238</v>
      </c>
      <c r="B6" t="s">
        <v>245</v>
      </c>
      <c r="C6" s="36">
        <v>43949</v>
      </c>
      <c r="D6">
        <v>96</v>
      </c>
      <c r="E6">
        <v>1910</v>
      </c>
      <c r="F6">
        <v>5150</v>
      </c>
      <c r="Y6">
        <v>41.5</v>
      </c>
      <c r="Z6">
        <v>67.8</v>
      </c>
      <c r="AL6">
        <v>78.8</v>
      </c>
      <c r="AM6">
        <v>72</v>
      </c>
    </row>
    <row r="7" spans="1:40">
      <c r="A7" t="s">
        <v>238</v>
      </c>
      <c r="B7" t="s">
        <v>245</v>
      </c>
      <c r="C7" s="36">
        <v>43959</v>
      </c>
      <c r="D7">
        <v>106</v>
      </c>
      <c r="AF7">
        <v>20</v>
      </c>
    </row>
    <row r="8" spans="1:40">
      <c r="A8" t="s">
        <v>238</v>
      </c>
      <c r="B8" t="s">
        <v>246</v>
      </c>
      <c r="C8" s="36">
        <v>43949</v>
      </c>
      <c r="D8">
        <v>96</v>
      </c>
      <c r="E8">
        <v>1820</v>
      </c>
      <c r="F8">
        <v>4910</v>
      </c>
      <c r="Y8">
        <v>41.3</v>
      </c>
      <c r="Z8">
        <v>67.5</v>
      </c>
      <c r="AL8">
        <v>79.2</v>
      </c>
      <c r="AM8">
        <v>60</v>
      </c>
    </row>
    <row r="9" spans="1:40">
      <c r="A9" t="s">
        <v>238</v>
      </c>
      <c r="B9" t="s">
        <v>246</v>
      </c>
      <c r="C9" s="36">
        <v>43959</v>
      </c>
      <c r="D9">
        <v>106</v>
      </c>
      <c r="AF9">
        <v>22</v>
      </c>
    </row>
    <row r="10" spans="1:40">
      <c r="A10" t="s">
        <v>238</v>
      </c>
      <c r="B10" t="s">
        <v>247</v>
      </c>
      <c r="C10" s="36">
        <v>43949</v>
      </c>
      <c r="D10">
        <v>96</v>
      </c>
      <c r="E10">
        <v>1820</v>
      </c>
      <c r="F10">
        <v>5430</v>
      </c>
      <c r="Y10">
        <v>41.8</v>
      </c>
      <c r="Z10">
        <v>67.5</v>
      </c>
      <c r="AL10">
        <v>80.2</v>
      </c>
      <c r="AM10">
        <v>38</v>
      </c>
    </row>
    <row r="11" spans="1:40">
      <c r="A11" t="s">
        <v>238</v>
      </c>
      <c r="B11" t="s">
        <v>247</v>
      </c>
      <c r="C11" s="36">
        <v>43959</v>
      </c>
      <c r="D11">
        <v>106</v>
      </c>
      <c r="AF11">
        <v>36</v>
      </c>
    </row>
    <row r="12" spans="1:40">
      <c r="A12" t="s">
        <v>238</v>
      </c>
      <c r="B12" t="s">
        <v>248</v>
      </c>
      <c r="C12" s="36">
        <v>43949</v>
      </c>
      <c r="D12">
        <v>96</v>
      </c>
      <c r="E12">
        <v>1930</v>
      </c>
      <c r="F12">
        <v>5500</v>
      </c>
      <c r="J12" s="36"/>
      <c r="Y12">
        <v>41.8</v>
      </c>
      <c r="Z12">
        <v>68</v>
      </c>
      <c r="AL12">
        <v>80.599999999999994</v>
      </c>
      <c r="AM12">
        <v>37</v>
      </c>
    </row>
    <row r="13" spans="1:40">
      <c r="A13" t="s">
        <v>238</v>
      </c>
      <c r="B13" t="s">
        <v>248</v>
      </c>
      <c r="C13" s="36">
        <v>43959</v>
      </c>
      <c r="D13">
        <v>106</v>
      </c>
      <c r="J13" s="36"/>
      <c r="AF13">
        <v>68</v>
      </c>
    </row>
    <row r="14" spans="1:40">
      <c r="A14" t="s">
        <v>238</v>
      </c>
      <c r="B14" t="s">
        <v>249</v>
      </c>
      <c r="C14" s="36">
        <v>43949</v>
      </c>
      <c r="D14">
        <v>96</v>
      </c>
      <c r="E14">
        <v>1880</v>
      </c>
      <c r="F14">
        <v>5640</v>
      </c>
      <c r="J14" s="36"/>
      <c r="Y14">
        <v>41.8</v>
      </c>
      <c r="Z14">
        <v>67.8</v>
      </c>
      <c r="AL14">
        <v>81.400000000000006</v>
      </c>
      <c r="AM14">
        <v>57</v>
      </c>
    </row>
    <row r="15" spans="1:40">
      <c r="A15" t="s">
        <v>238</v>
      </c>
      <c r="B15" t="s">
        <v>249</v>
      </c>
      <c r="C15" s="36">
        <v>43959</v>
      </c>
      <c r="D15">
        <v>106</v>
      </c>
      <c r="J15" s="36"/>
      <c r="AF15">
        <v>121</v>
      </c>
    </row>
    <row r="16" spans="1:40">
      <c r="A16" t="s">
        <v>238</v>
      </c>
      <c r="B16" t="s">
        <v>250</v>
      </c>
      <c r="C16" s="36">
        <v>43949</v>
      </c>
      <c r="D16">
        <v>96</v>
      </c>
      <c r="E16">
        <v>1950</v>
      </c>
      <c r="F16">
        <v>5540</v>
      </c>
      <c r="J16" s="36"/>
      <c r="Y16">
        <v>41</v>
      </c>
      <c r="Z16">
        <v>67.8</v>
      </c>
      <c r="AL16">
        <v>81.5</v>
      </c>
      <c r="AM16">
        <v>69</v>
      </c>
    </row>
    <row r="17" spans="1:39">
      <c r="A17" t="s">
        <v>238</v>
      </c>
      <c r="B17" t="s">
        <v>250</v>
      </c>
      <c r="C17" s="36">
        <v>43959</v>
      </c>
      <c r="D17">
        <v>106</v>
      </c>
      <c r="J17" s="36"/>
      <c r="AF17">
        <v>143</v>
      </c>
    </row>
    <row r="18" spans="1:39">
      <c r="A18" t="s">
        <v>238</v>
      </c>
      <c r="B18" t="s">
        <v>251</v>
      </c>
      <c r="C18" s="36">
        <v>43949</v>
      </c>
      <c r="D18">
        <v>96</v>
      </c>
      <c r="E18">
        <v>1970</v>
      </c>
      <c r="F18">
        <v>5450</v>
      </c>
      <c r="J18" s="36"/>
      <c r="Y18">
        <v>41.8</v>
      </c>
      <c r="Z18">
        <v>67.5</v>
      </c>
      <c r="AL18">
        <v>81.5</v>
      </c>
      <c r="AM18">
        <v>105</v>
      </c>
    </row>
    <row r="19" spans="1:39">
      <c r="A19" t="s">
        <v>238</v>
      </c>
      <c r="B19" t="s">
        <v>251</v>
      </c>
      <c r="C19" s="36">
        <v>43959</v>
      </c>
      <c r="D19">
        <v>106</v>
      </c>
      <c r="J19" s="36"/>
      <c r="AF19">
        <v>250</v>
      </c>
    </row>
    <row r="20" spans="1:39">
      <c r="A20" t="s">
        <v>238</v>
      </c>
      <c r="B20" t="s">
        <v>252</v>
      </c>
      <c r="C20" s="36">
        <v>43949</v>
      </c>
      <c r="D20">
        <v>96</v>
      </c>
      <c r="E20">
        <v>2320</v>
      </c>
      <c r="F20">
        <v>6570</v>
      </c>
      <c r="J20" s="36"/>
      <c r="Y20">
        <v>41.3</v>
      </c>
      <c r="Z20">
        <v>68.3</v>
      </c>
      <c r="AL20">
        <v>71.7</v>
      </c>
      <c r="AM20">
        <v>63</v>
      </c>
    </row>
    <row r="21" spans="1:39">
      <c r="A21" t="s">
        <v>238</v>
      </c>
      <c r="B21" t="s">
        <v>252</v>
      </c>
      <c r="C21" s="36">
        <v>43959</v>
      </c>
      <c r="D21">
        <v>106</v>
      </c>
      <c r="J21" s="36"/>
      <c r="AF21">
        <v>18</v>
      </c>
    </row>
    <row r="22" spans="1:39">
      <c r="A22" t="s">
        <v>238</v>
      </c>
      <c r="B22" t="s">
        <v>253</v>
      </c>
      <c r="C22" s="36">
        <v>43949</v>
      </c>
      <c r="D22">
        <v>96</v>
      </c>
      <c r="E22">
        <v>2270</v>
      </c>
      <c r="F22">
        <v>6710</v>
      </c>
      <c r="J22" s="36"/>
      <c r="Y22">
        <v>41.3</v>
      </c>
      <c r="Z22">
        <v>69.5</v>
      </c>
      <c r="AL22">
        <v>76</v>
      </c>
      <c r="AM22">
        <v>83</v>
      </c>
    </row>
    <row r="23" spans="1:39">
      <c r="A23" t="s">
        <v>238</v>
      </c>
      <c r="B23" t="s">
        <v>253</v>
      </c>
      <c r="C23" s="36">
        <v>43959</v>
      </c>
      <c r="D23">
        <v>106</v>
      </c>
      <c r="J23" s="36"/>
      <c r="AF23">
        <v>28</v>
      </c>
    </row>
    <row r="24" spans="1:39">
      <c r="A24" t="s">
        <v>238</v>
      </c>
      <c r="B24" t="s">
        <v>254</v>
      </c>
      <c r="C24" s="36">
        <v>43949</v>
      </c>
      <c r="D24">
        <v>96</v>
      </c>
      <c r="E24">
        <v>2220</v>
      </c>
      <c r="F24">
        <v>6960</v>
      </c>
      <c r="J24" s="36"/>
      <c r="Y24">
        <v>41.8</v>
      </c>
      <c r="Z24">
        <v>69.8</v>
      </c>
      <c r="AL24">
        <v>74.599999999999994</v>
      </c>
      <c r="AM24">
        <v>83</v>
      </c>
    </row>
    <row r="25" spans="1:39">
      <c r="A25" t="s">
        <v>238</v>
      </c>
      <c r="B25" t="s">
        <v>254</v>
      </c>
      <c r="C25" s="36">
        <v>43959</v>
      </c>
      <c r="D25">
        <v>106</v>
      </c>
      <c r="J25" s="36"/>
      <c r="AF25">
        <v>17</v>
      </c>
    </row>
    <row r="26" spans="1:39">
      <c r="A26" t="s">
        <v>238</v>
      </c>
      <c r="B26" t="s">
        <v>255</v>
      </c>
      <c r="C26" s="36">
        <v>43949</v>
      </c>
      <c r="D26">
        <v>96</v>
      </c>
      <c r="E26">
        <v>2230</v>
      </c>
      <c r="F26">
        <v>7060</v>
      </c>
      <c r="J26" s="36"/>
      <c r="Y26">
        <v>41</v>
      </c>
      <c r="Z26">
        <v>69.5</v>
      </c>
      <c r="AL26">
        <v>77</v>
      </c>
      <c r="AM26">
        <v>55</v>
      </c>
    </row>
    <row r="27" spans="1:39">
      <c r="A27" t="s">
        <v>238</v>
      </c>
      <c r="B27" t="s">
        <v>255</v>
      </c>
      <c r="C27" s="36">
        <v>43959</v>
      </c>
      <c r="D27">
        <v>106</v>
      </c>
      <c r="J27" s="36"/>
      <c r="AF27">
        <v>22</v>
      </c>
    </row>
    <row r="28" spans="1:39">
      <c r="A28" t="s">
        <v>238</v>
      </c>
      <c r="B28" t="s">
        <v>256</v>
      </c>
      <c r="C28" s="36">
        <v>43949</v>
      </c>
      <c r="D28">
        <v>96</v>
      </c>
      <c r="E28">
        <v>2540</v>
      </c>
      <c r="F28">
        <v>7030</v>
      </c>
      <c r="J28" s="36"/>
      <c r="Y28">
        <v>41.3</v>
      </c>
      <c r="Z28">
        <v>70</v>
      </c>
      <c r="AL28">
        <v>78.099999999999994</v>
      </c>
      <c r="AM28">
        <v>45</v>
      </c>
    </row>
    <row r="29" spans="1:39">
      <c r="A29" t="s">
        <v>238</v>
      </c>
      <c r="B29" t="s">
        <v>256</v>
      </c>
      <c r="C29" s="36">
        <v>43959</v>
      </c>
      <c r="D29">
        <v>106</v>
      </c>
      <c r="J29" s="36"/>
      <c r="O29" s="36"/>
      <c r="AF29">
        <v>40</v>
      </c>
    </row>
    <row r="30" spans="1:39">
      <c r="A30" t="s">
        <v>238</v>
      </c>
      <c r="B30" t="s">
        <v>257</v>
      </c>
      <c r="C30" s="36">
        <v>43949</v>
      </c>
      <c r="D30">
        <v>96</v>
      </c>
      <c r="E30">
        <v>2430</v>
      </c>
      <c r="F30">
        <v>7140</v>
      </c>
      <c r="J30" s="36"/>
      <c r="O30" s="36"/>
      <c r="Y30">
        <v>41.3</v>
      </c>
      <c r="Z30">
        <v>70</v>
      </c>
      <c r="AL30">
        <v>78.599999999999994</v>
      </c>
      <c r="AM30">
        <v>23</v>
      </c>
    </row>
    <row r="31" spans="1:39">
      <c r="A31" t="s">
        <v>238</v>
      </c>
      <c r="B31" t="s">
        <v>257</v>
      </c>
      <c r="C31" s="36">
        <v>43959</v>
      </c>
      <c r="D31">
        <v>106</v>
      </c>
      <c r="J31" s="36"/>
      <c r="O31" s="36"/>
      <c r="AF31">
        <v>28</v>
      </c>
    </row>
    <row r="32" spans="1:39">
      <c r="A32" t="s">
        <v>238</v>
      </c>
      <c r="B32" t="s">
        <v>258</v>
      </c>
      <c r="C32" s="36">
        <v>43949</v>
      </c>
      <c r="D32">
        <v>96</v>
      </c>
      <c r="E32">
        <v>2430</v>
      </c>
      <c r="F32">
        <v>7350</v>
      </c>
      <c r="J32" s="36"/>
      <c r="O32" s="36"/>
      <c r="Y32">
        <v>40.799999999999997</v>
      </c>
      <c r="Z32">
        <v>70</v>
      </c>
      <c r="AL32">
        <v>77.8</v>
      </c>
      <c r="AM32">
        <v>67</v>
      </c>
    </row>
    <row r="33" spans="1:40">
      <c r="A33" t="s">
        <v>238</v>
      </c>
      <c r="B33" t="s">
        <v>258</v>
      </c>
      <c r="C33" s="36">
        <v>43959</v>
      </c>
      <c r="D33">
        <v>106</v>
      </c>
      <c r="J33" s="36"/>
      <c r="O33" s="36"/>
      <c r="AF33">
        <v>99</v>
      </c>
    </row>
    <row r="34" spans="1:40">
      <c r="A34" t="s">
        <v>238</v>
      </c>
      <c r="B34" t="s">
        <v>259</v>
      </c>
      <c r="C34" s="36">
        <v>43949</v>
      </c>
      <c r="D34">
        <v>96</v>
      </c>
      <c r="E34">
        <v>2390</v>
      </c>
      <c r="F34">
        <v>7100</v>
      </c>
      <c r="J34" s="36"/>
      <c r="O34" s="36"/>
      <c r="Y34">
        <v>41.5</v>
      </c>
      <c r="Z34">
        <v>69.5</v>
      </c>
      <c r="AL34">
        <v>78.900000000000006</v>
      </c>
      <c r="AM34">
        <v>73</v>
      </c>
    </row>
    <row r="35" spans="1:40">
      <c r="A35" t="s">
        <v>238</v>
      </c>
      <c r="B35" t="s">
        <v>259</v>
      </c>
      <c r="C35" s="36">
        <v>43959</v>
      </c>
      <c r="D35">
        <v>106</v>
      </c>
      <c r="J35" s="36"/>
      <c r="O35" s="36"/>
      <c r="AF35">
        <v>266</v>
      </c>
    </row>
    <row r="36" spans="1:40">
      <c r="A36" t="s">
        <v>109</v>
      </c>
      <c r="B36" t="s">
        <v>260</v>
      </c>
      <c r="C36" s="36">
        <v>43739</v>
      </c>
      <c r="O36" s="36"/>
      <c r="AF36">
        <v>42</v>
      </c>
    </row>
    <row r="37" spans="1:40">
      <c r="A37" t="s">
        <v>109</v>
      </c>
      <c r="B37" t="s">
        <v>260</v>
      </c>
      <c r="C37" s="36">
        <v>43862</v>
      </c>
      <c r="O37" s="36"/>
      <c r="AF37">
        <v>110</v>
      </c>
    </row>
    <row r="38" spans="1:40">
      <c r="A38" t="s">
        <v>109</v>
      </c>
      <c r="B38" t="s">
        <v>260</v>
      </c>
      <c r="C38" s="36">
        <v>43905</v>
      </c>
      <c r="D38">
        <v>27</v>
      </c>
      <c r="H38" s="38">
        <v>0.48</v>
      </c>
      <c r="O38" s="36"/>
    </row>
    <row r="39" spans="1:40">
      <c r="A39" t="s">
        <v>109</v>
      </c>
      <c r="B39" t="s">
        <v>260</v>
      </c>
      <c r="C39" s="36">
        <v>43912</v>
      </c>
      <c r="D39">
        <v>34</v>
      </c>
      <c r="H39" s="38">
        <v>0.66</v>
      </c>
      <c r="O39" s="36"/>
    </row>
    <row r="40" spans="1:40">
      <c r="A40" t="s">
        <v>109</v>
      </c>
      <c r="B40" t="s">
        <v>260</v>
      </c>
      <c r="C40" s="36">
        <v>43917</v>
      </c>
      <c r="D40">
        <v>39</v>
      </c>
      <c r="F40">
        <v>2441</v>
      </c>
      <c r="J40" s="36"/>
      <c r="O40" s="36"/>
      <c r="Y40">
        <v>39</v>
      </c>
      <c r="Z40">
        <v>60</v>
      </c>
    </row>
    <row r="41" spans="1:40">
      <c r="A41" t="s">
        <v>109</v>
      </c>
      <c r="B41" t="s">
        <v>260</v>
      </c>
      <c r="C41" s="36">
        <v>43919</v>
      </c>
      <c r="D41">
        <v>41</v>
      </c>
      <c r="H41" s="38">
        <v>0.78</v>
      </c>
      <c r="J41" s="36"/>
      <c r="O41" s="36"/>
    </row>
    <row r="42" spans="1:40">
      <c r="A42" t="s">
        <v>109</v>
      </c>
      <c r="B42" t="s">
        <v>260</v>
      </c>
      <c r="C42" s="36">
        <v>43928</v>
      </c>
      <c r="D42">
        <v>49</v>
      </c>
      <c r="H42" s="38">
        <v>0.65500000000000003</v>
      </c>
      <c r="J42" s="36"/>
      <c r="O42" s="36"/>
    </row>
    <row r="43" spans="1:40">
      <c r="A43" t="s">
        <v>109</v>
      </c>
      <c r="B43" t="s">
        <v>260</v>
      </c>
      <c r="C43" s="36">
        <v>43938</v>
      </c>
      <c r="D43">
        <v>60</v>
      </c>
      <c r="E43">
        <v>983</v>
      </c>
      <c r="F43">
        <v>3006</v>
      </c>
      <c r="J43" s="36"/>
      <c r="L43">
        <v>0.33</v>
      </c>
      <c r="O43" s="36"/>
      <c r="AN43">
        <v>390</v>
      </c>
    </row>
    <row r="44" spans="1:40">
      <c r="A44" t="s">
        <v>109</v>
      </c>
      <c r="B44" t="s">
        <v>261</v>
      </c>
      <c r="C44" s="36">
        <v>43905</v>
      </c>
      <c r="D44">
        <v>27</v>
      </c>
      <c r="H44" s="38">
        <v>0.54</v>
      </c>
      <c r="J44" s="36"/>
      <c r="O44" s="36"/>
    </row>
    <row r="45" spans="1:40">
      <c r="A45" t="s">
        <v>109</v>
      </c>
      <c r="B45" t="s">
        <v>261</v>
      </c>
      <c r="C45" s="36">
        <v>43912</v>
      </c>
      <c r="D45">
        <v>34</v>
      </c>
      <c r="H45" s="38">
        <v>0.71</v>
      </c>
      <c r="J45" s="36"/>
      <c r="O45" s="36"/>
    </row>
    <row r="46" spans="1:40">
      <c r="A46" t="s">
        <v>109</v>
      </c>
      <c r="B46" t="s">
        <v>261</v>
      </c>
      <c r="C46" s="36">
        <v>43918</v>
      </c>
      <c r="D46">
        <v>40</v>
      </c>
      <c r="F46">
        <v>2458</v>
      </c>
      <c r="J46" s="36"/>
      <c r="O46" s="36"/>
      <c r="Y46">
        <v>40</v>
      </c>
      <c r="Z46">
        <v>60</v>
      </c>
    </row>
    <row r="47" spans="1:40">
      <c r="A47" t="s">
        <v>109</v>
      </c>
      <c r="B47" t="s">
        <v>261</v>
      </c>
      <c r="C47" s="36">
        <v>43919</v>
      </c>
      <c r="D47">
        <v>41</v>
      </c>
      <c r="H47" s="38">
        <v>0.78</v>
      </c>
      <c r="J47" s="36"/>
      <c r="O47" s="36"/>
    </row>
    <row r="48" spans="1:40">
      <c r="A48" t="s">
        <v>109</v>
      </c>
      <c r="B48" t="s">
        <v>261</v>
      </c>
      <c r="C48" s="36">
        <v>43928</v>
      </c>
      <c r="D48">
        <v>49</v>
      </c>
      <c r="H48" s="38">
        <v>0.65</v>
      </c>
      <c r="J48" s="36"/>
      <c r="O48" s="36"/>
    </row>
    <row r="49" spans="1:40">
      <c r="A49" t="s">
        <v>109</v>
      </c>
      <c r="B49" t="s">
        <v>261</v>
      </c>
      <c r="C49" s="36">
        <v>43938</v>
      </c>
      <c r="D49">
        <v>59</v>
      </c>
      <c r="E49">
        <v>895</v>
      </c>
      <c r="F49">
        <v>2735</v>
      </c>
      <c r="J49" s="36"/>
      <c r="L49">
        <v>0.32</v>
      </c>
      <c r="O49" s="36"/>
      <c r="AN49">
        <v>430</v>
      </c>
    </row>
    <row r="50" spans="1:40">
      <c r="A50" t="s">
        <v>109</v>
      </c>
      <c r="B50" t="s">
        <v>262</v>
      </c>
      <c r="C50" s="36">
        <v>43905</v>
      </c>
      <c r="D50">
        <v>27</v>
      </c>
      <c r="H50" s="38">
        <v>0.5</v>
      </c>
      <c r="J50" s="36"/>
      <c r="O50" s="36"/>
    </row>
    <row r="51" spans="1:40">
      <c r="A51" t="s">
        <v>109</v>
      </c>
      <c r="B51" t="s">
        <v>262</v>
      </c>
      <c r="C51" s="36">
        <v>43912</v>
      </c>
      <c r="D51">
        <v>34</v>
      </c>
      <c r="H51" s="38">
        <v>0.69</v>
      </c>
      <c r="J51" s="36"/>
      <c r="O51" s="36"/>
    </row>
    <row r="52" spans="1:40">
      <c r="A52" t="s">
        <v>109</v>
      </c>
      <c r="B52" t="s">
        <v>262</v>
      </c>
      <c r="C52" s="36">
        <v>43917</v>
      </c>
      <c r="D52">
        <v>39</v>
      </c>
      <c r="F52">
        <v>2748</v>
      </c>
      <c r="J52" s="36"/>
      <c r="O52" s="36"/>
      <c r="Y52">
        <v>39</v>
      </c>
      <c r="Z52">
        <v>59</v>
      </c>
    </row>
    <row r="53" spans="1:40">
      <c r="A53" t="s">
        <v>109</v>
      </c>
      <c r="B53" t="s">
        <v>262</v>
      </c>
      <c r="C53" s="36">
        <v>43919</v>
      </c>
      <c r="D53">
        <v>41</v>
      </c>
      <c r="H53" s="38">
        <v>0.75</v>
      </c>
      <c r="J53" s="36"/>
      <c r="O53" s="36"/>
    </row>
    <row r="54" spans="1:40">
      <c r="A54" t="s">
        <v>109</v>
      </c>
      <c r="B54" t="s">
        <v>262</v>
      </c>
      <c r="C54" s="36">
        <v>43928</v>
      </c>
      <c r="D54">
        <v>49</v>
      </c>
      <c r="H54" s="38">
        <v>0.64</v>
      </c>
      <c r="J54" s="36"/>
      <c r="O54" s="36"/>
    </row>
    <row r="55" spans="1:40">
      <c r="A55" t="s">
        <v>109</v>
      </c>
      <c r="B55" t="s">
        <v>262</v>
      </c>
      <c r="C55" s="36">
        <v>43937</v>
      </c>
      <c r="D55">
        <v>59</v>
      </c>
      <c r="E55">
        <v>1041</v>
      </c>
      <c r="F55">
        <v>3088</v>
      </c>
      <c r="J55" s="36"/>
      <c r="L55">
        <v>0.34</v>
      </c>
      <c r="O55" s="36"/>
      <c r="AN55">
        <v>420</v>
      </c>
    </row>
    <row r="56" spans="1:40">
      <c r="A56" t="s">
        <v>109</v>
      </c>
      <c r="B56" t="s">
        <v>263</v>
      </c>
      <c r="C56" s="36">
        <v>43905</v>
      </c>
      <c r="D56">
        <v>27</v>
      </c>
      <c r="H56" s="38">
        <v>0.42</v>
      </c>
      <c r="J56" s="36"/>
      <c r="O56" s="36"/>
    </row>
    <row r="57" spans="1:40">
      <c r="A57" t="s">
        <v>109</v>
      </c>
      <c r="B57" t="s">
        <v>263</v>
      </c>
      <c r="C57" s="36">
        <v>43912</v>
      </c>
      <c r="D57">
        <v>34</v>
      </c>
      <c r="H57" s="38">
        <v>0.65</v>
      </c>
      <c r="J57" s="36"/>
      <c r="O57" s="36"/>
    </row>
    <row r="58" spans="1:40">
      <c r="A58" t="s">
        <v>109</v>
      </c>
      <c r="B58" t="s">
        <v>263</v>
      </c>
      <c r="C58" s="36">
        <v>43917</v>
      </c>
      <c r="D58">
        <v>39</v>
      </c>
      <c r="F58">
        <v>2500</v>
      </c>
      <c r="J58" s="36"/>
      <c r="O58" s="36"/>
      <c r="Y58">
        <v>39</v>
      </c>
      <c r="Z58">
        <v>60</v>
      </c>
    </row>
    <row r="59" spans="1:40">
      <c r="A59" t="s">
        <v>109</v>
      </c>
      <c r="B59" t="s">
        <v>263</v>
      </c>
      <c r="C59" s="36">
        <v>43919</v>
      </c>
      <c r="D59">
        <v>41</v>
      </c>
      <c r="H59" s="38">
        <v>0.68500000000000005</v>
      </c>
    </row>
    <row r="60" spans="1:40">
      <c r="A60" t="s">
        <v>109</v>
      </c>
      <c r="B60" t="s">
        <v>263</v>
      </c>
      <c r="C60" s="36">
        <v>43928</v>
      </c>
      <c r="D60">
        <v>49</v>
      </c>
      <c r="H60" s="38">
        <v>0.69</v>
      </c>
      <c r="J60" s="36"/>
      <c r="O60" s="36"/>
    </row>
    <row r="61" spans="1:40">
      <c r="A61" t="s">
        <v>109</v>
      </c>
      <c r="B61" t="s">
        <v>263</v>
      </c>
      <c r="C61" s="36">
        <v>43938</v>
      </c>
      <c r="D61">
        <v>60</v>
      </c>
      <c r="E61">
        <v>1046</v>
      </c>
      <c r="F61">
        <v>2732</v>
      </c>
      <c r="J61" s="36"/>
      <c r="L61">
        <v>0.32</v>
      </c>
      <c r="O61" s="36"/>
      <c r="AN61">
        <v>430</v>
      </c>
    </row>
    <row r="62" spans="1:40">
      <c r="A62" t="s">
        <v>109</v>
      </c>
      <c r="B62" t="s">
        <v>264</v>
      </c>
      <c r="C62" s="36">
        <v>43905</v>
      </c>
      <c r="D62">
        <v>27</v>
      </c>
      <c r="H62" s="38">
        <v>0.44</v>
      </c>
      <c r="J62" s="36"/>
      <c r="O62" s="36"/>
    </row>
    <row r="63" spans="1:40">
      <c r="A63" t="s">
        <v>109</v>
      </c>
      <c r="B63" t="s">
        <v>264</v>
      </c>
      <c r="C63" s="36">
        <v>43912</v>
      </c>
      <c r="D63">
        <v>34</v>
      </c>
      <c r="H63" s="38">
        <v>0.67</v>
      </c>
      <c r="J63" s="36"/>
      <c r="O63" s="36"/>
    </row>
    <row r="64" spans="1:40">
      <c r="A64" t="s">
        <v>109</v>
      </c>
      <c r="B64" t="s">
        <v>264</v>
      </c>
      <c r="C64" s="36">
        <v>43917</v>
      </c>
      <c r="D64">
        <v>39</v>
      </c>
      <c r="F64">
        <v>2638</v>
      </c>
      <c r="J64" s="36"/>
      <c r="O64" s="36"/>
      <c r="Y64">
        <v>39</v>
      </c>
      <c r="Z64">
        <v>60</v>
      </c>
    </row>
    <row r="65" spans="1:40">
      <c r="A65" t="s">
        <v>109</v>
      </c>
      <c r="B65" t="s">
        <v>264</v>
      </c>
      <c r="C65" s="36">
        <v>43919</v>
      </c>
      <c r="D65">
        <v>41</v>
      </c>
      <c r="H65" s="38">
        <v>0.72</v>
      </c>
      <c r="J65" s="36"/>
      <c r="O65" s="36"/>
    </row>
    <row r="66" spans="1:40">
      <c r="A66" t="s">
        <v>109</v>
      </c>
      <c r="B66" t="s">
        <v>264</v>
      </c>
      <c r="C66" s="36">
        <v>43928</v>
      </c>
      <c r="D66">
        <v>49</v>
      </c>
      <c r="H66" s="38">
        <v>0.59499999999999997</v>
      </c>
      <c r="J66" s="36"/>
      <c r="O66" s="36"/>
    </row>
    <row r="67" spans="1:40">
      <c r="A67" t="s">
        <v>109</v>
      </c>
      <c r="B67" t="s">
        <v>264</v>
      </c>
      <c r="C67" s="36">
        <v>43938</v>
      </c>
      <c r="D67">
        <v>60</v>
      </c>
      <c r="E67">
        <v>936</v>
      </c>
      <c r="F67">
        <v>3058</v>
      </c>
      <c r="J67" s="36"/>
      <c r="L67">
        <v>0.31</v>
      </c>
      <c r="O67" s="36"/>
      <c r="AN67">
        <v>420</v>
      </c>
    </row>
    <row r="68" spans="1:40">
      <c r="A68" t="s">
        <v>109</v>
      </c>
      <c r="B68" t="s">
        <v>265</v>
      </c>
      <c r="C68" s="36">
        <v>43905</v>
      </c>
      <c r="D68">
        <v>27</v>
      </c>
      <c r="H68" s="38">
        <v>0.51</v>
      </c>
      <c r="J68" s="36"/>
      <c r="O68" s="36"/>
    </row>
    <row r="69" spans="1:40">
      <c r="A69" t="s">
        <v>109</v>
      </c>
      <c r="B69" t="s">
        <v>265</v>
      </c>
      <c r="C69" s="36">
        <v>43912</v>
      </c>
      <c r="D69">
        <v>34</v>
      </c>
      <c r="H69" s="38">
        <v>0.69499999999999995</v>
      </c>
      <c r="J69" s="36"/>
      <c r="O69" s="36"/>
    </row>
    <row r="70" spans="1:40">
      <c r="A70" t="s">
        <v>109</v>
      </c>
      <c r="B70" t="s">
        <v>265</v>
      </c>
      <c r="C70" s="36">
        <v>43917</v>
      </c>
      <c r="D70">
        <v>39</v>
      </c>
      <c r="F70">
        <v>2589</v>
      </c>
      <c r="J70" s="36"/>
      <c r="O70" s="36"/>
      <c r="Y70">
        <v>39</v>
      </c>
      <c r="Z70">
        <v>60</v>
      </c>
    </row>
    <row r="71" spans="1:40">
      <c r="A71" t="s">
        <v>109</v>
      </c>
      <c r="B71" t="s">
        <v>265</v>
      </c>
      <c r="C71" s="36">
        <v>43919</v>
      </c>
      <c r="D71">
        <v>41</v>
      </c>
      <c r="H71" s="38">
        <v>0.73</v>
      </c>
    </row>
    <row r="72" spans="1:40">
      <c r="A72" t="s">
        <v>109</v>
      </c>
      <c r="B72" t="s">
        <v>265</v>
      </c>
      <c r="C72" s="36">
        <v>43928</v>
      </c>
      <c r="D72">
        <v>49</v>
      </c>
      <c r="H72" s="38">
        <v>0.67</v>
      </c>
      <c r="J72" s="36"/>
      <c r="O72" s="36"/>
    </row>
    <row r="73" spans="1:40">
      <c r="A73" t="s">
        <v>109</v>
      </c>
      <c r="B73" t="s">
        <v>265</v>
      </c>
      <c r="C73" s="36">
        <v>43938</v>
      </c>
      <c r="D73">
        <v>60</v>
      </c>
      <c r="E73">
        <v>1034</v>
      </c>
      <c r="F73">
        <v>3143</v>
      </c>
      <c r="J73" s="36"/>
      <c r="L73">
        <v>0.33</v>
      </c>
      <c r="O73" s="36"/>
      <c r="AN73">
        <v>420</v>
      </c>
    </row>
    <row r="74" spans="1:40">
      <c r="A74" t="s">
        <v>109</v>
      </c>
      <c r="B74" t="s">
        <v>266</v>
      </c>
      <c r="C74" s="36">
        <v>43905</v>
      </c>
      <c r="D74">
        <v>27</v>
      </c>
      <c r="H74" s="38">
        <v>0.495</v>
      </c>
      <c r="J74" s="36"/>
      <c r="O74" s="36"/>
    </row>
    <row r="75" spans="1:40">
      <c r="A75" t="s">
        <v>109</v>
      </c>
      <c r="B75" t="s">
        <v>266</v>
      </c>
      <c r="C75" s="36">
        <v>43912</v>
      </c>
      <c r="D75">
        <v>34</v>
      </c>
      <c r="H75" s="38">
        <v>0.7</v>
      </c>
      <c r="J75" s="36"/>
      <c r="O75" s="36"/>
    </row>
    <row r="76" spans="1:40">
      <c r="A76" t="s">
        <v>109</v>
      </c>
      <c r="B76" t="s">
        <v>266</v>
      </c>
      <c r="C76" s="36">
        <v>43917</v>
      </c>
      <c r="D76">
        <v>39</v>
      </c>
      <c r="F76">
        <v>2663</v>
      </c>
      <c r="J76" s="36"/>
      <c r="O76" s="36"/>
      <c r="Y76">
        <v>39</v>
      </c>
      <c r="Z76">
        <v>60</v>
      </c>
    </row>
    <row r="77" spans="1:40">
      <c r="A77" t="s">
        <v>109</v>
      </c>
      <c r="B77" t="s">
        <v>266</v>
      </c>
      <c r="C77" s="36">
        <v>43919</v>
      </c>
      <c r="D77">
        <v>41</v>
      </c>
      <c r="H77" s="38">
        <v>0.78</v>
      </c>
      <c r="J77" s="36"/>
      <c r="O77" s="36"/>
    </row>
    <row r="78" spans="1:40">
      <c r="A78" t="s">
        <v>109</v>
      </c>
      <c r="B78" t="s">
        <v>266</v>
      </c>
      <c r="C78" s="36">
        <v>43928</v>
      </c>
      <c r="D78">
        <v>49</v>
      </c>
      <c r="H78" s="38">
        <v>0.72</v>
      </c>
      <c r="J78" s="36"/>
      <c r="O78" s="36"/>
    </row>
    <row r="79" spans="1:40">
      <c r="A79" t="s">
        <v>109</v>
      </c>
      <c r="B79" t="s">
        <v>266</v>
      </c>
      <c r="C79" s="36">
        <v>43938</v>
      </c>
      <c r="D79">
        <v>60</v>
      </c>
      <c r="E79">
        <v>1164</v>
      </c>
      <c r="F79">
        <v>3264</v>
      </c>
      <c r="J79" s="36"/>
      <c r="L79">
        <v>0.36</v>
      </c>
      <c r="O79" s="36"/>
      <c r="AN79">
        <v>410</v>
      </c>
    </row>
    <row r="80" spans="1:40">
      <c r="A80" t="s">
        <v>109</v>
      </c>
      <c r="B80" t="s">
        <v>267</v>
      </c>
      <c r="C80" s="36">
        <v>43905</v>
      </c>
      <c r="D80">
        <v>27</v>
      </c>
      <c r="H80" s="38">
        <v>0.46</v>
      </c>
      <c r="J80" s="36"/>
      <c r="O80" s="36"/>
    </row>
    <row r="81" spans="1:40">
      <c r="A81" t="s">
        <v>109</v>
      </c>
      <c r="B81" t="s">
        <v>267</v>
      </c>
      <c r="C81" s="36">
        <v>43912</v>
      </c>
      <c r="D81">
        <v>34</v>
      </c>
      <c r="H81" s="38">
        <v>0.68</v>
      </c>
      <c r="J81" s="36"/>
      <c r="O81" s="36"/>
    </row>
    <row r="82" spans="1:40">
      <c r="A82" t="s">
        <v>109</v>
      </c>
      <c r="B82" t="s">
        <v>267</v>
      </c>
      <c r="C82" s="36">
        <v>43918</v>
      </c>
      <c r="D82">
        <v>40</v>
      </c>
      <c r="F82">
        <v>2462</v>
      </c>
      <c r="J82" s="36"/>
      <c r="O82" s="36"/>
      <c r="Y82">
        <v>40</v>
      </c>
      <c r="Z82">
        <v>60</v>
      </c>
    </row>
    <row r="83" spans="1:40">
      <c r="A83" t="s">
        <v>109</v>
      </c>
      <c r="B83" t="s">
        <v>267</v>
      </c>
      <c r="C83" s="36">
        <v>43919</v>
      </c>
      <c r="D83">
        <v>41</v>
      </c>
      <c r="H83" s="38">
        <v>0.72</v>
      </c>
      <c r="J83" s="36"/>
      <c r="O83" s="36"/>
    </row>
    <row r="84" spans="1:40">
      <c r="A84" t="s">
        <v>109</v>
      </c>
      <c r="B84" t="s">
        <v>267</v>
      </c>
      <c r="C84" s="36">
        <v>43928</v>
      </c>
      <c r="D84">
        <v>49</v>
      </c>
      <c r="H84" s="38">
        <v>0.69499999999999995</v>
      </c>
      <c r="J84" s="36"/>
      <c r="O84" s="36"/>
    </row>
    <row r="85" spans="1:40">
      <c r="A85" t="s">
        <v>109</v>
      </c>
      <c r="B85" t="s">
        <v>267</v>
      </c>
      <c r="C85" s="36">
        <v>43938</v>
      </c>
      <c r="D85">
        <v>60</v>
      </c>
      <c r="E85">
        <v>922</v>
      </c>
      <c r="F85">
        <v>3092</v>
      </c>
      <c r="J85" s="36"/>
      <c r="L85">
        <v>0.3</v>
      </c>
      <c r="O85" s="36"/>
      <c r="AN85">
        <v>410</v>
      </c>
    </row>
    <row r="86" spans="1:40">
      <c r="A86" t="s">
        <v>109</v>
      </c>
      <c r="B86" t="s">
        <v>268</v>
      </c>
      <c r="C86" s="36">
        <v>43905</v>
      </c>
      <c r="D86">
        <v>27</v>
      </c>
      <c r="H86" s="38">
        <v>0.45</v>
      </c>
      <c r="J86" s="36"/>
      <c r="O86" s="36"/>
    </row>
    <row r="87" spans="1:40">
      <c r="A87" t="s">
        <v>109</v>
      </c>
      <c r="B87" t="s">
        <v>268</v>
      </c>
      <c r="C87" s="36">
        <v>43912</v>
      </c>
      <c r="D87">
        <v>34</v>
      </c>
      <c r="H87" s="38">
        <v>0.65</v>
      </c>
      <c r="J87" s="36"/>
      <c r="O87" s="36"/>
    </row>
    <row r="88" spans="1:40">
      <c r="A88" t="s">
        <v>109</v>
      </c>
      <c r="B88" t="s">
        <v>268</v>
      </c>
      <c r="C88" s="36">
        <v>43917</v>
      </c>
      <c r="D88">
        <v>39</v>
      </c>
      <c r="F88">
        <v>2395</v>
      </c>
      <c r="J88" s="36"/>
      <c r="O88" s="36"/>
      <c r="Y88">
        <v>39</v>
      </c>
      <c r="Z88">
        <v>59</v>
      </c>
    </row>
    <row r="89" spans="1:40">
      <c r="A89" t="s">
        <v>109</v>
      </c>
      <c r="B89" t="s">
        <v>268</v>
      </c>
      <c r="C89" s="36">
        <v>43919</v>
      </c>
      <c r="D89">
        <v>41</v>
      </c>
      <c r="H89" s="38">
        <v>0.78</v>
      </c>
      <c r="J89" s="36"/>
      <c r="O89" s="36"/>
    </row>
    <row r="90" spans="1:40">
      <c r="A90" t="s">
        <v>109</v>
      </c>
      <c r="B90" t="s">
        <v>268</v>
      </c>
      <c r="C90" s="36">
        <v>43928</v>
      </c>
      <c r="D90">
        <v>49</v>
      </c>
      <c r="H90" s="38">
        <v>0.83</v>
      </c>
      <c r="J90" s="36"/>
      <c r="O90" s="36"/>
    </row>
    <row r="91" spans="1:40">
      <c r="A91" t="s">
        <v>109</v>
      </c>
      <c r="B91" t="s">
        <v>268</v>
      </c>
      <c r="C91" s="36">
        <v>43937</v>
      </c>
      <c r="D91">
        <v>59</v>
      </c>
      <c r="E91">
        <v>1295</v>
      </c>
      <c r="F91">
        <v>3732</v>
      </c>
      <c r="J91" s="36"/>
      <c r="L91">
        <v>0.35</v>
      </c>
      <c r="O91" s="36"/>
      <c r="AN91">
        <v>480</v>
      </c>
    </row>
    <row r="92" spans="1:40">
      <c r="A92" t="s">
        <v>109</v>
      </c>
      <c r="B92" t="s">
        <v>269</v>
      </c>
      <c r="C92" s="36">
        <v>43905</v>
      </c>
      <c r="D92">
        <v>27</v>
      </c>
      <c r="H92" s="38">
        <v>0.48</v>
      </c>
      <c r="J92" s="36"/>
      <c r="O92" s="36"/>
    </row>
    <row r="93" spans="1:40">
      <c r="A93" t="s">
        <v>109</v>
      </c>
      <c r="B93" t="s">
        <v>269</v>
      </c>
      <c r="C93" s="36">
        <v>43912</v>
      </c>
      <c r="D93">
        <v>34</v>
      </c>
      <c r="H93" s="38">
        <v>0.68</v>
      </c>
      <c r="J93" s="36"/>
      <c r="O93" s="36"/>
    </row>
    <row r="94" spans="1:40">
      <c r="A94" t="s">
        <v>109</v>
      </c>
      <c r="B94" t="s">
        <v>269</v>
      </c>
      <c r="C94" s="36">
        <v>43918</v>
      </c>
      <c r="D94">
        <v>40</v>
      </c>
      <c r="F94">
        <v>2161</v>
      </c>
      <c r="J94" s="36"/>
      <c r="O94" s="36"/>
      <c r="Y94">
        <v>40</v>
      </c>
      <c r="Z94">
        <v>60</v>
      </c>
    </row>
    <row r="95" spans="1:40">
      <c r="A95" t="s">
        <v>109</v>
      </c>
      <c r="B95" t="s">
        <v>269</v>
      </c>
      <c r="C95" s="36">
        <v>43919</v>
      </c>
      <c r="D95">
        <v>41</v>
      </c>
      <c r="H95" s="38">
        <v>0.77</v>
      </c>
      <c r="J95" s="36"/>
      <c r="O95" s="36"/>
    </row>
    <row r="96" spans="1:40">
      <c r="A96" t="s">
        <v>109</v>
      </c>
      <c r="B96" t="s">
        <v>269</v>
      </c>
      <c r="C96" s="36">
        <v>43928</v>
      </c>
      <c r="D96">
        <v>49</v>
      </c>
      <c r="H96" s="38">
        <v>0.83</v>
      </c>
      <c r="J96" s="36"/>
      <c r="O96" s="36"/>
    </row>
    <row r="97" spans="1:40">
      <c r="A97" t="s">
        <v>109</v>
      </c>
      <c r="B97" t="s">
        <v>269</v>
      </c>
      <c r="C97" s="36">
        <v>43938</v>
      </c>
      <c r="D97">
        <v>60</v>
      </c>
      <c r="E97">
        <v>1199</v>
      </c>
      <c r="F97">
        <v>3920</v>
      </c>
      <c r="J97" s="36"/>
      <c r="L97">
        <v>0.3</v>
      </c>
      <c r="O97" s="36"/>
      <c r="AN97">
        <v>480</v>
      </c>
    </row>
    <row r="98" spans="1:40">
      <c r="A98" t="s">
        <v>109</v>
      </c>
      <c r="B98" t="s">
        <v>270</v>
      </c>
      <c r="C98" s="36">
        <v>43905</v>
      </c>
      <c r="D98">
        <v>27</v>
      </c>
      <c r="H98" s="38">
        <v>0.44</v>
      </c>
      <c r="J98" s="36"/>
      <c r="O98" s="36"/>
    </row>
    <row r="99" spans="1:40">
      <c r="A99" t="s">
        <v>109</v>
      </c>
      <c r="B99" t="s">
        <v>270</v>
      </c>
      <c r="C99" s="36">
        <v>43912</v>
      </c>
      <c r="D99">
        <v>34</v>
      </c>
      <c r="H99" s="38">
        <v>0.67</v>
      </c>
      <c r="J99" s="36"/>
      <c r="O99" s="36"/>
    </row>
    <row r="100" spans="1:40">
      <c r="A100" t="s">
        <v>109</v>
      </c>
      <c r="B100" t="s">
        <v>270</v>
      </c>
      <c r="C100" s="36">
        <v>43918</v>
      </c>
      <c r="D100">
        <v>40</v>
      </c>
      <c r="F100">
        <v>2203</v>
      </c>
      <c r="J100" s="36"/>
      <c r="O100" s="36"/>
      <c r="Y100">
        <v>40</v>
      </c>
      <c r="Z100">
        <v>60</v>
      </c>
    </row>
    <row r="101" spans="1:40">
      <c r="A101" t="s">
        <v>109</v>
      </c>
      <c r="B101" t="s">
        <v>270</v>
      </c>
      <c r="C101" s="36">
        <v>43919</v>
      </c>
      <c r="D101">
        <v>41</v>
      </c>
      <c r="H101" s="38">
        <v>0.77</v>
      </c>
      <c r="J101" s="36"/>
      <c r="O101" s="36"/>
    </row>
    <row r="102" spans="1:40">
      <c r="A102" t="s">
        <v>109</v>
      </c>
      <c r="B102" t="s">
        <v>270</v>
      </c>
      <c r="C102" s="36">
        <v>43928</v>
      </c>
      <c r="D102">
        <v>49</v>
      </c>
      <c r="H102" s="38">
        <v>0.81</v>
      </c>
      <c r="J102" s="36"/>
      <c r="O102" s="36"/>
    </row>
    <row r="103" spans="1:40">
      <c r="A103" t="s">
        <v>109</v>
      </c>
      <c r="B103" t="s">
        <v>270</v>
      </c>
      <c r="C103" s="36">
        <v>43938</v>
      </c>
      <c r="D103">
        <v>60</v>
      </c>
      <c r="E103">
        <v>1418</v>
      </c>
      <c r="F103">
        <v>4323</v>
      </c>
      <c r="J103" s="36"/>
      <c r="L103">
        <v>0.33</v>
      </c>
      <c r="O103" s="36"/>
      <c r="AN103">
        <v>520</v>
      </c>
    </row>
    <row r="104" spans="1:40">
      <c r="A104" t="s">
        <v>109</v>
      </c>
      <c r="B104" t="s">
        <v>271</v>
      </c>
      <c r="C104" s="36">
        <v>43905</v>
      </c>
      <c r="D104">
        <v>27</v>
      </c>
      <c r="H104" s="38">
        <v>0.48</v>
      </c>
      <c r="J104" s="36"/>
      <c r="O104" s="36"/>
    </row>
    <row r="105" spans="1:40">
      <c r="A105" t="s">
        <v>109</v>
      </c>
      <c r="B105" t="s">
        <v>271</v>
      </c>
      <c r="C105" s="36">
        <v>43912</v>
      </c>
      <c r="D105">
        <v>34</v>
      </c>
      <c r="H105" s="38">
        <v>0.65</v>
      </c>
      <c r="J105" s="36"/>
      <c r="O105" s="36"/>
    </row>
    <row r="106" spans="1:40">
      <c r="A106" t="s">
        <v>109</v>
      </c>
      <c r="B106" t="s">
        <v>271</v>
      </c>
      <c r="C106" s="36">
        <v>43917</v>
      </c>
      <c r="D106">
        <v>39</v>
      </c>
      <c r="F106">
        <v>2568</v>
      </c>
      <c r="J106" s="36"/>
      <c r="O106" s="36"/>
      <c r="Y106">
        <v>39</v>
      </c>
      <c r="Z106">
        <v>59</v>
      </c>
    </row>
    <row r="107" spans="1:40">
      <c r="A107" t="s">
        <v>109</v>
      </c>
      <c r="B107" t="s">
        <v>271</v>
      </c>
      <c r="C107" s="36">
        <v>43919</v>
      </c>
      <c r="D107">
        <v>41</v>
      </c>
      <c r="H107" s="38">
        <v>0.81</v>
      </c>
      <c r="J107" s="36"/>
      <c r="O107" s="36"/>
    </row>
    <row r="108" spans="1:40">
      <c r="A108" t="s">
        <v>109</v>
      </c>
      <c r="B108" t="s">
        <v>271</v>
      </c>
      <c r="C108" s="36">
        <v>43928</v>
      </c>
      <c r="D108">
        <v>49</v>
      </c>
      <c r="H108" s="38">
        <v>0.83</v>
      </c>
      <c r="J108" s="36"/>
      <c r="O108" s="36"/>
    </row>
    <row r="109" spans="1:40">
      <c r="A109" t="s">
        <v>109</v>
      </c>
      <c r="B109" t="s">
        <v>271</v>
      </c>
      <c r="C109" s="36">
        <v>43937</v>
      </c>
      <c r="D109">
        <v>59</v>
      </c>
      <c r="E109">
        <v>1398</v>
      </c>
      <c r="F109">
        <v>4035</v>
      </c>
      <c r="J109" s="36"/>
      <c r="L109">
        <v>0.34</v>
      </c>
      <c r="O109" s="36"/>
      <c r="AN109">
        <v>490</v>
      </c>
    </row>
    <row r="110" spans="1:40">
      <c r="A110" t="s">
        <v>109</v>
      </c>
      <c r="B110" t="s">
        <v>272</v>
      </c>
      <c r="C110" s="36">
        <v>43905</v>
      </c>
      <c r="D110">
        <v>27</v>
      </c>
      <c r="H110" s="38">
        <v>0.42</v>
      </c>
      <c r="J110" s="36"/>
      <c r="O110" s="36"/>
    </row>
    <row r="111" spans="1:40">
      <c r="A111" t="s">
        <v>109</v>
      </c>
      <c r="B111" t="s">
        <v>272</v>
      </c>
      <c r="C111" s="36">
        <v>43912</v>
      </c>
      <c r="D111">
        <v>34</v>
      </c>
      <c r="H111" s="38">
        <v>0.63</v>
      </c>
      <c r="J111" s="36"/>
      <c r="O111" s="36"/>
    </row>
    <row r="112" spans="1:40">
      <c r="A112" t="s">
        <v>109</v>
      </c>
      <c r="B112" t="s">
        <v>272</v>
      </c>
      <c r="C112" s="36">
        <v>43918</v>
      </c>
      <c r="D112">
        <v>40</v>
      </c>
      <c r="F112">
        <v>2335</v>
      </c>
      <c r="J112" s="36"/>
      <c r="O112" s="36"/>
      <c r="Y112">
        <v>40</v>
      </c>
      <c r="Z112">
        <v>60</v>
      </c>
    </row>
    <row r="113" spans="1:40">
      <c r="A113" t="s">
        <v>109</v>
      </c>
      <c r="B113" t="s">
        <v>272</v>
      </c>
      <c r="C113" s="36">
        <v>43919</v>
      </c>
      <c r="D113">
        <v>41</v>
      </c>
      <c r="H113" s="38">
        <v>0.74</v>
      </c>
      <c r="J113" s="36"/>
      <c r="O113" s="36"/>
    </row>
    <row r="114" spans="1:40">
      <c r="A114" t="s">
        <v>109</v>
      </c>
      <c r="B114" t="s">
        <v>272</v>
      </c>
      <c r="C114" s="36">
        <v>43928</v>
      </c>
      <c r="D114">
        <v>49</v>
      </c>
      <c r="H114" s="38">
        <v>0.79</v>
      </c>
      <c r="J114" s="36"/>
      <c r="O114" s="36"/>
    </row>
    <row r="115" spans="1:40">
      <c r="A115" t="s">
        <v>109</v>
      </c>
      <c r="B115" t="s">
        <v>272</v>
      </c>
      <c r="C115" s="36">
        <v>43938</v>
      </c>
      <c r="D115">
        <v>60</v>
      </c>
      <c r="E115">
        <v>1538</v>
      </c>
      <c r="F115">
        <v>4197</v>
      </c>
      <c r="J115" s="36"/>
      <c r="L115">
        <v>0.37</v>
      </c>
      <c r="O115" s="36"/>
      <c r="AN115">
        <v>480</v>
      </c>
    </row>
    <row r="116" spans="1:40">
      <c r="A116" t="s">
        <v>109</v>
      </c>
      <c r="B116" t="s">
        <v>273</v>
      </c>
      <c r="C116" s="36">
        <v>43905</v>
      </c>
      <c r="D116">
        <v>27</v>
      </c>
      <c r="H116" s="38">
        <v>0.49</v>
      </c>
      <c r="J116" s="36"/>
      <c r="O116" s="36"/>
    </row>
    <row r="117" spans="1:40">
      <c r="A117" t="s">
        <v>109</v>
      </c>
      <c r="B117" t="s">
        <v>273</v>
      </c>
      <c r="C117" s="36">
        <v>43912</v>
      </c>
      <c r="D117">
        <v>34</v>
      </c>
      <c r="H117" s="38">
        <v>0.7</v>
      </c>
      <c r="J117" s="36"/>
      <c r="O117" s="36"/>
    </row>
    <row r="118" spans="1:40">
      <c r="A118" t="s">
        <v>109</v>
      </c>
      <c r="B118" t="s">
        <v>273</v>
      </c>
      <c r="C118" s="36">
        <v>43918</v>
      </c>
      <c r="D118">
        <v>40</v>
      </c>
      <c r="F118">
        <v>2403</v>
      </c>
      <c r="J118" s="36"/>
      <c r="O118" s="36"/>
      <c r="Y118">
        <v>40</v>
      </c>
      <c r="Z118">
        <v>60</v>
      </c>
    </row>
    <row r="119" spans="1:40">
      <c r="A119" t="s">
        <v>109</v>
      </c>
      <c r="B119" t="s">
        <v>273</v>
      </c>
      <c r="C119" s="36">
        <v>43919</v>
      </c>
      <c r="D119">
        <v>41</v>
      </c>
      <c r="H119" s="38">
        <v>0.77</v>
      </c>
      <c r="J119" s="36"/>
      <c r="O119" s="36"/>
    </row>
    <row r="120" spans="1:40">
      <c r="A120" t="s">
        <v>109</v>
      </c>
      <c r="B120" t="s">
        <v>273</v>
      </c>
      <c r="C120" s="36">
        <v>43928</v>
      </c>
      <c r="D120">
        <v>49</v>
      </c>
      <c r="H120" s="38">
        <v>0.82</v>
      </c>
      <c r="J120" s="36"/>
      <c r="O120" s="36"/>
    </row>
    <row r="121" spans="1:40">
      <c r="A121" t="s">
        <v>109</v>
      </c>
      <c r="B121" t="s">
        <v>273</v>
      </c>
      <c r="C121" s="36">
        <v>43938</v>
      </c>
      <c r="D121">
        <v>60</v>
      </c>
      <c r="E121">
        <v>1408</v>
      </c>
      <c r="F121">
        <v>4378</v>
      </c>
      <c r="J121" s="36"/>
      <c r="L121">
        <v>0.32</v>
      </c>
      <c r="O121" s="36"/>
      <c r="AN121">
        <v>480</v>
      </c>
    </row>
    <row r="122" spans="1:40">
      <c r="A122" t="s">
        <v>109</v>
      </c>
      <c r="B122" t="s">
        <v>274</v>
      </c>
      <c r="C122" s="36">
        <v>43905</v>
      </c>
      <c r="D122">
        <v>27</v>
      </c>
      <c r="H122" s="38">
        <v>0.42</v>
      </c>
      <c r="J122" s="36"/>
      <c r="O122" s="36"/>
    </row>
    <row r="123" spans="1:40">
      <c r="A123" t="s">
        <v>109</v>
      </c>
      <c r="B123" t="s">
        <v>274</v>
      </c>
      <c r="C123" s="36">
        <v>43912</v>
      </c>
      <c r="D123">
        <v>34</v>
      </c>
      <c r="H123" s="38">
        <v>0.61499999999999999</v>
      </c>
      <c r="J123" s="36"/>
      <c r="O123" s="36"/>
    </row>
    <row r="124" spans="1:40">
      <c r="A124" t="s">
        <v>109</v>
      </c>
      <c r="B124" t="s">
        <v>274</v>
      </c>
      <c r="C124" s="36">
        <v>43918</v>
      </c>
      <c r="D124">
        <v>40</v>
      </c>
      <c r="F124">
        <v>2597</v>
      </c>
      <c r="J124" s="36"/>
      <c r="O124" s="36"/>
      <c r="Y124">
        <v>40</v>
      </c>
      <c r="Z124">
        <v>61</v>
      </c>
    </row>
    <row r="125" spans="1:40">
      <c r="A125" t="s">
        <v>109</v>
      </c>
      <c r="B125" t="s">
        <v>274</v>
      </c>
      <c r="C125" s="36">
        <v>43919</v>
      </c>
      <c r="D125">
        <v>41</v>
      </c>
      <c r="H125" s="38">
        <v>0.72</v>
      </c>
      <c r="J125" s="36"/>
      <c r="O125" s="36"/>
    </row>
    <row r="126" spans="1:40">
      <c r="A126" t="s">
        <v>109</v>
      </c>
      <c r="B126" t="s">
        <v>274</v>
      </c>
      <c r="C126" s="36">
        <v>43928</v>
      </c>
      <c r="D126">
        <v>49</v>
      </c>
      <c r="H126" s="38">
        <v>0.82</v>
      </c>
      <c r="J126" s="36"/>
      <c r="O126" s="36"/>
    </row>
    <row r="127" spans="1:40">
      <c r="A127" t="s">
        <v>109</v>
      </c>
      <c r="B127" t="s">
        <v>274</v>
      </c>
      <c r="C127" s="36">
        <v>43938</v>
      </c>
      <c r="D127">
        <v>60</v>
      </c>
      <c r="E127">
        <v>1349</v>
      </c>
      <c r="F127">
        <v>4241</v>
      </c>
      <c r="J127" s="36"/>
      <c r="L127">
        <v>0.32</v>
      </c>
      <c r="O127" s="36"/>
      <c r="AN127">
        <v>450</v>
      </c>
    </row>
    <row r="128" spans="1:40">
      <c r="A128" t="s">
        <v>109</v>
      </c>
      <c r="B128" t="s">
        <v>275</v>
      </c>
      <c r="C128" s="36">
        <v>43905</v>
      </c>
      <c r="D128">
        <v>27</v>
      </c>
      <c r="H128" s="38">
        <v>0.46</v>
      </c>
      <c r="J128" s="36"/>
      <c r="O128" s="36"/>
    </row>
    <row r="129" spans="1:40">
      <c r="A129" t="s">
        <v>109</v>
      </c>
      <c r="B129" t="s">
        <v>275</v>
      </c>
      <c r="C129" s="36">
        <v>43912</v>
      </c>
      <c r="D129">
        <v>34</v>
      </c>
      <c r="H129" s="38">
        <v>0.63</v>
      </c>
      <c r="J129" s="36"/>
      <c r="O129" s="36"/>
    </row>
    <row r="130" spans="1:40">
      <c r="A130" t="s">
        <v>109</v>
      </c>
      <c r="B130" t="s">
        <v>275</v>
      </c>
      <c r="C130" s="36">
        <v>43917</v>
      </c>
      <c r="D130">
        <v>39</v>
      </c>
      <c r="F130">
        <v>2452</v>
      </c>
      <c r="J130" s="36"/>
      <c r="O130" s="36"/>
      <c r="Y130">
        <v>39</v>
      </c>
      <c r="Z130">
        <v>60</v>
      </c>
    </row>
    <row r="131" spans="1:40">
      <c r="A131" t="s">
        <v>109</v>
      </c>
      <c r="B131" t="s">
        <v>275</v>
      </c>
      <c r="C131" s="36">
        <v>43919</v>
      </c>
      <c r="D131">
        <v>41</v>
      </c>
      <c r="H131" s="38">
        <v>0.76</v>
      </c>
      <c r="J131" s="36"/>
      <c r="O131" s="36"/>
    </row>
    <row r="132" spans="1:40">
      <c r="A132" t="s">
        <v>109</v>
      </c>
      <c r="B132" t="s">
        <v>275</v>
      </c>
      <c r="C132" s="36">
        <v>43928</v>
      </c>
      <c r="D132">
        <v>49</v>
      </c>
      <c r="H132" s="38">
        <v>0.79</v>
      </c>
      <c r="J132" s="36"/>
      <c r="O132" s="36"/>
    </row>
    <row r="133" spans="1:40">
      <c r="A133" t="s">
        <v>109</v>
      </c>
      <c r="B133" t="s">
        <v>275</v>
      </c>
      <c r="C133" s="36">
        <v>43938</v>
      </c>
      <c r="D133">
        <v>60</v>
      </c>
      <c r="E133">
        <v>1229</v>
      </c>
      <c r="F133">
        <v>3779</v>
      </c>
      <c r="J133" s="36"/>
      <c r="L133">
        <v>0.32</v>
      </c>
      <c r="O133" s="36"/>
      <c r="AN133">
        <v>460</v>
      </c>
    </row>
    <row r="134" spans="1:40">
      <c r="A134" t="s">
        <v>277</v>
      </c>
      <c r="B134" t="s">
        <v>260</v>
      </c>
      <c r="C134" s="36">
        <v>44118</v>
      </c>
      <c r="D134">
        <v>0</v>
      </c>
      <c r="J134" s="36"/>
      <c r="O134" s="36"/>
      <c r="Y134">
        <v>52</v>
      </c>
      <c r="AB134">
        <v>24.65</v>
      </c>
      <c r="AC134">
        <v>11.6</v>
      </c>
      <c r="AD134">
        <v>21.9</v>
      </c>
      <c r="AE134">
        <v>30.87</v>
      </c>
      <c r="AF134">
        <v>87</v>
      </c>
      <c r="AH134">
        <v>33</v>
      </c>
      <c r="AI134">
        <v>39.5</v>
      </c>
      <c r="AJ134">
        <v>24.5</v>
      </c>
      <c r="AK134">
        <v>8</v>
      </c>
    </row>
    <row r="135" spans="1:40">
      <c r="A135" t="s">
        <v>277</v>
      </c>
      <c r="B135" t="s">
        <v>260</v>
      </c>
      <c r="C135" s="36">
        <v>44150</v>
      </c>
      <c r="D135">
        <v>32</v>
      </c>
      <c r="H135" s="38">
        <v>0.28000000000000003</v>
      </c>
      <c r="J135" s="36"/>
      <c r="O135" s="36"/>
    </row>
    <row r="136" spans="1:40">
      <c r="A136" t="s">
        <v>277</v>
      </c>
      <c r="B136" t="s">
        <v>260</v>
      </c>
      <c r="C136" s="36">
        <v>44155</v>
      </c>
      <c r="D136">
        <v>37</v>
      </c>
      <c r="H136" s="38">
        <v>0.34</v>
      </c>
      <c r="J136" s="36"/>
      <c r="O136" s="36"/>
    </row>
    <row r="137" spans="1:40">
      <c r="A137" t="s">
        <v>277</v>
      </c>
      <c r="B137" t="s">
        <v>260</v>
      </c>
      <c r="C137" s="36">
        <v>44164</v>
      </c>
      <c r="D137">
        <v>46</v>
      </c>
      <c r="H137" s="38">
        <v>0.45</v>
      </c>
      <c r="J137" s="36"/>
      <c r="O137" s="36"/>
    </row>
    <row r="138" spans="1:40">
      <c r="A138" t="s">
        <v>277</v>
      </c>
      <c r="B138" t="s">
        <v>260</v>
      </c>
      <c r="C138" s="36">
        <v>44170</v>
      </c>
      <c r="D138">
        <v>52</v>
      </c>
      <c r="F138">
        <v>848</v>
      </c>
      <c r="J138" s="36"/>
      <c r="O138" s="36"/>
    </row>
    <row r="139" spans="1:40">
      <c r="A139" t="s">
        <v>277</v>
      </c>
      <c r="B139" t="s">
        <v>260</v>
      </c>
      <c r="C139" s="36">
        <v>44172</v>
      </c>
      <c r="D139">
        <v>54</v>
      </c>
      <c r="H139" s="38">
        <v>0.52</v>
      </c>
      <c r="J139" s="36"/>
    </row>
    <row r="140" spans="1:40">
      <c r="A140" t="s">
        <v>277</v>
      </c>
      <c r="B140" t="s">
        <v>260</v>
      </c>
      <c r="C140" s="36">
        <v>44182</v>
      </c>
      <c r="D140">
        <v>64</v>
      </c>
      <c r="H140" s="38">
        <v>0.84</v>
      </c>
      <c r="J140" s="36"/>
    </row>
    <row r="141" spans="1:40">
      <c r="A141" t="s">
        <v>277</v>
      </c>
      <c r="B141" t="s">
        <v>260</v>
      </c>
      <c r="C141" s="36">
        <v>44198</v>
      </c>
      <c r="D141">
        <v>80</v>
      </c>
      <c r="E141">
        <v>277</v>
      </c>
      <c r="F141">
        <v>1701</v>
      </c>
      <c r="J141" s="36"/>
      <c r="AB141">
        <v>21.75</v>
      </c>
      <c r="AC141">
        <v>8.6999999999999993</v>
      </c>
      <c r="AD141">
        <v>21.9</v>
      </c>
      <c r="AE141">
        <v>26.46</v>
      </c>
      <c r="AF141">
        <v>80</v>
      </c>
      <c r="AH141">
        <v>0</v>
      </c>
      <c r="AI141">
        <v>6</v>
      </c>
      <c r="AJ141">
        <v>1</v>
      </c>
      <c r="AK141">
        <v>0.5</v>
      </c>
    </row>
    <row r="142" spans="1:40">
      <c r="A142" t="s">
        <v>277</v>
      </c>
      <c r="B142" t="s">
        <v>261</v>
      </c>
      <c r="C142" s="36">
        <v>44118</v>
      </c>
      <c r="D142">
        <v>0</v>
      </c>
      <c r="J142" s="36"/>
    </row>
    <row r="143" spans="1:40">
      <c r="A143" t="s">
        <v>277</v>
      </c>
      <c r="B143" t="s">
        <v>261</v>
      </c>
      <c r="C143" s="36">
        <v>44170</v>
      </c>
      <c r="D143">
        <v>52</v>
      </c>
      <c r="F143">
        <v>879</v>
      </c>
      <c r="J143" s="36"/>
    </row>
    <row r="144" spans="1:40">
      <c r="A144" t="s">
        <v>277</v>
      </c>
      <c r="B144" t="s">
        <v>261</v>
      </c>
      <c r="C144" s="36">
        <v>44198</v>
      </c>
      <c r="D144">
        <v>80</v>
      </c>
      <c r="E144">
        <v>269</v>
      </c>
      <c r="F144">
        <v>1762</v>
      </c>
      <c r="J144" s="36"/>
      <c r="AB144">
        <v>24.65</v>
      </c>
      <c r="AC144">
        <v>8.6999999999999993</v>
      </c>
      <c r="AD144">
        <v>17.52</v>
      </c>
      <c r="AE144">
        <v>22.05</v>
      </c>
      <c r="AF144">
        <v>75</v>
      </c>
    </row>
    <row r="145" spans="1:32">
      <c r="A145" t="s">
        <v>277</v>
      </c>
      <c r="B145" t="s">
        <v>262</v>
      </c>
      <c r="C145" s="36">
        <v>44118</v>
      </c>
      <c r="D145">
        <v>0</v>
      </c>
      <c r="J145" s="36"/>
    </row>
    <row r="146" spans="1:32">
      <c r="A146" t="s">
        <v>277</v>
      </c>
      <c r="B146" t="s">
        <v>262</v>
      </c>
      <c r="C146" s="36">
        <v>44170</v>
      </c>
      <c r="D146">
        <v>52</v>
      </c>
      <c r="F146">
        <v>860</v>
      </c>
      <c r="J146" s="36"/>
    </row>
    <row r="147" spans="1:32">
      <c r="A147" t="s">
        <v>277</v>
      </c>
      <c r="B147" t="s">
        <v>262</v>
      </c>
      <c r="C147" s="36">
        <v>44198</v>
      </c>
      <c r="D147">
        <v>80</v>
      </c>
      <c r="E147">
        <v>276</v>
      </c>
      <c r="F147">
        <v>1663</v>
      </c>
      <c r="J147" s="36"/>
      <c r="AB147">
        <v>18.850000000000001</v>
      </c>
      <c r="AC147">
        <v>5.8</v>
      </c>
      <c r="AD147">
        <v>21.9</v>
      </c>
      <c r="AE147">
        <v>26.46</v>
      </c>
      <c r="AF147">
        <v>75</v>
      </c>
    </row>
    <row r="148" spans="1:32">
      <c r="A148" t="s">
        <v>277</v>
      </c>
      <c r="B148" t="s">
        <v>263</v>
      </c>
      <c r="C148" s="36">
        <v>44118</v>
      </c>
      <c r="D148">
        <v>0</v>
      </c>
      <c r="J148" s="36"/>
    </row>
    <row r="149" spans="1:32">
      <c r="A149" t="s">
        <v>277</v>
      </c>
      <c r="B149" t="s">
        <v>263</v>
      </c>
      <c r="C149" s="36">
        <v>44170</v>
      </c>
      <c r="D149">
        <v>52</v>
      </c>
      <c r="F149">
        <v>1012</v>
      </c>
      <c r="J149" s="36"/>
    </row>
    <row r="150" spans="1:32">
      <c r="A150" t="s">
        <v>277</v>
      </c>
      <c r="B150" t="s">
        <v>263</v>
      </c>
      <c r="C150" s="36">
        <v>44198</v>
      </c>
      <c r="D150">
        <v>80</v>
      </c>
      <c r="E150">
        <v>318</v>
      </c>
      <c r="F150">
        <v>1799</v>
      </c>
      <c r="J150" s="36"/>
      <c r="AB150">
        <v>36.25</v>
      </c>
      <c r="AC150">
        <v>11.6</v>
      </c>
      <c r="AD150">
        <v>17.52</v>
      </c>
      <c r="AE150">
        <v>22.05</v>
      </c>
      <c r="AF150">
        <v>87</v>
      </c>
    </row>
    <row r="151" spans="1:32">
      <c r="A151" t="s">
        <v>277</v>
      </c>
      <c r="B151" t="s">
        <v>264</v>
      </c>
      <c r="C151" s="36">
        <v>44118</v>
      </c>
      <c r="D151">
        <v>0</v>
      </c>
      <c r="J151" s="36"/>
    </row>
    <row r="152" spans="1:32">
      <c r="A152" t="s">
        <v>277</v>
      </c>
      <c r="B152" t="s">
        <v>264</v>
      </c>
      <c r="C152" s="36">
        <v>44170</v>
      </c>
      <c r="D152">
        <v>52</v>
      </c>
      <c r="F152">
        <v>1006</v>
      </c>
      <c r="J152" s="36"/>
    </row>
    <row r="153" spans="1:32">
      <c r="A153" t="s">
        <v>277</v>
      </c>
      <c r="B153" t="s">
        <v>264</v>
      </c>
      <c r="C153" s="36">
        <v>44198</v>
      </c>
      <c r="D153">
        <v>80</v>
      </c>
      <c r="E153">
        <v>294</v>
      </c>
      <c r="F153">
        <v>1813</v>
      </c>
      <c r="J153" s="36"/>
      <c r="AB153">
        <v>63.8</v>
      </c>
      <c r="AC153">
        <v>29</v>
      </c>
      <c r="AD153">
        <v>26.28</v>
      </c>
      <c r="AE153">
        <v>17.64</v>
      </c>
      <c r="AF153">
        <v>130</v>
      </c>
    </row>
    <row r="154" spans="1:32">
      <c r="A154" t="s">
        <v>277</v>
      </c>
      <c r="B154" t="s">
        <v>265</v>
      </c>
      <c r="C154" s="36">
        <v>44118</v>
      </c>
      <c r="D154">
        <v>0</v>
      </c>
      <c r="J154" s="36"/>
    </row>
    <row r="155" spans="1:32">
      <c r="A155" t="s">
        <v>277</v>
      </c>
      <c r="B155" t="s">
        <v>265</v>
      </c>
      <c r="C155" s="36">
        <v>44170</v>
      </c>
      <c r="D155">
        <v>52</v>
      </c>
      <c r="F155">
        <v>821</v>
      </c>
      <c r="J155" s="36"/>
    </row>
    <row r="156" spans="1:32">
      <c r="A156" t="s">
        <v>277</v>
      </c>
      <c r="B156" t="s">
        <v>265</v>
      </c>
      <c r="C156" s="36">
        <v>44198</v>
      </c>
      <c r="D156">
        <v>80</v>
      </c>
      <c r="E156">
        <v>291</v>
      </c>
      <c r="F156">
        <v>1843</v>
      </c>
      <c r="J156" s="36"/>
      <c r="AB156">
        <v>76.849999999999994</v>
      </c>
      <c r="AC156">
        <v>11.6</v>
      </c>
      <c r="AD156">
        <v>17.52</v>
      </c>
      <c r="AE156">
        <v>22.05</v>
      </c>
      <c r="AF156">
        <v>137</v>
      </c>
    </row>
    <row r="157" spans="1:32">
      <c r="A157" t="s">
        <v>277</v>
      </c>
      <c r="B157" t="s">
        <v>266</v>
      </c>
      <c r="C157" s="36">
        <v>44118</v>
      </c>
      <c r="D157">
        <v>0</v>
      </c>
      <c r="J157" s="36"/>
    </row>
    <row r="158" spans="1:32">
      <c r="A158" t="s">
        <v>277</v>
      </c>
      <c r="B158" t="s">
        <v>266</v>
      </c>
      <c r="C158" s="36">
        <v>44170</v>
      </c>
      <c r="D158">
        <v>52</v>
      </c>
      <c r="F158">
        <v>973</v>
      </c>
      <c r="J158" s="36"/>
    </row>
    <row r="159" spans="1:32">
      <c r="A159" t="s">
        <v>277</v>
      </c>
      <c r="B159" t="s">
        <v>266</v>
      </c>
      <c r="C159" s="36">
        <v>44198</v>
      </c>
      <c r="D159">
        <v>80</v>
      </c>
      <c r="E159">
        <v>287</v>
      </c>
      <c r="F159">
        <v>1790</v>
      </c>
      <c r="J159" s="36"/>
      <c r="AB159">
        <v>100.05</v>
      </c>
      <c r="AC159">
        <v>17.399999999999999</v>
      </c>
      <c r="AD159">
        <v>21.9</v>
      </c>
      <c r="AE159">
        <v>26.46</v>
      </c>
      <c r="AF159">
        <v>165</v>
      </c>
    </row>
    <row r="160" spans="1:32">
      <c r="A160" t="s">
        <v>277</v>
      </c>
      <c r="B160" t="s">
        <v>267</v>
      </c>
      <c r="C160" s="36">
        <v>44118</v>
      </c>
      <c r="D160">
        <v>0</v>
      </c>
      <c r="J160" s="36"/>
    </row>
    <row r="161" spans="1:37">
      <c r="A161" t="s">
        <v>277</v>
      </c>
      <c r="B161" t="s">
        <v>267</v>
      </c>
      <c r="C161" s="36">
        <v>44170</v>
      </c>
      <c r="D161">
        <v>52</v>
      </c>
      <c r="F161">
        <v>995</v>
      </c>
      <c r="J161" s="36"/>
    </row>
    <row r="162" spans="1:37">
      <c r="A162" t="s">
        <v>277</v>
      </c>
      <c r="B162" t="s">
        <v>267</v>
      </c>
      <c r="C162" s="36">
        <v>44198</v>
      </c>
      <c r="D162">
        <v>80</v>
      </c>
      <c r="E162">
        <v>271</v>
      </c>
      <c r="F162">
        <v>1770</v>
      </c>
      <c r="J162" s="36"/>
      <c r="AB162">
        <v>153.69999999999999</v>
      </c>
      <c r="AC162">
        <v>23.2</v>
      </c>
      <c r="AD162">
        <v>35.04</v>
      </c>
      <c r="AE162">
        <v>35.28</v>
      </c>
      <c r="AF162">
        <v>247</v>
      </c>
    </row>
    <row r="163" spans="1:37">
      <c r="A163" t="s">
        <v>277</v>
      </c>
      <c r="B163" t="s">
        <v>268</v>
      </c>
      <c r="C163" s="36">
        <v>44118</v>
      </c>
      <c r="D163">
        <v>0</v>
      </c>
      <c r="J163" s="36"/>
      <c r="AB163">
        <v>23.2</v>
      </c>
      <c r="AC163">
        <v>8.6999999999999993</v>
      </c>
      <c r="AD163">
        <v>8.76</v>
      </c>
      <c r="AE163">
        <v>17.64</v>
      </c>
      <c r="AF163">
        <v>55</v>
      </c>
      <c r="AH163">
        <v>33</v>
      </c>
      <c r="AI163">
        <v>39.5</v>
      </c>
      <c r="AJ163">
        <v>24.5</v>
      </c>
      <c r="AK163">
        <v>8</v>
      </c>
    </row>
    <row r="164" spans="1:37">
      <c r="A164" t="s">
        <v>277</v>
      </c>
      <c r="B164" t="s">
        <v>268</v>
      </c>
      <c r="C164" s="36">
        <v>44150</v>
      </c>
      <c r="D164">
        <v>32</v>
      </c>
      <c r="H164" s="38">
        <v>0.28000000000000003</v>
      </c>
      <c r="J164" s="36"/>
    </row>
    <row r="165" spans="1:37">
      <c r="A165" t="s">
        <v>277</v>
      </c>
      <c r="B165" t="s">
        <v>268</v>
      </c>
      <c r="C165" s="36">
        <v>44155</v>
      </c>
      <c r="D165">
        <v>37</v>
      </c>
      <c r="H165" s="38">
        <v>0.34</v>
      </c>
      <c r="J165" s="36"/>
    </row>
    <row r="166" spans="1:37">
      <c r="A166" t="s">
        <v>277</v>
      </c>
      <c r="B166" t="s">
        <v>268</v>
      </c>
      <c r="C166" s="36">
        <v>44164</v>
      </c>
      <c r="D166">
        <v>46</v>
      </c>
      <c r="H166" s="38">
        <v>1.65</v>
      </c>
      <c r="J166" s="36"/>
    </row>
    <row r="167" spans="1:37">
      <c r="A167" t="s">
        <v>277</v>
      </c>
      <c r="B167" t="s">
        <v>268</v>
      </c>
      <c r="C167" s="36">
        <v>44170</v>
      </c>
      <c r="D167">
        <v>52</v>
      </c>
      <c r="F167">
        <v>1535</v>
      </c>
      <c r="J167" s="36"/>
    </row>
    <row r="168" spans="1:37">
      <c r="A168" t="s">
        <v>277</v>
      </c>
      <c r="B168" t="s">
        <v>268</v>
      </c>
      <c r="C168" s="36">
        <v>44172</v>
      </c>
      <c r="D168">
        <v>54</v>
      </c>
      <c r="H168" s="38">
        <v>1.18</v>
      </c>
      <c r="J168" s="36"/>
    </row>
    <row r="169" spans="1:37">
      <c r="A169" t="s">
        <v>277</v>
      </c>
      <c r="B169" t="s">
        <v>268</v>
      </c>
      <c r="C169" s="36">
        <v>44182</v>
      </c>
      <c r="D169">
        <v>64</v>
      </c>
      <c r="H169" s="38">
        <v>2.5099999999999998</v>
      </c>
      <c r="J169" s="36"/>
    </row>
    <row r="170" spans="1:37">
      <c r="A170" t="s">
        <v>277</v>
      </c>
      <c r="B170" t="s">
        <v>268</v>
      </c>
      <c r="C170" s="36">
        <v>44198</v>
      </c>
      <c r="D170">
        <v>80</v>
      </c>
      <c r="E170">
        <v>759</v>
      </c>
      <c r="F170">
        <v>3443</v>
      </c>
      <c r="J170" s="36"/>
      <c r="AB170">
        <v>29</v>
      </c>
      <c r="AC170">
        <v>5.8</v>
      </c>
      <c r="AD170">
        <v>8.76</v>
      </c>
      <c r="AE170">
        <v>13.23</v>
      </c>
      <c r="AF170">
        <v>55</v>
      </c>
      <c r="AH170">
        <v>0.5</v>
      </c>
      <c r="AI170">
        <v>18</v>
      </c>
      <c r="AJ170">
        <v>8</v>
      </c>
      <c r="AK170">
        <v>4</v>
      </c>
    </row>
    <row r="171" spans="1:37">
      <c r="A171" t="s">
        <v>277</v>
      </c>
      <c r="B171" t="s">
        <v>269</v>
      </c>
      <c r="C171" s="36">
        <v>44118</v>
      </c>
      <c r="D171">
        <v>0</v>
      </c>
      <c r="J171" s="36"/>
    </row>
    <row r="172" spans="1:37">
      <c r="A172" t="s">
        <v>277</v>
      </c>
      <c r="B172" t="s">
        <v>269</v>
      </c>
      <c r="C172" s="36">
        <v>44170</v>
      </c>
      <c r="D172">
        <v>52</v>
      </c>
      <c r="F172">
        <v>1565</v>
      </c>
      <c r="J172" s="36"/>
    </row>
    <row r="173" spans="1:37">
      <c r="A173" t="s">
        <v>277</v>
      </c>
      <c r="B173" t="s">
        <v>269</v>
      </c>
      <c r="C173" s="36">
        <v>44198</v>
      </c>
      <c r="D173">
        <v>80</v>
      </c>
      <c r="E173">
        <v>838</v>
      </c>
      <c r="F173">
        <v>3568</v>
      </c>
      <c r="J173" s="36"/>
      <c r="AB173">
        <v>21.75</v>
      </c>
      <c r="AC173">
        <v>5.8</v>
      </c>
      <c r="AD173">
        <v>4.38</v>
      </c>
      <c r="AE173">
        <v>13.23</v>
      </c>
      <c r="AF173">
        <v>48</v>
      </c>
    </row>
    <row r="174" spans="1:37">
      <c r="A174" t="s">
        <v>277</v>
      </c>
      <c r="B174" t="s">
        <v>270</v>
      </c>
      <c r="C174" s="36">
        <v>44118</v>
      </c>
      <c r="D174">
        <v>0</v>
      </c>
      <c r="J174" s="36"/>
    </row>
    <row r="175" spans="1:37">
      <c r="A175" t="s">
        <v>277</v>
      </c>
      <c r="B175" t="s">
        <v>270</v>
      </c>
      <c r="C175" s="36">
        <v>44170</v>
      </c>
      <c r="D175">
        <v>52</v>
      </c>
      <c r="F175">
        <v>1490</v>
      </c>
      <c r="J175" s="36"/>
    </row>
    <row r="176" spans="1:37">
      <c r="A176" t="s">
        <v>277</v>
      </c>
      <c r="B176" t="s">
        <v>270</v>
      </c>
      <c r="C176" s="36">
        <v>44198</v>
      </c>
      <c r="D176">
        <v>80</v>
      </c>
      <c r="E176">
        <v>828</v>
      </c>
      <c r="F176">
        <v>3217</v>
      </c>
      <c r="J176" s="36"/>
      <c r="AF176">
        <v>47</v>
      </c>
    </row>
    <row r="177" spans="1:32">
      <c r="A177" t="s">
        <v>277</v>
      </c>
      <c r="B177" t="s">
        <v>271</v>
      </c>
      <c r="C177" s="36">
        <v>44118</v>
      </c>
      <c r="D177">
        <v>0</v>
      </c>
      <c r="J177" s="36"/>
    </row>
    <row r="178" spans="1:32">
      <c r="A178" t="s">
        <v>277</v>
      </c>
      <c r="B178" t="s">
        <v>271</v>
      </c>
      <c r="C178" s="36">
        <v>44170</v>
      </c>
      <c r="D178">
        <v>52</v>
      </c>
      <c r="F178">
        <v>1479</v>
      </c>
      <c r="J178" s="36"/>
    </row>
    <row r="179" spans="1:32">
      <c r="A179" t="s">
        <v>277</v>
      </c>
      <c r="B179" t="s">
        <v>271</v>
      </c>
      <c r="C179" s="36">
        <v>44198</v>
      </c>
      <c r="D179">
        <v>80</v>
      </c>
      <c r="E179">
        <v>809</v>
      </c>
      <c r="F179">
        <v>3410</v>
      </c>
      <c r="J179" s="36"/>
      <c r="AB179">
        <v>63.8</v>
      </c>
      <c r="AC179">
        <v>5.8</v>
      </c>
      <c r="AD179">
        <v>8.76</v>
      </c>
      <c r="AE179">
        <v>13.23</v>
      </c>
      <c r="AF179">
        <v>95</v>
      </c>
    </row>
    <row r="180" spans="1:32">
      <c r="A180" t="s">
        <v>277</v>
      </c>
      <c r="B180" t="s">
        <v>272</v>
      </c>
      <c r="C180" s="36">
        <v>44118</v>
      </c>
      <c r="D180">
        <v>0</v>
      </c>
      <c r="J180" s="36"/>
    </row>
    <row r="181" spans="1:32">
      <c r="A181" t="s">
        <v>277</v>
      </c>
      <c r="B181" t="s">
        <v>272</v>
      </c>
      <c r="C181" s="36">
        <v>44170</v>
      </c>
      <c r="D181">
        <v>52</v>
      </c>
      <c r="F181">
        <v>1530</v>
      </c>
      <c r="J181" s="36"/>
    </row>
    <row r="182" spans="1:32">
      <c r="A182" t="s">
        <v>277</v>
      </c>
      <c r="B182" t="s">
        <v>272</v>
      </c>
      <c r="C182" s="36">
        <v>44198</v>
      </c>
      <c r="D182">
        <v>80</v>
      </c>
      <c r="E182">
        <v>775</v>
      </c>
      <c r="F182">
        <v>3593</v>
      </c>
      <c r="J182" s="36"/>
      <c r="AB182">
        <v>59.45</v>
      </c>
      <c r="AC182">
        <v>8.6999999999999993</v>
      </c>
      <c r="AD182">
        <v>8.76</v>
      </c>
      <c r="AE182">
        <v>13.23</v>
      </c>
      <c r="AF182">
        <v>140</v>
      </c>
    </row>
    <row r="183" spans="1:32">
      <c r="A183" t="s">
        <v>277</v>
      </c>
      <c r="B183" t="s">
        <v>273</v>
      </c>
      <c r="C183" s="36">
        <v>44118</v>
      </c>
      <c r="D183">
        <v>0</v>
      </c>
      <c r="J183" s="36"/>
    </row>
    <row r="184" spans="1:32">
      <c r="A184" t="s">
        <v>277</v>
      </c>
      <c r="B184" t="s">
        <v>273</v>
      </c>
      <c r="C184" s="36">
        <v>44170</v>
      </c>
      <c r="D184">
        <v>52</v>
      </c>
      <c r="F184">
        <v>1518</v>
      </c>
      <c r="J184" s="36"/>
    </row>
    <row r="185" spans="1:32">
      <c r="A185" t="s">
        <v>277</v>
      </c>
      <c r="B185" t="s">
        <v>273</v>
      </c>
      <c r="C185" s="36">
        <v>44198</v>
      </c>
      <c r="D185">
        <v>80</v>
      </c>
      <c r="E185">
        <v>779</v>
      </c>
      <c r="F185">
        <v>3575</v>
      </c>
      <c r="J185" s="36"/>
      <c r="AB185">
        <v>111.65</v>
      </c>
      <c r="AC185">
        <v>8.6999999999999993</v>
      </c>
      <c r="AD185">
        <v>8.76</v>
      </c>
      <c r="AE185">
        <v>13.23</v>
      </c>
      <c r="AF185">
        <v>90</v>
      </c>
    </row>
    <row r="186" spans="1:32">
      <c r="A186" t="s">
        <v>277</v>
      </c>
      <c r="B186" t="s">
        <v>274</v>
      </c>
      <c r="C186" s="36">
        <v>44118</v>
      </c>
      <c r="D186">
        <v>0</v>
      </c>
      <c r="J186" s="36"/>
    </row>
    <row r="187" spans="1:32">
      <c r="A187" t="s">
        <v>277</v>
      </c>
      <c r="B187" t="s">
        <v>274</v>
      </c>
      <c r="C187" s="36">
        <v>44170</v>
      </c>
      <c r="D187">
        <v>52</v>
      </c>
      <c r="F187">
        <v>1463</v>
      </c>
      <c r="J187" s="36"/>
    </row>
    <row r="188" spans="1:32">
      <c r="A188" t="s">
        <v>277</v>
      </c>
      <c r="B188" t="s">
        <v>274</v>
      </c>
      <c r="C188" s="36">
        <v>44198</v>
      </c>
      <c r="D188">
        <v>80</v>
      </c>
      <c r="E188">
        <v>769</v>
      </c>
      <c r="F188">
        <v>3376</v>
      </c>
      <c r="J188" s="36"/>
      <c r="AF188">
        <v>180</v>
      </c>
    </row>
    <row r="189" spans="1:32">
      <c r="A189" t="s">
        <v>277</v>
      </c>
      <c r="B189" t="s">
        <v>275</v>
      </c>
      <c r="C189" s="36">
        <v>44118</v>
      </c>
      <c r="D189">
        <v>0</v>
      </c>
      <c r="J189" s="36"/>
      <c r="AB189">
        <v>134.85</v>
      </c>
      <c r="AC189">
        <v>14.5</v>
      </c>
      <c r="AD189">
        <v>8.76</v>
      </c>
      <c r="AE189">
        <v>13.23</v>
      </c>
    </row>
    <row r="190" spans="1:32">
      <c r="A190" t="s">
        <v>277</v>
      </c>
      <c r="B190" t="s">
        <v>275</v>
      </c>
      <c r="C190" s="36">
        <v>44170</v>
      </c>
      <c r="D190">
        <v>52</v>
      </c>
      <c r="F190">
        <v>1570</v>
      </c>
      <c r="J190" s="36"/>
    </row>
    <row r="191" spans="1:32">
      <c r="A191" t="s">
        <v>277</v>
      </c>
      <c r="B191" t="s">
        <v>275</v>
      </c>
      <c r="C191" s="36">
        <v>44198</v>
      </c>
      <c r="D191">
        <v>80</v>
      </c>
      <c r="E191">
        <v>818</v>
      </c>
      <c r="F191">
        <v>3539</v>
      </c>
      <c r="J191" s="36"/>
      <c r="K191" s="36"/>
      <c r="L191" s="39"/>
      <c r="AF191">
        <v>170</v>
      </c>
    </row>
    <row r="192" spans="1:32">
      <c r="A192" t="s">
        <v>286</v>
      </c>
      <c r="B192" t="s">
        <v>260</v>
      </c>
      <c r="C192" s="36">
        <v>43908</v>
      </c>
      <c r="D192">
        <v>49</v>
      </c>
      <c r="F192">
        <v>946</v>
      </c>
      <c r="J192" s="36"/>
      <c r="K192" s="36"/>
      <c r="L192" s="39"/>
    </row>
    <row r="193" spans="1:39">
      <c r="A193" t="s">
        <v>286</v>
      </c>
      <c r="B193" t="s">
        <v>260</v>
      </c>
      <c r="C193" s="36">
        <v>43945</v>
      </c>
      <c r="D193">
        <v>91</v>
      </c>
      <c r="E193">
        <v>1128</v>
      </c>
      <c r="F193">
        <v>4827</v>
      </c>
      <c r="J193" s="36"/>
      <c r="K193" s="36"/>
      <c r="L193" s="39"/>
      <c r="Y193">
        <v>49</v>
      </c>
      <c r="AB193">
        <v>2.54</v>
      </c>
      <c r="AC193">
        <v>9.65</v>
      </c>
      <c r="AD193">
        <v>4.38</v>
      </c>
      <c r="AE193">
        <v>20.64</v>
      </c>
      <c r="AM193">
        <v>6.1</v>
      </c>
    </row>
    <row r="194" spans="1:39">
      <c r="A194" t="s">
        <v>286</v>
      </c>
      <c r="B194" t="s">
        <v>261</v>
      </c>
      <c r="C194" s="36">
        <v>43859</v>
      </c>
      <c r="D194">
        <v>0</v>
      </c>
      <c r="H194" s="38">
        <v>0.52</v>
      </c>
      <c r="J194" s="36"/>
      <c r="K194" s="36"/>
      <c r="L194" s="39"/>
      <c r="Y194">
        <v>49</v>
      </c>
      <c r="AB194">
        <v>30.45</v>
      </c>
      <c r="AC194">
        <v>17.399999999999999</v>
      </c>
      <c r="AD194">
        <v>13.14</v>
      </c>
      <c r="AE194">
        <v>30.87</v>
      </c>
      <c r="AH194">
        <v>12.2</v>
      </c>
      <c r="AI194">
        <v>12.7</v>
      </c>
      <c r="AJ194">
        <v>7.6</v>
      </c>
      <c r="AK194">
        <v>4.0999999999999996</v>
      </c>
    </row>
    <row r="195" spans="1:39">
      <c r="A195" t="s">
        <v>286</v>
      </c>
      <c r="B195" t="s">
        <v>261</v>
      </c>
      <c r="C195" s="36">
        <v>43887</v>
      </c>
      <c r="D195">
        <v>28</v>
      </c>
      <c r="H195" s="38">
        <v>1.31</v>
      </c>
      <c r="J195" s="36"/>
      <c r="K195" s="36"/>
      <c r="L195" s="39"/>
    </row>
    <row r="196" spans="1:39">
      <c r="A196" t="s">
        <v>286</v>
      </c>
      <c r="B196" t="s">
        <v>261</v>
      </c>
      <c r="C196" s="36">
        <v>43893</v>
      </c>
      <c r="D196">
        <v>34</v>
      </c>
      <c r="H196" s="38">
        <v>2.66</v>
      </c>
      <c r="J196" s="36"/>
      <c r="K196" s="36"/>
      <c r="L196" s="39"/>
    </row>
    <row r="197" spans="1:39">
      <c r="A197" t="s">
        <v>286</v>
      </c>
      <c r="B197" t="s">
        <v>261</v>
      </c>
      <c r="C197" s="36">
        <v>43903</v>
      </c>
      <c r="D197">
        <v>44</v>
      </c>
      <c r="H197" s="38">
        <v>2.1800000000000002</v>
      </c>
      <c r="J197" s="36"/>
      <c r="K197" s="36"/>
      <c r="L197" s="39"/>
    </row>
    <row r="198" spans="1:39">
      <c r="A198" t="s">
        <v>286</v>
      </c>
      <c r="B198" t="s">
        <v>261</v>
      </c>
      <c r="C198" s="36">
        <v>43908</v>
      </c>
      <c r="D198">
        <v>49</v>
      </c>
      <c r="F198">
        <v>1046.25</v>
      </c>
      <c r="H198" s="38">
        <v>2.02</v>
      </c>
      <c r="J198" s="36"/>
      <c r="K198" s="36"/>
      <c r="L198" s="39"/>
    </row>
    <row r="199" spans="1:39">
      <c r="A199" t="s">
        <v>286</v>
      </c>
      <c r="B199" t="s">
        <v>261</v>
      </c>
      <c r="C199" s="36">
        <v>43910</v>
      </c>
      <c r="D199">
        <v>51</v>
      </c>
      <c r="H199" s="38">
        <v>1.67</v>
      </c>
      <c r="J199" s="36"/>
      <c r="K199" s="36"/>
      <c r="L199" s="39"/>
    </row>
    <row r="200" spans="1:39">
      <c r="A200" t="s">
        <v>286</v>
      </c>
      <c r="B200" t="s">
        <v>261</v>
      </c>
      <c r="C200" s="36">
        <v>43916</v>
      </c>
      <c r="D200">
        <v>57</v>
      </c>
      <c r="H200" s="38">
        <v>1.28</v>
      </c>
      <c r="J200" s="36"/>
      <c r="K200" s="36"/>
      <c r="L200" s="39"/>
    </row>
    <row r="201" spans="1:39">
      <c r="A201" t="s">
        <v>286</v>
      </c>
      <c r="B201" t="s">
        <v>261</v>
      </c>
      <c r="C201" s="36">
        <v>43923</v>
      </c>
      <c r="D201">
        <v>64</v>
      </c>
      <c r="J201" s="36"/>
      <c r="K201" s="36"/>
      <c r="L201" s="39"/>
    </row>
    <row r="202" spans="1:39">
      <c r="A202" t="s">
        <v>286</v>
      </c>
      <c r="B202" t="s">
        <v>261</v>
      </c>
      <c r="C202" s="36">
        <v>43930</v>
      </c>
      <c r="D202">
        <v>71</v>
      </c>
      <c r="J202" s="36"/>
      <c r="K202" s="36"/>
      <c r="L202" s="39"/>
    </row>
    <row r="203" spans="1:39">
      <c r="A203" t="s">
        <v>286</v>
      </c>
      <c r="B203" t="s">
        <v>261</v>
      </c>
      <c r="C203" s="36">
        <v>43945</v>
      </c>
      <c r="D203">
        <v>91</v>
      </c>
      <c r="E203">
        <v>1157</v>
      </c>
      <c r="F203">
        <v>4710.75</v>
      </c>
      <c r="J203" s="36"/>
      <c r="K203" s="36"/>
      <c r="L203" s="39"/>
      <c r="Y203">
        <v>49</v>
      </c>
      <c r="AB203">
        <v>4.71</v>
      </c>
      <c r="AC203">
        <v>18.13</v>
      </c>
      <c r="AD203">
        <v>5.83</v>
      </c>
      <c r="AE203">
        <v>20.77</v>
      </c>
      <c r="AH203">
        <v>0</v>
      </c>
      <c r="AI203">
        <v>9.4</v>
      </c>
      <c r="AJ203">
        <v>1.5</v>
      </c>
      <c r="AK203">
        <v>3.3</v>
      </c>
      <c r="AM203">
        <v>29.7</v>
      </c>
    </row>
    <row r="204" spans="1:39">
      <c r="A204" t="s">
        <v>286</v>
      </c>
      <c r="B204" t="s">
        <v>287</v>
      </c>
      <c r="C204" s="36">
        <v>43908</v>
      </c>
      <c r="D204">
        <v>49</v>
      </c>
      <c r="F204">
        <v>1152.8800000000001</v>
      </c>
      <c r="J204" s="36"/>
      <c r="K204" s="36"/>
      <c r="L204" s="39"/>
    </row>
    <row r="205" spans="1:39">
      <c r="A205" t="s">
        <v>286</v>
      </c>
      <c r="B205" t="s">
        <v>287</v>
      </c>
      <c r="C205" s="36">
        <v>43945</v>
      </c>
      <c r="D205">
        <v>91</v>
      </c>
      <c r="E205">
        <v>1241</v>
      </c>
      <c r="F205">
        <v>5072.75</v>
      </c>
      <c r="J205" s="36"/>
      <c r="K205" s="36"/>
      <c r="L205" s="39"/>
      <c r="Y205">
        <v>49</v>
      </c>
      <c r="AC205">
        <v>18.13</v>
      </c>
      <c r="AD205">
        <v>5.83</v>
      </c>
      <c r="AE205">
        <v>20.77</v>
      </c>
      <c r="AM205">
        <v>30.4</v>
      </c>
    </row>
    <row r="206" spans="1:39">
      <c r="A206" t="s">
        <v>286</v>
      </c>
      <c r="B206" t="s">
        <v>263</v>
      </c>
      <c r="C206" s="36">
        <v>43908</v>
      </c>
      <c r="D206">
        <v>49</v>
      </c>
      <c r="F206">
        <v>1123</v>
      </c>
      <c r="J206" s="36"/>
      <c r="K206" s="36"/>
      <c r="L206" s="39"/>
    </row>
    <row r="207" spans="1:39">
      <c r="A207" t="s">
        <v>286</v>
      </c>
      <c r="B207" t="s">
        <v>263</v>
      </c>
      <c r="C207" s="36">
        <v>43945</v>
      </c>
      <c r="D207">
        <v>91</v>
      </c>
      <c r="E207">
        <v>1250</v>
      </c>
      <c r="F207">
        <v>4978.88</v>
      </c>
      <c r="J207" s="36"/>
      <c r="K207" s="36"/>
      <c r="L207" s="39"/>
      <c r="Y207">
        <v>49</v>
      </c>
      <c r="AB207">
        <v>4.3499999999999996</v>
      </c>
      <c r="AC207">
        <v>8.6999999999999993</v>
      </c>
      <c r="AD207">
        <v>5.83</v>
      </c>
      <c r="AE207">
        <v>20.64</v>
      </c>
    </row>
    <row r="208" spans="1:39">
      <c r="A208" t="s">
        <v>286</v>
      </c>
      <c r="B208" t="s">
        <v>264</v>
      </c>
      <c r="C208" s="36">
        <v>43908</v>
      </c>
      <c r="D208">
        <v>49</v>
      </c>
      <c r="F208">
        <v>1065.5</v>
      </c>
      <c r="J208" s="36"/>
      <c r="K208" s="36"/>
      <c r="L208" s="39"/>
    </row>
    <row r="209" spans="1:39">
      <c r="A209" t="s">
        <v>286</v>
      </c>
      <c r="B209" t="s">
        <v>264</v>
      </c>
      <c r="C209" s="36">
        <v>43945</v>
      </c>
      <c r="D209">
        <v>91</v>
      </c>
      <c r="E209">
        <v>1342</v>
      </c>
      <c r="F209">
        <v>4926.63</v>
      </c>
      <c r="J209" s="36"/>
      <c r="K209" s="36"/>
      <c r="L209" s="39"/>
      <c r="Y209">
        <v>49</v>
      </c>
      <c r="AB209">
        <v>6.16</v>
      </c>
      <c r="AC209">
        <v>17.399999999999999</v>
      </c>
      <c r="AD209">
        <v>4.38</v>
      </c>
      <c r="AE209">
        <v>27.92</v>
      </c>
    </row>
    <row r="210" spans="1:39">
      <c r="A210" t="s">
        <v>286</v>
      </c>
      <c r="B210" t="s">
        <v>265</v>
      </c>
      <c r="C210" s="36">
        <v>43908</v>
      </c>
      <c r="D210">
        <v>49</v>
      </c>
      <c r="F210">
        <v>997.25</v>
      </c>
      <c r="J210" s="36"/>
      <c r="K210" s="36"/>
      <c r="L210" s="39"/>
    </row>
    <row r="211" spans="1:39">
      <c r="A211" t="s">
        <v>286</v>
      </c>
      <c r="B211" t="s">
        <v>265</v>
      </c>
      <c r="C211" s="36">
        <v>43945</v>
      </c>
      <c r="D211">
        <v>91</v>
      </c>
      <c r="E211">
        <v>1321</v>
      </c>
      <c r="F211">
        <v>4833.63</v>
      </c>
      <c r="J211" s="36"/>
      <c r="K211" s="36"/>
      <c r="L211" s="39"/>
      <c r="Y211">
        <v>49</v>
      </c>
      <c r="AB211">
        <v>2.1800000000000002</v>
      </c>
      <c r="AC211">
        <v>15.23</v>
      </c>
      <c r="AD211">
        <v>4.38</v>
      </c>
      <c r="AE211">
        <v>36.74</v>
      </c>
    </row>
    <row r="212" spans="1:39">
      <c r="A212" t="s">
        <v>286</v>
      </c>
      <c r="B212" t="s">
        <v>266</v>
      </c>
      <c r="C212" s="36">
        <v>43908</v>
      </c>
      <c r="D212">
        <v>49</v>
      </c>
      <c r="F212">
        <v>1080.25</v>
      </c>
      <c r="J212" s="36"/>
      <c r="K212" s="36"/>
      <c r="L212" s="39"/>
    </row>
    <row r="213" spans="1:39">
      <c r="A213" t="s">
        <v>286</v>
      </c>
      <c r="B213" t="s">
        <v>266</v>
      </c>
      <c r="C213" s="36">
        <v>43945</v>
      </c>
      <c r="D213">
        <v>91</v>
      </c>
      <c r="E213">
        <v>1272</v>
      </c>
      <c r="F213">
        <v>5176.38</v>
      </c>
      <c r="J213" s="36"/>
      <c r="K213" s="36"/>
      <c r="L213" s="39"/>
      <c r="Y213">
        <v>49</v>
      </c>
      <c r="AB213">
        <v>3.26</v>
      </c>
      <c r="AC213">
        <v>18.13</v>
      </c>
      <c r="AD213">
        <v>5.83</v>
      </c>
      <c r="AE213">
        <v>17.63</v>
      </c>
    </row>
    <row r="214" spans="1:39">
      <c r="A214" t="s">
        <v>286</v>
      </c>
      <c r="B214" t="s">
        <v>267</v>
      </c>
      <c r="C214" s="36">
        <v>43908</v>
      </c>
      <c r="D214">
        <v>49</v>
      </c>
      <c r="F214">
        <v>894.88</v>
      </c>
      <c r="J214" s="36"/>
      <c r="K214" s="36"/>
      <c r="L214" s="39"/>
    </row>
    <row r="215" spans="1:39">
      <c r="A215" t="s">
        <v>286</v>
      </c>
      <c r="B215" t="s">
        <v>268</v>
      </c>
      <c r="C215" s="36">
        <v>43945</v>
      </c>
      <c r="D215">
        <v>91</v>
      </c>
      <c r="E215">
        <v>1296</v>
      </c>
      <c r="F215">
        <v>4948.13</v>
      </c>
      <c r="J215" s="36"/>
      <c r="K215" s="36"/>
      <c r="L215" s="39"/>
      <c r="Y215">
        <v>49</v>
      </c>
      <c r="AB215">
        <v>1.81</v>
      </c>
      <c r="AC215">
        <v>18.13</v>
      </c>
      <c r="AD215">
        <v>4.38</v>
      </c>
      <c r="AE215">
        <v>23.52</v>
      </c>
    </row>
    <row r="216" spans="1:39">
      <c r="A216" t="s">
        <v>286</v>
      </c>
      <c r="B216" t="s">
        <v>268</v>
      </c>
      <c r="C216" s="36">
        <v>43908</v>
      </c>
      <c r="D216">
        <v>49</v>
      </c>
      <c r="F216">
        <v>776.25</v>
      </c>
      <c r="J216" s="36"/>
      <c r="K216" s="36"/>
      <c r="L216" s="39"/>
    </row>
    <row r="217" spans="1:39">
      <c r="A217" t="s">
        <v>286</v>
      </c>
      <c r="B217" t="s">
        <v>268</v>
      </c>
      <c r="C217" s="36">
        <v>43945</v>
      </c>
      <c r="D217">
        <v>91</v>
      </c>
      <c r="E217">
        <v>1992</v>
      </c>
      <c r="F217">
        <v>6353</v>
      </c>
      <c r="J217" s="36"/>
      <c r="K217" s="36"/>
      <c r="L217" s="39"/>
      <c r="O217" s="36"/>
      <c r="Y217">
        <v>49</v>
      </c>
      <c r="AB217">
        <v>1.81</v>
      </c>
      <c r="AC217">
        <v>5.8</v>
      </c>
      <c r="AD217">
        <v>7.67</v>
      </c>
      <c r="AE217">
        <v>16.54</v>
      </c>
      <c r="AM217">
        <v>100.8</v>
      </c>
    </row>
    <row r="218" spans="1:39">
      <c r="A218" t="s">
        <v>286</v>
      </c>
      <c r="B218" t="s">
        <v>269</v>
      </c>
      <c r="C218" s="36">
        <v>43859</v>
      </c>
      <c r="D218">
        <v>0</v>
      </c>
      <c r="J218" s="36"/>
      <c r="K218" s="36"/>
      <c r="L218" s="39"/>
      <c r="O218" s="36"/>
      <c r="Y218">
        <v>49</v>
      </c>
      <c r="AB218">
        <v>13.05</v>
      </c>
      <c r="AC218">
        <v>17.399999999999999</v>
      </c>
      <c r="AD218">
        <v>4.38</v>
      </c>
      <c r="AE218">
        <v>17.64</v>
      </c>
      <c r="AH218">
        <v>12.2</v>
      </c>
      <c r="AI218">
        <v>12.7</v>
      </c>
      <c r="AJ218">
        <v>7.6</v>
      </c>
      <c r="AK218">
        <v>4.0999999999999996</v>
      </c>
    </row>
    <row r="219" spans="1:39">
      <c r="A219" t="s">
        <v>286</v>
      </c>
      <c r="B219" t="s">
        <v>269</v>
      </c>
      <c r="C219" s="36">
        <v>43887</v>
      </c>
      <c r="D219">
        <v>28</v>
      </c>
      <c r="H219" s="38">
        <v>0.39</v>
      </c>
      <c r="J219" s="36"/>
      <c r="K219" s="36"/>
      <c r="L219" s="39"/>
      <c r="O219" s="36"/>
    </row>
    <row r="220" spans="1:39">
      <c r="A220" t="s">
        <v>286</v>
      </c>
      <c r="B220" t="s">
        <v>269</v>
      </c>
      <c r="C220" s="36">
        <v>43893</v>
      </c>
      <c r="D220">
        <v>34</v>
      </c>
      <c r="H220" s="38">
        <v>0.99</v>
      </c>
      <c r="J220" s="36"/>
      <c r="K220" s="36"/>
      <c r="L220" s="39"/>
      <c r="O220" s="36"/>
    </row>
    <row r="221" spans="1:39">
      <c r="A221" t="s">
        <v>286</v>
      </c>
      <c r="B221" t="s">
        <v>269</v>
      </c>
      <c r="C221" s="36">
        <v>43903</v>
      </c>
      <c r="D221">
        <v>44</v>
      </c>
      <c r="H221" s="38">
        <v>2.75</v>
      </c>
      <c r="J221" s="36"/>
      <c r="K221" s="36"/>
      <c r="L221" s="39"/>
      <c r="O221" s="36"/>
    </row>
    <row r="222" spans="1:39">
      <c r="A222" t="s">
        <v>286</v>
      </c>
      <c r="B222" t="s">
        <v>269</v>
      </c>
      <c r="C222" s="36">
        <v>43908</v>
      </c>
      <c r="D222">
        <v>49</v>
      </c>
      <c r="F222">
        <v>987.88</v>
      </c>
      <c r="H222" s="38">
        <v>2.04</v>
      </c>
      <c r="J222" s="36"/>
      <c r="K222" s="36"/>
      <c r="L222" s="39"/>
      <c r="O222" s="36"/>
    </row>
    <row r="223" spans="1:39">
      <c r="A223" t="s">
        <v>286</v>
      </c>
      <c r="B223" t="s">
        <v>269</v>
      </c>
      <c r="C223" s="36">
        <v>43910</v>
      </c>
      <c r="D223">
        <v>51</v>
      </c>
      <c r="H223" s="38">
        <v>3.77</v>
      </c>
      <c r="J223" s="36"/>
      <c r="K223" s="36"/>
      <c r="L223" s="39"/>
      <c r="O223" s="36"/>
    </row>
    <row r="224" spans="1:39">
      <c r="A224" t="s">
        <v>286</v>
      </c>
      <c r="B224" t="s">
        <v>269</v>
      </c>
      <c r="C224" s="36">
        <v>43916</v>
      </c>
      <c r="D224">
        <v>57</v>
      </c>
      <c r="H224" s="38">
        <v>3.88</v>
      </c>
      <c r="J224" s="36"/>
      <c r="K224" s="36"/>
      <c r="L224" s="39"/>
      <c r="O224" s="36"/>
    </row>
    <row r="225" spans="1:39">
      <c r="A225" t="s">
        <v>286</v>
      </c>
      <c r="B225" t="s">
        <v>269</v>
      </c>
      <c r="C225" s="36">
        <v>43923</v>
      </c>
      <c r="D225">
        <v>64</v>
      </c>
      <c r="H225" s="38">
        <v>3.23</v>
      </c>
      <c r="J225" s="36"/>
      <c r="K225" s="36"/>
      <c r="L225" s="39"/>
      <c r="O225" s="36"/>
    </row>
    <row r="226" spans="1:39">
      <c r="A226" t="s">
        <v>286</v>
      </c>
      <c r="B226" t="s">
        <v>269</v>
      </c>
      <c r="C226" s="36">
        <v>43930</v>
      </c>
      <c r="D226">
        <v>71</v>
      </c>
      <c r="H226" s="38">
        <v>2.62</v>
      </c>
      <c r="J226" s="36"/>
      <c r="K226" s="36"/>
      <c r="L226" s="39"/>
      <c r="O226" s="36"/>
    </row>
    <row r="227" spans="1:39">
      <c r="A227" t="s">
        <v>286</v>
      </c>
      <c r="B227" t="s">
        <v>269</v>
      </c>
      <c r="C227" s="36">
        <v>43936</v>
      </c>
      <c r="D227">
        <v>77</v>
      </c>
      <c r="J227" s="36"/>
      <c r="K227" s="36"/>
      <c r="L227" s="39"/>
      <c r="O227" s="36"/>
    </row>
    <row r="228" spans="1:39">
      <c r="A228" t="s">
        <v>286</v>
      </c>
      <c r="B228" t="s">
        <v>269</v>
      </c>
      <c r="C228" s="36">
        <v>43945</v>
      </c>
      <c r="D228">
        <v>91</v>
      </c>
      <c r="E228">
        <v>2083</v>
      </c>
      <c r="F228">
        <v>6170.75</v>
      </c>
      <c r="J228" s="36"/>
      <c r="K228" s="36"/>
      <c r="L228" s="39"/>
      <c r="O228" s="36"/>
      <c r="Y228">
        <v>49</v>
      </c>
      <c r="AB228">
        <v>1.81</v>
      </c>
      <c r="AC228">
        <v>6.53</v>
      </c>
      <c r="AD228">
        <v>4.38</v>
      </c>
      <c r="AE228">
        <v>5.51</v>
      </c>
      <c r="AH228">
        <v>0.75</v>
      </c>
      <c r="AI228">
        <v>14.8</v>
      </c>
      <c r="AJ228">
        <v>10.6</v>
      </c>
      <c r="AK228">
        <v>13.1</v>
      </c>
      <c r="AM228">
        <v>93.5</v>
      </c>
    </row>
    <row r="229" spans="1:39">
      <c r="A229" t="s">
        <v>286</v>
      </c>
      <c r="B229" t="s">
        <v>288</v>
      </c>
      <c r="C229" s="36">
        <v>43908</v>
      </c>
      <c r="D229">
        <v>49</v>
      </c>
      <c r="F229">
        <v>1103.25</v>
      </c>
      <c r="J229" s="36"/>
      <c r="K229" s="36"/>
      <c r="L229" s="39"/>
      <c r="O229" s="36"/>
    </row>
    <row r="230" spans="1:39">
      <c r="A230" t="s">
        <v>286</v>
      </c>
      <c r="B230" t="s">
        <v>288</v>
      </c>
      <c r="C230" s="36">
        <v>43945</v>
      </c>
      <c r="D230">
        <v>91</v>
      </c>
      <c r="E230">
        <v>1998</v>
      </c>
      <c r="F230">
        <v>6696</v>
      </c>
      <c r="J230" s="36"/>
      <c r="K230" s="36"/>
      <c r="L230" s="39"/>
      <c r="O230" s="36"/>
      <c r="Y230">
        <v>49</v>
      </c>
      <c r="AB230">
        <v>2.54</v>
      </c>
      <c r="AC230">
        <v>10.88</v>
      </c>
      <c r="AD230">
        <v>27.38</v>
      </c>
      <c r="AE230">
        <v>41.47</v>
      </c>
      <c r="AM230">
        <v>151.6</v>
      </c>
    </row>
    <row r="231" spans="1:39">
      <c r="A231" t="s">
        <v>286</v>
      </c>
      <c r="B231" t="s">
        <v>271</v>
      </c>
      <c r="C231" s="36">
        <v>43908</v>
      </c>
      <c r="D231">
        <v>49</v>
      </c>
      <c r="F231">
        <v>851</v>
      </c>
      <c r="J231" s="36"/>
      <c r="K231" s="36"/>
      <c r="L231" s="39"/>
      <c r="O231" s="36"/>
    </row>
    <row r="232" spans="1:39">
      <c r="A232" t="s">
        <v>286</v>
      </c>
      <c r="B232" t="s">
        <v>271</v>
      </c>
      <c r="C232" s="36">
        <v>43945</v>
      </c>
      <c r="D232">
        <v>91</v>
      </c>
      <c r="E232">
        <v>2124</v>
      </c>
      <c r="F232">
        <v>6212.13</v>
      </c>
      <c r="J232" s="36"/>
      <c r="K232" s="36"/>
      <c r="L232" s="39"/>
      <c r="O232" s="36"/>
      <c r="Y232">
        <v>49</v>
      </c>
      <c r="AB232">
        <v>3.26</v>
      </c>
      <c r="AC232">
        <v>8.6999999999999993</v>
      </c>
      <c r="AD232">
        <v>8.75</v>
      </c>
      <c r="AE232">
        <v>12.13</v>
      </c>
      <c r="AM232">
        <v>81</v>
      </c>
    </row>
    <row r="233" spans="1:39">
      <c r="A233" t="s">
        <v>286</v>
      </c>
      <c r="B233" t="s">
        <v>272</v>
      </c>
      <c r="C233" s="36">
        <v>43908</v>
      </c>
      <c r="D233">
        <v>49</v>
      </c>
      <c r="F233">
        <v>854.13</v>
      </c>
      <c r="J233" s="36"/>
      <c r="K233" s="36"/>
      <c r="L233" s="39"/>
      <c r="M233" s="36"/>
      <c r="O233" s="36"/>
    </row>
    <row r="234" spans="1:39">
      <c r="A234" t="s">
        <v>286</v>
      </c>
      <c r="B234" t="s">
        <v>272</v>
      </c>
      <c r="C234" s="36">
        <v>43945</v>
      </c>
      <c r="D234">
        <v>91</v>
      </c>
      <c r="E234">
        <v>2109</v>
      </c>
      <c r="F234">
        <v>6574.38</v>
      </c>
      <c r="J234" s="36"/>
      <c r="K234" s="36"/>
      <c r="L234" s="39"/>
      <c r="M234" s="36"/>
      <c r="O234" s="36"/>
      <c r="Y234">
        <v>49</v>
      </c>
      <c r="AB234">
        <v>1.81</v>
      </c>
      <c r="AC234">
        <v>8.6999999999999993</v>
      </c>
      <c r="AD234">
        <v>16.43</v>
      </c>
      <c r="AE234">
        <v>44.1</v>
      </c>
      <c r="AM234">
        <v>88.1</v>
      </c>
    </row>
    <row r="235" spans="1:39">
      <c r="A235" t="s">
        <v>286</v>
      </c>
      <c r="B235" t="s">
        <v>273</v>
      </c>
      <c r="C235" s="36">
        <v>43908</v>
      </c>
      <c r="D235">
        <v>49</v>
      </c>
      <c r="F235">
        <v>965.38</v>
      </c>
      <c r="J235" s="36"/>
      <c r="K235" s="36"/>
      <c r="L235" s="39"/>
      <c r="M235" s="36"/>
      <c r="O235" s="36"/>
    </row>
    <row r="236" spans="1:39">
      <c r="A236" t="s">
        <v>286</v>
      </c>
      <c r="B236" t="s">
        <v>273</v>
      </c>
      <c r="C236" s="36">
        <v>43945</v>
      </c>
      <c r="D236">
        <v>91</v>
      </c>
      <c r="E236">
        <v>2221</v>
      </c>
      <c r="F236">
        <v>6716.25</v>
      </c>
      <c r="J236" s="36"/>
      <c r="K236" s="36"/>
      <c r="L236" s="39"/>
      <c r="M236" s="36"/>
      <c r="O236" s="36"/>
      <c r="Y236">
        <v>49</v>
      </c>
      <c r="AB236">
        <v>4.34</v>
      </c>
      <c r="AC236">
        <v>26.1</v>
      </c>
      <c r="AD236">
        <v>36.5</v>
      </c>
      <c r="AE236">
        <v>33.81</v>
      </c>
      <c r="AM236">
        <v>95.7</v>
      </c>
    </row>
    <row r="237" spans="1:39">
      <c r="A237" t="s">
        <v>286</v>
      </c>
      <c r="B237" t="s">
        <v>274</v>
      </c>
      <c r="C237" s="36">
        <v>43908</v>
      </c>
      <c r="D237">
        <v>49</v>
      </c>
      <c r="F237">
        <v>1082.1300000000001</v>
      </c>
      <c r="J237" s="36"/>
      <c r="K237" s="36"/>
      <c r="L237" s="39"/>
      <c r="M237" s="36"/>
      <c r="O237" s="36"/>
    </row>
    <row r="238" spans="1:39">
      <c r="A238" t="s">
        <v>286</v>
      </c>
      <c r="B238" t="s">
        <v>274</v>
      </c>
      <c r="C238" s="36">
        <v>43945</v>
      </c>
      <c r="D238">
        <v>91</v>
      </c>
      <c r="E238">
        <v>2229</v>
      </c>
      <c r="F238">
        <v>7470.25</v>
      </c>
      <c r="J238" s="36"/>
      <c r="K238" s="36"/>
      <c r="L238" s="39"/>
      <c r="M238" s="36"/>
      <c r="O238" s="36"/>
      <c r="Y238">
        <v>49</v>
      </c>
      <c r="AB238">
        <v>4.83</v>
      </c>
      <c r="AC238">
        <v>4.83</v>
      </c>
      <c r="AD238">
        <v>13.13</v>
      </c>
      <c r="AE238">
        <v>26.42</v>
      </c>
      <c r="AM238">
        <v>14.7</v>
      </c>
    </row>
    <row r="239" spans="1:39">
      <c r="A239" t="s">
        <v>286</v>
      </c>
      <c r="B239" t="s">
        <v>275</v>
      </c>
      <c r="C239" s="36">
        <v>43908</v>
      </c>
      <c r="D239">
        <v>49</v>
      </c>
      <c r="F239">
        <v>864.38</v>
      </c>
      <c r="J239" s="36"/>
      <c r="K239" s="36"/>
      <c r="L239" s="39"/>
      <c r="M239" s="36"/>
      <c r="O239" s="36"/>
    </row>
    <row r="240" spans="1:39">
      <c r="A240" t="s">
        <v>286</v>
      </c>
      <c r="B240" t="s">
        <v>275</v>
      </c>
      <c r="C240" s="36">
        <v>43945</v>
      </c>
      <c r="D240">
        <v>91</v>
      </c>
      <c r="E240">
        <v>2343</v>
      </c>
      <c r="F240">
        <v>6890.63</v>
      </c>
      <c r="J240" s="36"/>
      <c r="K240" s="36"/>
      <c r="L240" s="39"/>
      <c r="M240" s="36"/>
      <c r="O240" s="36"/>
      <c r="Y240">
        <v>49</v>
      </c>
      <c r="AB240">
        <v>3.63</v>
      </c>
      <c r="AC240">
        <v>18.350000000000001</v>
      </c>
      <c r="AD240">
        <v>7.67</v>
      </c>
      <c r="AE240">
        <v>11.03</v>
      </c>
    </row>
    <row r="241" spans="1:33">
      <c r="A241" t="s">
        <v>289</v>
      </c>
      <c r="B241" t="s">
        <v>290</v>
      </c>
      <c r="C241" s="36">
        <v>43363</v>
      </c>
      <c r="J241" s="36"/>
      <c r="K241" s="36"/>
      <c r="L241" s="39"/>
      <c r="M241" s="36"/>
      <c r="O241" s="36"/>
      <c r="Y241">
        <v>41</v>
      </c>
      <c r="Z241">
        <v>71</v>
      </c>
      <c r="AF241">
        <v>40</v>
      </c>
      <c r="AG241">
        <v>44</v>
      </c>
    </row>
    <row r="242" spans="1:33">
      <c r="A242" t="s">
        <v>289</v>
      </c>
      <c r="B242" t="s">
        <v>290</v>
      </c>
      <c r="C242" s="36">
        <v>43475</v>
      </c>
      <c r="D242">
        <v>0</v>
      </c>
      <c r="J242" s="36"/>
      <c r="K242" s="36"/>
      <c r="L242" s="39"/>
      <c r="M242" s="36"/>
      <c r="O242" s="36"/>
    </row>
    <row r="243" spans="1:33">
      <c r="A243" t="s">
        <v>289</v>
      </c>
      <c r="B243" t="s">
        <v>290</v>
      </c>
      <c r="C243" s="36">
        <v>43480</v>
      </c>
      <c r="J243" s="36"/>
      <c r="K243" s="36"/>
      <c r="L243" s="39"/>
      <c r="M243" s="36"/>
      <c r="O243" s="36"/>
      <c r="AF243">
        <v>123</v>
      </c>
      <c r="AG243">
        <v>140</v>
      </c>
    </row>
    <row r="244" spans="1:33">
      <c r="A244" t="s">
        <v>289</v>
      </c>
      <c r="B244" t="s">
        <v>290</v>
      </c>
      <c r="C244" s="36">
        <v>43516</v>
      </c>
      <c r="D244">
        <v>41</v>
      </c>
      <c r="F244">
        <v>1000</v>
      </c>
      <c r="J244" s="36"/>
      <c r="K244" s="36"/>
      <c r="L244" s="39"/>
      <c r="M244" s="36"/>
      <c r="O244" s="36"/>
    </row>
    <row r="245" spans="1:33">
      <c r="A245" t="s">
        <v>289</v>
      </c>
      <c r="B245" t="s">
        <v>290</v>
      </c>
      <c r="C245" s="36">
        <v>43571</v>
      </c>
      <c r="D245" s="39">
        <v>97</v>
      </c>
      <c r="E245">
        <v>1550</v>
      </c>
      <c r="F245">
        <v>3700</v>
      </c>
      <c r="J245" s="36"/>
      <c r="K245" s="36"/>
      <c r="L245" s="39"/>
      <c r="M245" s="36"/>
      <c r="O245" s="36"/>
      <c r="AF245">
        <v>118</v>
      </c>
      <c r="AG245">
        <v>128</v>
      </c>
    </row>
    <row r="246" spans="1:33">
      <c r="A246" t="s">
        <v>289</v>
      </c>
      <c r="B246" t="s">
        <v>291</v>
      </c>
      <c r="C246" s="36">
        <v>43475</v>
      </c>
      <c r="D246">
        <v>0</v>
      </c>
      <c r="J246" s="36"/>
      <c r="K246" s="36"/>
      <c r="L246" s="39"/>
      <c r="M246" s="36"/>
      <c r="O246" s="36"/>
    </row>
    <row r="247" spans="1:33">
      <c r="A247" t="s">
        <v>289</v>
      </c>
      <c r="B247" t="s">
        <v>291</v>
      </c>
      <c r="C247" s="36">
        <v>43516</v>
      </c>
      <c r="D247">
        <v>41</v>
      </c>
      <c r="F247">
        <v>1000</v>
      </c>
      <c r="J247" s="36"/>
      <c r="K247" s="36"/>
      <c r="L247" s="39"/>
      <c r="M247" s="36"/>
      <c r="O247" s="36"/>
    </row>
    <row r="248" spans="1:33">
      <c r="A248" t="s">
        <v>289</v>
      </c>
      <c r="B248" t="s">
        <v>291</v>
      </c>
      <c r="C248" s="36">
        <v>43571</v>
      </c>
      <c r="D248" s="39">
        <v>97</v>
      </c>
      <c r="E248">
        <v>1530</v>
      </c>
      <c r="F248">
        <v>3700</v>
      </c>
      <c r="J248" s="36"/>
      <c r="K248" s="36"/>
      <c r="L248" s="39"/>
      <c r="M248" s="36"/>
      <c r="O248" s="36"/>
      <c r="AF248">
        <v>118</v>
      </c>
      <c r="AG248">
        <v>128</v>
      </c>
    </row>
    <row r="249" spans="1:33">
      <c r="A249" t="s">
        <v>289</v>
      </c>
      <c r="B249" t="s">
        <v>292</v>
      </c>
      <c r="C249" s="36">
        <v>43475</v>
      </c>
      <c r="D249">
        <v>0</v>
      </c>
      <c r="J249" s="36"/>
      <c r="K249" s="36"/>
      <c r="L249" s="39"/>
      <c r="M249" s="36"/>
      <c r="O249" s="36"/>
      <c r="Y249">
        <v>41</v>
      </c>
      <c r="Z249">
        <v>71</v>
      </c>
    </row>
    <row r="250" spans="1:33">
      <c r="A250" t="s">
        <v>289</v>
      </c>
      <c r="B250" t="s">
        <v>292</v>
      </c>
      <c r="C250" s="36">
        <v>43516</v>
      </c>
      <c r="D250">
        <v>41</v>
      </c>
      <c r="F250">
        <v>900</v>
      </c>
      <c r="J250" s="36"/>
      <c r="K250" s="36"/>
      <c r="L250" s="39"/>
      <c r="M250" s="36"/>
      <c r="O250" s="36"/>
    </row>
    <row r="251" spans="1:33">
      <c r="A251" t="s">
        <v>289</v>
      </c>
      <c r="B251" t="s">
        <v>292</v>
      </c>
      <c r="C251" s="36">
        <v>43571</v>
      </c>
      <c r="D251" s="39">
        <v>97</v>
      </c>
      <c r="E251">
        <v>1720</v>
      </c>
      <c r="F251">
        <v>4000</v>
      </c>
      <c r="J251" s="36"/>
      <c r="K251" s="36"/>
      <c r="L251" s="39"/>
      <c r="M251" s="36"/>
      <c r="O251" s="36"/>
      <c r="AF251">
        <v>224</v>
      </c>
      <c r="AG251">
        <v>234</v>
      </c>
    </row>
    <row r="252" spans="1:33">
      <c r="A252" t="s">
        <v>289</v>
      </c>
      <c r="B252" t="s">
        <v>293</v>
      </c>
      <c r="C252" s="36">
        <v>43475</v>
      </c>
      <c r="D252">
        <v>0</v>
      </c>
      <c r="J252" s="36"/>
      <c r="K252" s="36"/>
      <c r="L252" s="39"/>
      <c r="M252" s="36"/>
      <c r="O252" s="36"/>
      <c r="Y252">
        <v>42</v>
      </c>
      <c r="Z252">
        <v>72</v>
      </c>
    </row>
    <row r="253" spans="1:33">
      <c r="A253" t="s">
        <v>289</v>
      </c>
      <c r="B253" t="s">
        <v>293</v>
      </c>
      <c r="C253" s="36">
        <v>43517</v>
      </c>
      <c r="D253">
        <v>42</v>
      </c>
      <c r="F253">
        <v>800</v>
      </c>
      <c r="J253" s="36"/>
      <c r="K253" s="36"/>
      <c r="L253" s="39"/>
      <c r="M253" s="36"/>
      <c r="O253" s="36"/>
    </row>
    <row r="254" spans="1:33">
      <c r="A254" t="s">
        <v>289</v>
      </c>
      <c r="B254" t="s">
        <v>293</v>
      </c>
      <c r="C254" s="36">
        <v>43571</v>
      </c>
      <c r="D254" s="39">
        <v>97</v>
      </c>
      <c r="E254">
        <v>1540</v>
      </c>
      <c r="F254">
        <v>3700</v>
      </c>
      <c r="J254" s="36"/>
      <c r="K254" s="36"/>
      <c r="L254" s="39"/>
      <c r="M254" s="36"/>
      <c r="O254" s="36"/>
      <c r="AF254">
        <v>224</v>
      </c>
      <c r="AG254">
        <v>234</v>
      </c>
    </row>
    <row r="255" spans="1:33">
      <c r="A255" t="s">
        <v>289</v>
      </c>
      <c r="B255" t="s">
        <v>294</v>
      </c>
      <c r="C255" s="36">
        <v>43475</v>
      </c>
      <c r="D255">
        <v>0</v>
      </c>
      <c r="J255" s="36"/>
      <c r="K255" s="36"/>
      <c r="L255" s="39"/>
      <c r="M255" s="36"/>
      <c r="O255" s="36"/>
      <c r="Y255">
        <v>42</v>
      </c>
      <c r="Z255">
        <v>71</v>
      </c>
    </row>
    <row r="256" spans="1:33">
      <c r="A256" t="s">
        <v>289</v>
      </c>
      <c r="B256" t="s">
        <v>294</v>
      </c>
      <c r="C256" s="36">
        <v>43517</v>
      </c>
      <c r="D256">
        <v>42</v>
      </c>
      <c r="F256">
        <v>900</v>
      </c>
      <c r="J256" s="36"/>
      <c r="K256" s="36"/>
      <c r="L256" s="39"/>
      <c r="M256" s="36"/>
      <c r="O256" s="36"/>
    </row>
    <row r="257" spans="1:33">
      <c r="A257" t="s">
        <v>289</v>
      </c>
      <c r="B257" t="s">
        <v>294</v>
      </c>
      <c r="C257" s="36">
        <v>43571</v>
      </c>
      <c r="D257" s="39">
        <v>97</v>
      </c>
      <c r="E257">
        <v>1700</v>
      </c>
      <c r="F257">
        <v>3900</v>
      </c>
      <c r="J257" s="36"/>
      <c r="K257" s="36"/>
      <c r="L257" s="39"/>
      <c r="M257" s="36"/>
      <c r="O257" s="36"/>
      <c r="AF257">
        <v>279</v>
      </c>
      <c r="AG257">
        <v>292</v>
      </c>
    </row>
    <row r="258" spans="1:33">
      <c r="A258" t="s">
        <v>289</v>
      </c>
      <c r="B258" t="s">
        <v>295</v>
      </c>
      <c r="C258" s="36">
        <v>43475</v>
      </c>
      <c r="D258">
        <v>0</v>
      </c>
      <c r="J258" s="36"/>
      <c r="K258" s="36"/>
      <c r="L258" s="39"/>
      <c r="M258" s="36"/>
      <c r="O258" s="36"/>
      <c r="Y258">
        <v>42</v>
      </c>
      <c r="Z258">
        <v>72</v>
      </c>
    </row>
    <row r="259" spans="1:33">
      <c r="A259" t="s">
        <v>289</v>
      </c>
      <c r="B259" t="s">
        <v>295</v>
      </c>
      <c r="C259" s="36">
        <v>43517</v>
      </c>
      <c r="D259">
        <v>42</v>
      </c>
      <c r="F259">
        <v>900</v>
      </c>
      <c r="J259" s="36"/>
      <c r="K259" s="36"/>
      <c r="L259" s="39"/>
      <c r="M259" s="36"/>
      <c r="O259" s="36"/>
    </row>
    <row r="260" spans="1:33">
      <c r="A260" t="s">
        <v>289</v>
      </c>
      <c r="B260" t="s">
        <v>295</v>
      </c>
      <c r="C260" s="36">
        <v>43571</v>
      </c>
      <c r="D260" s="39">
        <v>97</v>
      </c>
      <c r="E260">
        <v>1570</v>
      </c>
      <c r="F260">
        <v>3600</v>
      </c>
      <c r="J260" s="36"/>
      <c r="K260" s="36"/>
      <c r="L260" s="39"/>
      <c r="M260" s="36"/>
      <c r="O260" s="36"/>
      <c r="AF260">
        <v>279</v>
      </c>
      <c r="AG260">
        <v>292</v>
      </c>
    </row>
    <row r="261" spans="1:33">
      <c r="A261" t="s">
        <v>289</v>
      </c>
      <c r="B261" t="s">
        <v>296</v>
      </c>
      <c r="C261" s="36">
        <v>43475</v>
      </c>
      <c r="D261">
        <v>0</v>
      </c>
      <c r="J261" s="36"/>
      <c r="K261" s="36"/>
      <c r="L261" s="39"/>
      <c r="M261" s="36"/>
      <c r="O261" s="36"/>
      <c r="Y261">
        <v>41</v>
      </c>
      <c r="Z261">
        <v>72</v>
      </c>
    </row>
    <row r="262" spans="1:33">
      <c r="A262" t="s">
        <v>289</v>
      </c>
      <c r="B262" t="s">
        <v>296</v>
      </c>
      <c r="C262" s="36">
        <v>43516</v>
      </c>
      <c r="D262">
        <v>41</v>
      </c>
      <c r="F262">
        <v>1000</v>
      </c>
      <c r="J262" s="36"/>
      <c r="K262" s="36"/>
      <c r="L262" s="39"/>
      <c r="M262" s="36"/>
      <c r="O262" s="36"/>
    </row>
    <row r="263" spans="1:33">
      <c r="A263" t="s">
        <v>289</v>
      </c>
      <c r="B263" t="s">
        <v>296</v>
      </c>
      <c r="C263" s="36">
        <v>43571</v>
      </c>
      <c r="D263" s="39">
        <v>97</v>
      </c>
      <c r="E263">
        <v>1640</v>
      </c>
      <c r="F263">
        <v>3800</v>
      </c>
      <c r="J263" s="36"/>
      <c r="K263" s="36"/>
      <c r="L263" s="39"/>
      <c r="M263" s="36"/>
      <c r="O263" s="36"/>
      <c r="AF263">
        <v>354</v>
      </c>
      <c r="AG263">
        <v>366</v>
      </c>
    </row>
    <row r="264" spans="1:33">
      <c r="A264" t="s">
        <v>289</v>
      </c>
      <c r="B264" t="s">
        <v>297</v>
      </c>
      <c r="C264" s="36">
        <v>43475</v>
      </c>
      <c r="D264">
        <v>0</v>
      </c>
      <c r="J264" s="36"/>
      <c r="K264" s="36"/>
      <c r="L264" s="39"/>
      <c r="M264" s="36"/>
      <c r="O264" s="36"/>
      <c r="Y264">
        <v>43</v>
      </c>
      <c r="Z264">
        <v>71</v>
      </c>
    </row>
    <row r="265" spans="1:33">
      <c r="A265" t="s">
        <v>289</v>
      </c>
      <c r="B265" t="s">
        <v>297</v>
      </c>
      <c r="C265" s="36">
        <v>43518</v>
      </c>
      <c r="D265">
        <v>43</v>
      </c>
      <c r="F265">
        <v>1000</v>
      </c>
      <c r="J265" s="36"/>
      <c r="K265" s="36"/>
      <c r="L265" s="39"/>
      <c r="M265" s="36"/>
      <c r="O265" s="36"/>
    </row>
    <row r="266" spans="1:33">
      <c r="A266" t="s">
        <v>289</v>
      </c>
      <c r="B266" t="s">
        <v>297</v>
      </c>
      <c r="C266" s="36">
        <v>43571</v>
      </c>
      <c r="D266" s="39">
        <v>97</v>
      </c>
      <c r="E266">
        <v>1660</v>
      </c>
      <c r="F266">
        <v>3900</v>
      </c>
      <c r="J266" s="36"/>
      <c r="K266" s="36"/>
      <c r="L266" s="39"/>
      <c r="M266" s="36"/>
      <c r="O266" s="36"/>
      <c r="AF266">
        <v>354</v>
      </c>
      <c r="AG266">
        <v>366</v>
      </c>
    </row>
    <row r="267" spans="1:33">
      <c r="A267" t="s">
        <v>289</v>
      </c>
      <c r="B267" t="s">
        <v>298</v>
      </c>
      <c r="C267" s="36">
        <v>43475</v>
      </c>
      <c r="D267">
        <v>0</v>
      </c>
      <c r="J267" s="36"/>
      <c r="K267" s="36"/>
      <c r="L267" s="39"/>
      <c r="M267" s="36"/>
      <c r="O267" s="36"/>
      <c r="Y267">
        <v>42</v>
      </c>
      <c r="Z267">
        <v>72</v>
      </c>
    </row>
    <row r="268" spans="1:33">
      <c r="A268" t="s">
        <v>289</v>
      </c>
      <c r="B268" t="s">
        <v>298</v>
      </c>
      <c r="C268" s="36">
        <v>43517</v>
      </c>
      <c r="D268">
        <v>42</v>
      </c>
      <c r="F268">
        <v>1000</v>
      </c>
      <c r="J268" s="36"/>
      <c r="K268" s="36"/>
      <c r="L268" s="39"/>
      <c r="M268" s="36"/>
      <c r="O268" s="36"/>
    </row>
    <row r="269" spans="1:33">
      <c r="A269" t="s">
        <v>289</v>
      </c>
      <c r="B269" t="s">
        <v>298</v>
      </c>
      <c r="C269" s="36">
        <v>43571</v>
      </c>
      <c r="D269" s="39">
        <v>97</v>
      </c>
      <c r="E269">
        <v>1600</v>
      </c>
      <c r="F269">
        <v>3700</v>
      </c>
      <c r="J269" s="36"/>
      <c r="K269" s="36"/>
      <c r="L269" s="39"/>
      <c r="M269" s="36"/>
      <c r="O269" s="36"/>
      <c r="AF269">
        <v>295</v>
      </c>
      <c r="AG269">
        <v>309</v>
      </c>
    </row>
    <row r="270" spans="1:33">
      <c r="A270" t="s">
        <v>289</v>
      </c>
      <c r="B270" t="s">
        <v>299</v>
      </c>
      <c r="C270" s="36">
        <v>43475</v>
      </c>
      <c r="D270">
        <v>0</v>
      </c>
      <c r="J270" s="36"/>
      <c r="K270" s="36"/>
      <c r="L270" s="39"/>
      <c r="M270" s="36"/>
      <c r="O270" s="36"/>
      <c r="Y270">
        <v>41</v>
      </c>
      <c r="Z270">
        <v>71</v>
      </c>
    </row>
    <row r="271" spans="1:33">
      <c r="A271" t="s">
        <v>289</v>
      </c>
      <c r="B271" t="s">
        <v>299</v>
      </c>
      <c r="C271" s="36">
        <v>43516</v>
      </c>
      <c r="D271">
        <v>41</v>
      </c>
      <c r="F271">
        <v>1000</v>
      </c>
      <c r="J271" s="36"/>
      <c r="K271" s="36"/>
      <c r="L271" s="39"/>
      <c r="M271" s="36"/>
      <c r="O271" s="36"/>
    </row>
    <row r="272" spans="1:33">
      <c r="A272" t="s">
        <v>289</v>
      </c>
      <c r="B272" t="s">
        <v>299</v>
      </c>
      <c r="C272" s="36">
        <v>43571</v>
      </c>
      <c r="D272" s="39">
        <v>97</v>
      </c>
      <c r="E272">
        <v>1570</v>
      </c>
      <c r="F272">
        <v>3700</v>
      </c>
      <c r="J272" s="36"/>
      <c r="K272" s="36"/>
      <c r="L272" s="39"/>
      <c r="M272" s="36"/>
      <c r="O272" s="36"/>
      <c r="AF272">
        <v>295</v>
      </c>
      <c r="AG272">
        <v>309</v>
      </c>
    </row>
    <row r="273" spans="1:37">
      <c r="A273" t="s">
        <v>300</v>
      </c>
      <c r="B273" t="s">
        <v>290</v>
      </c>
      <c r="C273" s="36">
        <v>43462</v>
      </c>
      <c r="D273">
        <v>0</v>
      </c>
      <c r="J273" s="36"/>
      <c r="K273" s="36"/>
      <c r="L273" s="39"/>
      <c r="M273" s="36"/>
      <c r="O273" s="36"/>
      <c r="Y273">
        <v>37</v>
      </c>
      <c r="Z273">
        <v>75</v>
      </c>
      <c r="AH273">
        <v>21</v>
      </c>
      <c r="AI273">
        <v>27</v>
      </c>
      <c r="AJ273">
        <v>22</v>
      </c>
      <c r="AK273">
        <v>12</v>
      </c>
    </row>
    <row r="274" spans="1:37">
      <c r="A274" t="s">
        <v>300</v>
      </c>
      <c r="B274" t="s">
        <v>290</v>
      </c>
      <c r="C274" s="36">
        <v>43494</v>
      </c>
      <c r="D274">
        <v>33</v>
      </c>
      <c r="H274" s="38">
        <v>1.1499999999999999</v>
      </c>
      <c r="J274" s="36"/>
      <c r="K274" s="36"/>
      <c r="L274" s="39"/>
      <c r="M274" s="36"/>
      <c r="O274" s="36"/>
    </row>
    <row r="275" spans="1:37">
      <c r="A275" t="s">
        <v>300</v>
      </c>
      <c r="B275" t="s">
        <v>290</v>
      </c>
      <c r="C275" s="36">
        <v>43507</v>
      </c>
      <c r="D275">
        <v>46</v>
      </c>
      <c r="H275" s="38">
        <v>1.2</v>
      </c>
      <c r="J275" s="36"/>
      <c r="K275" s="36"/>
      <c r="L275" s="39"/>
      <c r="M275" s="36"/>
      <c r="O275" s="36"/>
    </row>
    <row r="276" spans="1:37">
      <c r="A276" t="s">
        <v>300</v>
      </c>
      <c r="B276" t="s">
        <v>290</v>
      </c>
      <c r="C276" s="36">
        <v>43515</v>
      </c>
      <c r="D276">
        <v>54</v>
      </c>
      <c r="H276" s="38">
        <v>1</v>
      </c>
      <c r="J276" s="36"/>
      <c r="K276" s="36"/>
      <c r="L276" s="39"/>
      <c r="M276" s="36"/>
      <c r="O276" s="36"/>
    </row>
    <row r="277" spans="1:37">
      <c r="A277" t="s">
        <v>300</v>
      </c>
      <c r="B277" t="s">
        <v>290</v>
      </c>
      <c r="C277" s="36">
        <v>43509</v>
      </c>
      <c r="D277" s="39">
        <v>57</v>
      </c>
      <c r="F277">
        <v>2000</v>
      </c>
      <c r="J277" s="36"/>
      <c r="K277" s="36"/>
      <c r="L277" s="39"/>
      <c r="M277" s="36"/>
      <c r="O277" s="36"/>
    </row>
    <row r="278" spans="1:37">
      <c r="A278" t="s">
        <v>300</v>
      </c>
      <c r="B278" t="s">
        <v>290</v>
      </c>
      <c r="C278" s="36">
        <v>43523</v>
      </c>
      <c r="D278">
        <v>62</v>
      </c>
      <c r="H278" s="38">
        <v>0.9</v>
      </c>
      <c r="J278" s="36"/>
      <c r="K278" s="36"/>
      <c r="L278" s="39"/>
      <c r="M278" s="36"/>
      <c r="O278" s="36"/>
    </row>
    <row r="279" spans="1:37">
      <c r="A279" t="s">
        <v>300</v>
      </c>
      <c r="B279" t="s">
        <v>290</v>
      </c>
      <c r="C279" s="36">
        <v>43531</v>
      </c>
      <c r="D279">
        <v>70</v>
      </c>
      <c r="H279" s="38">
        <v>0.72</v>
      </c>
      <c r="J279" s="36"/>
      <c r="K279" s="36"/>
      <c r="L279" s="39"/>
      <c r="M279" s="36"/>
      <c r="O279" s="36"/>
    </row>
    <row r="280" spans="1:37">
      <c r="A280" t="s">
        <v>300</v>
      </c>
      <c r="B280" t="s">
        <v>290</v>
      </c>
      <c r="C280" s="36">
        <v>43549</v>
      </c>
      <c r="D280">
        <v>88</v>
      </c>
      <c r="E280">
        <v>900</v>
      </c>
      <c r="F280">
        <v>2550</v>
      </c>
      <c r="J280" s="36"/>
      <c r="K280" s="36"/>
      <c r="L280" s="39"/>
      <c r="M280" s="36"/>
      <c r="O280" s="36"/>
      <c r="AG280">
        <v>90</v>
      </c>
    </row>
    <row r="281" spans="1:37">
      <c r="A281" t="s">
        <v>300</v>
      </c>
      <c r="B281" t="s">
        <v>291</v>
      </c>
      <c r="C281" s="36">
        <v>43462</v>
      </c>
      <c r="D281">
        <v>0</v>
      </c>
      <c r="J281" s="36"/>
      <c r="K281" s="36"/>
      <c r="L281" s="39"/>
      <c r="M281" s="36"/>
      <c r="O281" s="36"/>
      <c r="AH281">
        <v>20</v>
      </c>
      <c r="AI281">
        <v>27</v>
      </c>
      <c r="AJ281">
        <v>23</v>
      </c>
      <c r="AK281">
        <v>15</v>
      </c>
    </row>
    <row r="282" spans="1:37">
      <c r="A282" t="s">
        <v>300</v>
      </c>
      <c r="B282" t="s">
        <v>291</v>
      </c>
      <c r="C282" s="36">
        <v>43494</v>
      </c>
      <c r="D282">
        <v>33</v>
      </c>
      <c r="H282" s="38">
        <v>1.05</v>
      </c>
      <c r="J282" s="36"/>
      <c r="K282" s="36"/>
      <c r="L282" s="39"/>
      <c r="M282" s="36"/>
      <c r="O282" s="36"/>
    </row>
    <row r="283" spans="1:37">
      <c r="A283" t="s">
        <v>300</v>
      </c>
      <c r="B283" t="s">
        <v>291</v>
      </c>
      <c r="C283" s="36">
        <v>43507</v>
      </c>
      <c r="D283">
        <v>46</v>
      </c>
      <c r="H283" s="38">
        <v>1.55</v>
      </c>
      <c r="J283" s="36"/>
      <c r="K283" s="36"/>
      <c r="L283" s="39"/>
      <c r="M283" s="36"/>
      <c r="O283" s="36"/>
    </row>
    <row r="284" spans="1:37">
      <c r="A284" t="s">
        <v>300</v>
      </c>
      <c r="B284" t="s">
        <v>291</v>
      </c>
      <c r="C284" s="36">
        <v>43515</v>
      </c>
      <c r="D284">
        <v>54</v>
      </c>
      <c r="H284" s="38">
        <v>1.2</v>
      </c>
      <c r="J284" s="36"/>
      <c r="K284" s="36"/>
      <c r="L284" s="39"/>
      <c r="M284" s="36"/>
      <c r="O284" s="36"/>
    </row>
    <row r="285" spans="1:37">
      <c r="A285" t="s">
        <v>300</v>
      </c>
      <c r="B285" t="s">
        <v>291</v>
      </c>
      <c r="C285" s="36">
        <v>43509</v>
      </c>
      <c r="D285" s="39">
        <v>57</v>
      </c>
      <c r="F285">
        <v>1750</v>
      </c>
      <c r="J285" s="36"/>
      <c r="K285" s="36"/>
      <c r="L285" s="39"/>
      <c r="M285" s="36"/>
      <c r="O285" s="36"/>
    </row>
    <row r="286" spans="1:37">
      <c r="A286" t="s">
        <v>300</v>
      </c>
      <c r="B286" t="s">
        <v>291</v>
      </c>
      <c r="C286" s="36">
        <v>43523</v>
      </c>
      <c r="D286">
        <v>62</v>
      </c>
      <c r="H286" s="38">
        <v>1.28</v>
      </c>
      <c r="J286" s="36"/>
      <c r="K286" s="36"/>
      <c r="L286" s="39"/>
      <c r="M286" s="36"/>
      <c r="O286" s="36"/>
    </row>
    <row r="287" spans="1:37">
      <c r="A287" t="s">
        <v>300</v>
      </c>
      <c r="B287" t="s">
        <v>291</v>
      </c>
      <c r="C287" s="36">
        <v>43531</v>
      </c>
      <c r="D287">
        <v>70</v>
      </c>
      <c r="H287" s="38">
        <v>1</v>
      </c>
      <c r="J287" s="36"/>
      <c r="K287" s="36"/>
      <c r="L287" s="39"/>
      <c r="M287" s="36"/>
      <c r="O287" s="36"/>
    </row>
    <row r="288" spans="1:37">
      <c r="A288" t="s">
        <v>300</v>
      </c>
      <c r="B288" t="s">
        <v>291</v>
      </c>
      <c r="C288" s="36">
        <v>43549</v>
      </c>
      <c r="D288">
        <v>88</v>
      </c>
      <c r="E288">
        <v>1150</v>
      </c>
      <c r="F288">
        <v>3000</v>
      </c>
      <c r="J288" s="36"/>
      <c r="K288" s="36"/>
      <c r="L288" s="39"/>
      <c r="M288" s="36"/>
      <c r="O288" s="36"/>
      <c r="AG288">
        <v>84</v>
      </c>
    </row>
    <row r="289" spans="1:37">
      <c r="A289" t="s">
        <v>300</v>
      </c>
      <c r="B289" t="s">
        <v>292</v>
      </c>
      <c r="C289" s="36">
        <v>43462</v>
      </c>
      <c r="D289">
        <v>0</v>
      </c>
      <c r="J289" s="36"/>
      <c r="K289" s="36"/>
      <c r="L289" s="39"/>
      <c r="M289" s="36"/>
      <c r="O289" s="36"/>
      <c r="AH289">
        <v>21</v>
      </c>
      <c r="AI289">
        <v>26</v>
      </c>
      <c r="AJ289">
        <v>19.5</v>
      </c>
      <c r="AK289">
        <v>14</v>
      </c>
    </row>
    <row r="290" spans="1:37">
      <c r="A290" t="s">
        <v>300</v>
      </c>
      <c r="B290" t="s">
        <v>292</v>
      </c>
      <c r="C290" s="36">
        <v>43494</v>
      </c>
      <c r="D290">
        <v>33</v>
      </c>
      <c r="H290" s="38">
        <v>1.25</v>
      </c>
      <c r="J290" s="36"/>
      <c r="K290" s="36"/>
      <c r="L290" s="39"/>
      <c r="M290" s="36"/>
      <c r="O290" s="36"/>
    </row>
    <row r="291" spans="1:37">
      <c r="A291" t="s">
        <v>300</v>
      </c>
      <c r="B291" t="s">
        <v>292</v>
      </c>
      <c r="C291" s="36">
        <v>43507</v>
      </c>
      <c r="D291">
        <v>46</v>
      </c>
      <c r="H291" s="38">
        <v>1.5</v>
      </c>
      <c r="J291" s="36"/>
      <c r="K291" s="36"/>
      <c r="L291" s="39"/>
      <c r="M291" s="36"/>
      <c r="O291" s="36"/>
    </row>
    <row r="292" spans="1:37">
      <c r="A292" t="s">
        <v>300</v>
      </c>
      <c r="B292" t="s">
        <v>292</v>
      </c>
      <c r="C292" s="36">
        <v>43515</v>
      </c>
      <c r="D292">
        <v>54</v>
      </c>
      <c r="H292" s="38">
        <v>1.1499999999999999</v>
      </c>
      <c r="J292" s="36"/>
      <c r="K292" s="36"/>
      <c r="L292" s="39"/>
      <c r="M292" s="36"/>
      <c r="O292" s="36"/>
    </row>
    <row r="293" spans="1:37">
      <c r="A293" t="s">
        <v>300</v>
      </c>
      <c r="B293" t="s">
        <v>292</v>
      </c>
      <c r="C293" s="36">
        <v>43509</v>
      </c>
      <c r="D293" s="39">
        <v>57</v>
      </c>
      <c r="F293">
        <v>1500</v>
      </c>
      <c r="J293" s="36"/>
      <c r="K293" s="36"/>
      <c r="L293" s="39"/>
      <c r="M293" s="36"/>
      <c r="O293" s="36"/>
    </row>
    <row r="294" spans="1:37">
      <c r="A294" t="s">
        <v>300</v>
      </c>
      <c r="B294" t="s">
        <v>292</v>
      </c>
      <c r="C294" s="36">
        <v>43523</v>
      </c>
      <c r="D294">
        <v>62</v>
      </c>
      <c r="H294" s="38">
        <v>1.05</v>
      </c>
      <c r="J294" s="36"/>
      <c r="K294" s="36"/>
      <c r="L294" s="39"/>
      <c r="M294" s="36"/>
      <c r="O294" s="36"/>
    </row>
    <row r="295" spans="1:37">
      <c r="A295" t="s">
        <v>300</v>
      </c>
      <c r="B295" t="s">
        <v>292</v>
      </c>
      <c r="C295" s="36">
        <v>43531</v>
      </c>
      <c r="D295">
        <v>70</v>
      </c>
      <c r="H295" s="38">
        <v>0.85</v>
      </c>
      <c r="J295" s="36"/>
      <c r="K295" s="36"/>
      <c r="L295" s="39"/>
      <c r="M295" s="36"/>
      <c r="O295" s="36"/>
    </row>
    <row r="296" spans="1:37">
      <c r="A296" t="s">
        <v>300</v>
      </c>
      <c r="B296" t="s">
        <v>292</v>
      </c>
      <c r="C296" s="36">
        <v>43549</v>
      </c>
      <c r="D296">
        <v>88</v>
      </c>
      <c r="E296">
        <v>800</v>
      </c>
      <c r="F296">
        <v>2250</v>
      </c>
      <c r="J296" s="36"/>
      <c r="K296" s="36"/>
      <c r="L296" s="39"/>
      <c r="M296" s="36"/>
      <c r="O296" s="36"/>
      <c r="AG296">
        <v>170</v>
      </c>
    </row>
    <row r="297" spans="1:37">
      <c r="A297" t="s">
        <v>300</v>
      </c>
      <c r="B297" t="s">
        <v>293</v>
      </c>
      <c r="C297" s="36">
        <v>43462</v>
      </c>
      <c r="D297">
        <v>0</v>
      </c>
      <c r="J297" s="36"/>
      <c r="K297" s="36"/>
      <c r="L297" s="39"/>
      <c r="M297" s="36"/>
      <c r="O297" s="36"/>
      <c r="AH297">
        <v>22</v>
      </c>
      <c r="AI297">
        <v>30</v>
      </c>
      <c r="AJ297">
        <v>23</v>
      </c>
      <c r="AK297">
        <v>13</v>
      </c>
    </row>
    <row r="298" spans="1:37">
      <c r="A298" t="s">
        <v>300</v>
      </c>
      <c r="B298" t="s">
        <v>293</v>
      </c>
      <c r="C298" s="36">
        <v>43494</v>
      </c>
      <c r="D298">
        <v>33</v>
      </c>
      <c r="H298" s="38">
        <v>1</v>
      </c>
      <c r="J298" s="36"/>
      <c r="K298" s="36"/>
      <c r="L298" s="39"/>
      <c r="M298" s="36"/>
      <c r="O298" s="36"/>
    </row>
    <row r="299" spans="1:37">
      <c r="A299" t="s">
        <v>300</v>
      </c>
      <c r="B299" t="s">
        <v>293</v>
      </c>
      <c r="C299" s="36">
        <v>43507</v>
      </c>
      <c r="D299">
        <v>46</v>
      </c>
      <c r="H299" s="38">
        <v>1.35</v>
      </c>
      <c r="J299" s="36"/>
      <c r="K299" s="36"/>
      <c r="L299" s="39"/>
      <c r="M299" s="36"/>
      <c r="O299" s="36"/>
    </row>
    <row r="300" spans="1:37">
      <c r="A300" t="s">
        <v>300</v>
      </c>
      <c r="B300" t="s">
        <v>293</v>
      </c>
      <c r="C300" s="36">
        <v>43515</v>
      </c>
      <c r="D300">
        <v>54</v>
      </c>
      <c r="H300" s="38">
        <v>1.1000000000000001</v>
      </c>
      <c r="J300" s="36"/>
      <c r="K300" s="36"/>
      <c r="L300" s="39"/>
      <c r="M300" s="36"/>
      <c r="O300" s="36"/>
    </row>
    <row r="301" spans="1:37">
      <c r="A301" t="s">
        <v>300</v>
      </c>
      <c r="B301" t="s">
        <v>293</v>
      </c>
      <c r="C301" s="36">
        <v>43509</v>
      </c>
      <c r="D301" s="39">
        <v>57</v>
      </c>
      <c r="F301">
        <v>1800</v>
      </c>
      <c r="J301" s="36"/>
      <c r="K301" s="36"/>
      <c r="L301" s="39"/>
      <c r="M301" s="36"/>
      <c r="O301" s="36"/>
    </row>
    <row r="302" spans="1:37">
      <c r="A302" t="s">
        <v>300</v>
      </c>
      <c r="B302" t="s">
        <v>293</v>
      </c>
      <c r="C302" s="36">
        <v>43523</v>
      </c>
      <c r="D302">
        <v>62</v>
      </c>
      <c r="H302" s="38">
        <v>1</v>
      </c>
      <c r="J302" s="36"/>
      <c r="K302" s="36"/>
      <c r="L302" s="39"/>
      <c r="M302" s="36"/>
      <c r="O302" s="36"/>
    </row>
    <row r="303" spans="1:37">
      <c r="A303" t="s">
        <v>300</v>
      </c>
      <c r="B303" t="s">
        <v>293</v>
      </c>
      <c r="C303" s="36">
        <v>43531</v>
      </c>
      <c r="D303">
        <v>70</v>
      </c>
      <c r="H303" s="38">
        <v>0.95</v>
      </c>
      <c r="J303" s="36"/>
      <c r="K303" s="36"/>
      <c r="L303" s="39"/>
      <c r="M303" s="36"/>
      <c r="O303" s="36"/>
    </row>
    <row r="304" spans="1:37">
      <c r="A304" t="s">
        <v>300</v>
      </c>
      <c r="B304" t="s">
        <v>293</v>
      </c>
      <c r="C304" s="36">
        <v>43549</v>
      </c>
      <c r="D304">
        <v>88</v>
      </c>
      <c r="E304">
        <v>990</v>
      </c>
      <c r="F304">
        <v>2750</v>
      </c>
      <c r="J304" s="36"/>
      <c r="K304" s="36"/>
      <c r="L304" s="39"/>
      <c r="M304" s="36"/>
      <c r="O304" s="36"/>
      <c r="AG304">
        <v>138</v>
      </c>
    </row>
    <row r="305" spans="1:37">
      <c r="A305" t="s">
        <v>300</v>
      </c>
      <c r="B305" t="s">
        <v>294</v>
      </c>
      <c r="C305" s="36">
        <v>43462</v>
      </c>
      <c r="D305">
        <v>0</v>
      </c>
      <c r="J305" s="36"/>
      <c r="K305" s="36"/>
      <c r="L305" s="39"/>
      <c r="M305" s="36"/>
      <c r="O305" s="36"/>
      <c r="AH305">
        <v>22.5</v>
      </c>
      <c r="AI305">
        <v>30</v>
      </c>
      <c r="AJ305">
        <v>23.5</v>
      </c>
      <c r="AK305">
        <v>12.5</v>
      </c>
    </row>
    <row r="306" spans="1:37">
      <c r="A306" t="s">
        <v>300</v>
      </c>
      <c r="B306" t="s">
        <v>294</v>
      </c>
      <c r="C306" s="36">
        <v>43494</v>
      </c>
      <c r="D306">
        <v>33</v>
      </c>
      <c r="H306" s="38">
        <v>1.38</v>
      </c>
      <c r="J306" s="36"/>
      <c r="K306" s="36"/>
      <c r="L306" s="39"/>
      <c r="M306" s="36"/>
      <c r="O306" s="36"/>
    </row>
    <row r="307" spans="1:37">
      <c r="A307" t="s">
        <v>300</v>
      </c>
      <c r="B307" t="s">
        <v>294</v>
      </c>
      <c r="C307" s="36">
        <v>43507</v>
      </c>
      <c r="D307">
        <v>46</v>
      </c>
      <c r="H307" s="38">
        <v>1.72</v>
      </c>
      <c r="J307" s="36"/>
      <c r="K307" s="36"/>
      <c r="L307" s="39"/>
      <c r="M307" s="36"/>
      <c r="O307" s="36"/>
    </row>
    <row r="308" spans="1:37">
      <c r="A308" t="s">
        <v>300</v>
      </c>
      <c r="B308" t="s">
        <v>294</v>
      </c>
      <c r="C308" s="36">
        <v>43515</v>
      </c>
      <c r="D308">
        <v>54</v>
      </c>
      <c r="J308" s="36"/>
      <c r="K308" s="36"/>
      <c r="L308" s="39"/>
      <c r="M308" s="36"/>
      <c r="O308" s="36"/>
    </row>
    <row r="309" spans="1:37">
      <c r="A309" t="s">
        <v>300</v>
      </c>
      <c r="B309" t="s">
        <v>294</v>
      </c>
      <c r="C309" s="36">
        <v>43509</v>
      </c>
      <c r="D309" s="39">
        <v>57</v>
      </c>
      <c r="F309">
        <v>1750</v>
      </c>
      <c r="J309" s="36"/>
      <c r="K309" s="36"/>
      <c r="L309" s="39"/>
      <c r="M309" s="36"/>
      <c r="O309" s="36"/>
    </row>
    <row r="310" spans="1:37">
      <c r="A310" t="s">
        <v>300</v>
      </c>
      <c r="B310" t="s">
        <v>294</v>
      </c>
      <c r="C310" s="36">
        <v>43523</v>
      </c>
      <c r="D310">
        <v>62</v>
      </c>
      <c r="J310" s="36"/>
      <c r="K310" s="36"/>
      <c r="L310" s="39"/>
      <c r="M310" s="36"/>
      <c r="O310" s="36"/>
    </row>
    <row r="311" spans="1:37">
      <c r="A311" t="s">
        <v>300</v>
      </c>
      <c r="B311" t="s">
        <v>294</v>
      </c>
      <c r="C311" s="36">
        <v>43531</v>
      </c>
      <c r="D311">
        <v>70</v>
      </c>
      <c r="H311" s="38">
        <v>1.1000000000000001</v>
      </c>
      <c r="J311" s="36"/>
      <c r="K311" s="36"/>
      <c r="L311" s="39"/>
      <c r="M311" s="36"/>
      <c r="O311" s="36"/>
    </row>
    <row r="312" spans="1:37">
      <c r="A312" t="s">
        <v>300</v>
      </c>
      <c r="B312" t="s">
        <v>294</v>
      </c>
      <c r="C312" s="36">
        <v>43549</v>
      </c>
      <c r="D312">
        <v>88</v>
      </c>
      <c r="E312">
        <v>1100</v>
      </c>
      <c r="F312">
        <v>2800</v>
      </c>
      <c r="J312" s="36"/>
      <c r="K312" s="36"/>
      <c r="L312" s="39"/>
      <c r="M312" s="36"/>
      <c r="O312" s="36"/>
      <c r="AG312">
        <v>118</v>
      </c>
    </row>
    <row r="313" spans="1:37">
      <c r="A313" t="s">
        <v>300</v>
      </c>
      <c r="B313" t="s">
        <v>295</v>
      </c>
      <c r="C313" s="36">
        <v>43462</v>
      </c>
      <c r="D313">
        <v>0</v>
      </c>
      <c r="J313" s="36"/>
      <c r="K313" s="36"/>
      <c r="L313" s="39"/>
      <c r="M313" s="36"/>
      <c r="O313" s="36"/>
      <c r="AH313">
        <v>26</v>
      </c>
      <c r="AI313">
        <v>25</v>
      </c>
      <c r="AJ313">
        <v>20.5</v>
      </c>
      <c r="AK313">
        <v>13</v>
      </c>
    </row>
    <row r="314" spans="1:37">
      <c r="A314" t="s">
        <v>300</v>
      </c>
      <c r="B314" t="s">
        <v>295</v>
      </c>
      <c r="C314" s="36">
        <v>43494</v>
      </c>
      <c r="D314">
        <v>33</v>
      </c>
      <c r="H314" s="38">
        <v>1.2</v>
      </c>
      <c r="J314" s="36"/>
      <c r="K314" s="36"/>
      <c r="L314" s="39"/>
      <c r="M314" s="36"/>
      <c r="O314" s="36"/>
    </row>
    <row r="315" spans="1:37">
      <c r="A315" t="s">
        <v>300</v>
      </c>
      <c r="B315" t="s">
        <v>295</v>
      </c>
      <c r="C315" s="36">
        <v>43507</v>
      </c>
      <c r="D315">
        <v>46</v>
      </c>
      <c r="H315" s="38">
        <v>1.4</v>
      </c>
      <c r="J315" s="36"/>
      <c r="K315" s="36"/>
      <c r="L315" s="39"/>
      <c r="M315" s="36"/>
      <c r="O315" s="36"/>
    </row>
    <row r="316" spans="1:37">
      <c r="A316" t="s">
        <v>300</v>
      </c>
      <c r="B316" t="s">
        <v>295</v>
      </c>
      <c r="C316" s="36">
        <v>43515</v>
      </c>
      <c r="D316">
        <v>54</v>
      </c>
      <c r="H316" s="38">
        <v>1.1000000000000001</v>
      </c>
      <c r="J316" s="36"/>
      <c r="K316" s="36"/>
      <c r="L316" s="39"/>
      <c r="M316" s="36"/>
      <c r="O316" s="36"/>
    </row>
    <row r="317" spans="1:37">
      <c r="A317" t="s">
        <v>300</v>
      </c>
      <c r="B317" t="s">
        <v>295</v>
      </c>
      <c r="C317" s="36">
        <v>43509</v>
      </c>
      <c r="D317" s="39">
        <v>57</v>
      </c>
      <c r="F317">
        <v>1750</v>
      </c>
      <c r="J317" s="36"/>
      <c r="K317" s="36"/>
      <c r="L317" s="39"/>
      <c r="M317" s="36"/>
      <c r="O317" s="36"/>
    </row>
    <row r="318" spans="1:37">
      <c r="A318" t="s">
        <v>300</v>
      </c>
      <c r="B318" t="s">
        <v>295</v>
      </c>
      <c r="C318" s="36">
        <v>43523</v>
      </c>
      <c r="D318">
        <v>62</v>
      </c>
      <c r="H318" s="38">
        <v>1</v>
      </c>
      <c r="J318" s="36"/>
      <c r="K318" s="36"/>
      <c r="L318" s="39"/>
      <c r="M318" s="36"/>
      <c r="O318" s="36"/>
    </row>
    <row r="319" spans="1:37">
      <c r="A319" t="s">
        <v>300</v>
      </c>
      <c r="B319" t="s">
        <v>295</v>
      </c>
      <c r="C319" s="36">
        <v>43531</v>
      </c>
      <c r="D319">
        <v>70</v>
      </c>
      <c r="H319" s="38">
        <v>0.97</v>
      </c>
      <c r="J319" s="36"/>
      <c r="K319" s="36"/>
      <c r="L319" s="39"/>
      <c r="M319" s="36"/>
      <c r="O319" s="36"/>
    </row>
    <row r="320" spans="1:37">
      <c r="A320" t="s">
        <v>300</v>
      </c>
      <c r="B320" t="s">
        <v>295</v>
      </c>
      <c r="C320" s="36">
        <v>43549</v>
      </c>
      <c r="D320">
        <v>88</v>
      </c>
      <c r="E320">
        <v>990</v>
      </c>
      <c r="F320">
        <v>2650</v>
      </c>
      <c r="J320" s="36"/>
      <c r="K320" s="36"/>
      <c r="L320" s="39"/>
      <c r="M320" s="36"/>
      <c r="O320" s="36"/>
      <c r="AG320">
        <v>122</v>
      </c>
    </row>
    <row r="321" spans="1:37">
      <c r="A321" t="s">
        <v>300</v>
      </c>
      <c r="B321" t="s">
        <v>301</v>
      </c>
      <c r="C321" s="36">
        <v>43462</v>
      </c>
      <c r="D321">
        <v>0</v>
      </c>
      <c r="J321" s="36"/>
      <c r="K321" s="36"/>
      <c r="L321" s="39"/>
      <c r="M321" s="36"/>
      <c r="O321" s="36"/>
      <c r="AH321">
        <v>17.5</v>
      </c>
      <c r="AI321">
        <v>27.5</v>
      </c>
      <c r="AJ321">
        <v>23</v>
      </c>
      <c r="AK321">
        <v>14.5</v>
      </c>
    </row>
    <row r="322" spans="1:37">
      <c r="A322" t="s">
        <v>300</v>
      </c>
      <c r="B322" t="s">
        <v>301</v>
      </c>
      <c r="C322" s="36">
        <v>43494</v>
      </c>
      <c r="D322">
        <v>33</v>
      </c>
      <c r="H322" s="38">
        <v>1.05</v>
      </c>
      <c r="J322" s="36"/>
      <c r="K322" s="36"/>
      <c r="L322" s="39"/>
      <c r="M322" s="36"/>
      <c r="O322" s="36"/>
    </row>
    <row r="323" spans="1:37">
      <c r="A323" t="s">
        <v>300</v>
      </c>
      <c r="B323" t="s">
        <v>301</v>
      </c>
      <c r="C323" s="36">
        <v>43507</v>
      </c>
      <c r="D323">
        <v>46</v>
      </c>
      <c r="H323" s="38">
        <v>1.32</v>
      </c>
      <c r="J323" s="36"/>
      <c r="K323" s="36"/>
      <c r="L323" s="39"/>
      <c r="M323" s="36"/>
      <c r="O323" s="36"/>
    </row>
    <row r="324" spans="1:37">
      <c r="A324" t="s">
        <v>300</v>
      </c>
      <c r="B324" t="s">
        <v>301</v>
      </c>
      <c r="C324" s="36">
        <v>43515</v>
      </c>
      <c r="D324">
        <v>54</v>
      </c>
      <c r="J324" s="36"/>
      <c r="K324" s="36"/>
      <c r="L324" s="39"/>
      <c r="M324" s="36"/>
      <c r="O324" s="36"/>
    </row>
    <row r="325" spans="1:37">
      <c r="A325" t="s">
        <v>300</v>
      </c>
      <c r="B325" t="s">
        <v>301</v>
      </c>
      <c r="C325" s="36">
        <v>43509</v>
      </c>
      <c r="D325" s="39">
        <v>57</v>
      </c>
      <c r="F325">
        <v>2150</v>
      </c>
      <c r="J325" s="36"/>
      <c r="K325" s="36"/>
      <c r="L325" s="39"/>
      <c r="M325" s="36"/>
      <c r="O325" s="36"/>
    </row>
    <row r="326" spans="1:37">
      <c r="A326" t="s">
        <v>300</v>
      </c>
      <c r="B326" t="s">
        <v>301</v>
      </c>
      <c r="C326" s="36">
        <v>43523</v>
      </c>
      <c r="D326">
        <v>62</v>
      </c>
      <c r="H326" s="38">
        <v>1.1499999999999999</v>
      </c>
      <c r="J326" s="36"/>
      <c r="K326" s="36"/>
      <c r="L326" s="39"/>
      <c r="M326" s="36"/>
      <c r="O326" s="36"/>
    </row>
    <row r="327" spans="1:37">
      <c r="A327" t="s">
        <v>300</v>
      </c>
      <c r="B327" t="s">
        <v>301</v>
      </c>
      <c r="C327" s="36">
        <v>43531</v>
      </c>
      <c r="D327">
        <v>70</v>
      </c>
      <c r="H327" s="38">
        <v>0.9</v>
      </c>
      <c r="J327" s="36"/>
      <c r="K327" s="36"/>
      <c r="L327" s="39"/>
      <c r="M327" s="36"/>
      <c r="O327" s="36"/>
    </row>
    <row r="328" spans="1:37">
      <c r="A328" t="s">
        <v>300</v>
      </c>
      <c r="B328" t="s">
        <v>301</v>
      </c>
      <c r="C328" s="36">
        <v>43549</v>
      </c>
      <c r="D328">
        <v>88</v>
      </c>
      <c r="E328">
        <v>1110</v>
      </c>
      <c r="F328">
        <v>3000</v>
      </c>
      <c r="J328" s="36"/>
      <c r="K328" s="36"/>
      <c r="L328" s="39"/>
      <c r="M328" s="36"/>
      <c r="O328" s="36"/>
      <c r="AG328">
        <v>75</v>
      </c>
    </row>
    <row r="329" spans="1:37">
      <c r="A329" t="s">
        <v>300</v>
      </c>
      <c r="B329" t="s">
        <v>302</v>
      </c>
      <c r="C329" s="36">
        <v>43462</v>
      </c>
      <c r="D329">
        <v>0</v>
      </c>
      <c r="J329" s="36"/>
      <c r="K329" s="36"/>
      <c r="L329" s="39"/>
      <c r="M329" s="36"/>
      <c r="O329" s="36"/>
      <c r="AH329">
        <v>21</v>
      </c>
      <c r="AI329">
        <v>30</v>
      </c>
      <c r="AJ329">
        <v>22.5</v>
      </c>
      <c r="AK329">
        <v>12.5</v>
      </c>
    </row>
    <row r="330" spans="1:37">
      <c r="A330" t="s">
        <v>300</v>
      </c>
      <c r="B330" t="s">
        <v>302</v>
      </c>
      <c r="C330" s="36">
        <v>43494</v>
      </c>
      <c r="D330">
        <v>33</v>
      </c>
      <c r="H330" s="38">
        <v>1.05</v>
      </c>
      <c r="J330" s="36"/>
      <c r="K330" s="36"/>
      <c r="L330" s="39"/>
      <c r="M330" s="36"/>
      <c r="O330" s="36"/>
    </row>
    <row r="331" spans="1:37">
      <c r="A331" t="s">
        <v>300</v>
      </c>
      <c r="B331" t="s">
        <v>302</v>
      </c>
      <c r="C331" s="36">
        <v>43507</v>
      </c>
      <c r="D331">
        <v>46</v>
      </c>
      <c r="H331" s="38">
        <v>1.32</v>
      </c>
      <c r="J331" s="36"/>
      <c r="K331" s="36"/>
      <c r="L331" s="39"/>
      <c r="M331" s="36"/>
      <c r="O331" s="36"/>
    </row>
    <row r="332" spans="1:37">
      <c r="A332" t="s">
        <v>300</v>
      </c>
      <c r="B332" t="s">
        <v>302</v>
      </c>
      <c r="C332" s="36">
        <v>43515</v>
      </c>
      <c r="D332">
        <v>54</v>
      </c>
      <c r="J332" s="36"/>
      <c r="K332" s="36"/>
      <c r="L332" s="39"/>
      <c r="M332" s="36"/>
      <c r="O332" s="36"/>
    </row>
    <row r="333" spans="1:37">
      <c r="A333" t="s">
        <v>300</v>
      </c>
      <c r="B333" t="s">
        <v>302</v>
      </c>
      <c r="C333" s="36">
        <v>43509</v>
      </c>
      <c r="D333" s="39">
        <v>57</v>
      </c>
      <c r="F333">
        <v>2100</v>
      </c>
      <c r="J333" s="36"/>
      <c r="K333" s="36"/>
      <c r="L333" s="39"/>
      <c r="M333" s="36"/>
      <c r="O333" s="36"/>
    </row>
    <row r="334" spans="1:37">
      <c r="A334" t="s">
        <v>300</v>
      </c>
      <c r="B334" t="s">
        <v>302</v>
      </c>
      <c r="C334" s="36">
        <v>43523</v>
      </c>
      <c r="D334">
        <v>62</v>
      </c>
      <c r="H334" s="38">
        <v>1.1499999999999999</v>
      </c>
      <c r="J334" s="36"/>
      <c r="K334" s="36"/>
      <c r="L334" s="39"/>
      <c r="M334" s="36"/>
      <c r="O334" s="36"/>
    </row>
    <row r="335" spans="1:37">
      <c r="A335" t="s">
        <v>300</v>
      </c>
      <c r="B335" t="s">
        <v>302</v>
      </c>
      <c r="C335" s="36">
        <v>43531</v>
      </c>
      <c r="D335">
        <v>70</v>
      </c>
      <c r="H335" s="38">
        <v>0.9</v>
      </c>
      <c r="J335" s="36"/>
      <c r="K335" s="36"/>
      <c r="L335" s="39"/>
      <c r="M335" s="36"/>
      <c r="O335" s="36"/>
    </row>
    <row r="336" spans="1:37">
      <c r="A336" t="s">
        <v>300</v>
      </c>
      <c r="B336" t="s">
        <v>302</v>
      </c>
      <c r="C336" s="36">
        <v>43549</v>
      </c>
      <c r="D336">
        <v>88</v>
      </c>
      <c r="E336">
        <v>980</v>
      </c>
      <c r="F336">
        <v>2700</v>
      </c>
      <c r="J336" s="36"/>
      <c r="K336" s="36"/>
      <c r="L336" s="39"/>
      <c r="M336" s="36"/>
      <c r="O336" s="36"/>
      <c r="AG336">
        <v>122</v>
      </c>
    </row>
    <row r="337" spans="1:37">
      <c r="A337" t="s">
        <v>300</v>
      </c>
      <c r="B337" t="s">
        <v>298</v>
      </c>
      <c r="C337" s="36">
        <v>43462</v>
      </c>
      <c r="D337">
        <v>0</v>
      </c>
      <c r="K337" s="36"/>
      <c r="L337" s="39"/>
      <c r="M337" s="36"/>
      <c r="O337" s="36"/>
      <c r="AH337">
        <v>25</v>
      </c>
      <c r="AI337">
        <v>23.5</v>
      </c>
      <c r="AJ337">
        <v>25</v>
      </c>
      <c r="AK337">
        <v>11.5</v>
      </c>
    </row>
    <row r="338" spans="1:37">
      <c r="A338" t="s">
        <v>300</v>
      </c>
      <c r="B338" t="s">
        <v>298</v>
      </c>
      <c r="C338" s="36">
        <v>43494</v>
      </c>
      <c r="D338">
        <v>33</v>
      </c>
      <c r="H338" s="38">
        <v>1.05</v>
      </c>
      <c r="J338" s="36"/>
      <c r="K338" s="36"/>
      <c r="L338" s="39"/>
      <c r="M338" s="36"/>
      <c r="O338" s="36"/>
    </row>
    <row r="339" spans="1:37">
      <c r="A339" t="s">
        <v>300</v>
      </c>
      <c r="B339" t="s">
        <v>298</v>
      </c>
      <c r="C339" s="36">
        <v>43507</v>
      </c>
      <c r="D339">
        <v>46</v>
      </c>
      <c r="H339" s="38">
        <v>1.32</v>
      </c>
      <c r="J339" s="36"/>
      <c r="K339" s="36"/>
      <c r="L339" s="39"/>
      <c r="M339" s="36"/>
      <c r="O339" s="36"/>
    </row>
    <row r="340" spans="1:37">
      <c r="A340" t="s">
        <v>300</v>
      </c>
      <c r="B340" t="s">
        <v>298</v>
      </c>
      <c r="C340" s="36">
        <v>43515</v>
      </c>
      <c r="D340">
        <v>54</v>
      </c>
      <c r="J340" s="36"/>
      <c r="K340" s="36"/>
      <c r="L340" s="39"/>
      <c r="M340" s="36"/>
      <c r="O340" s="36"/>
    </row>
    <row r="341" spans="1:37">
      <c r="A341" t="s">
        <v>300</v>
      </c>
      <c r="B341" t="s">
        <v>298</v>
      </c>
      <c r="C341" s="36">
        <v>43509</v>
      </c>
      <c r="D341" s="39">
        <v>57</v>
      </c>
      <c r="F341">
        <v>1850</v>
      </c>
      <c r="J341" s="36"/>
      <c r="K341" s="36"/>
      <c r="L341" s="39"/>
      <c r="M341" s="36"/>
      <c r="O341" s="36"/>
    </row>
    <row r="342" spans="1:37">
      <c r="A342" t="s">
        <v>300</v>
      </c>
      <c r="B342" t="s">
        <v>298</v>
      </c>
      <c r="C342" s="36">
        <v>43523</v>
      </c>
      <c r="D342">
        <v>62</v>
      </c>
      <c r="H342" s="38">
        <v>1.35</v>
      </c>
      <c r="J342" s="36"/>
      <c r="K342" s="36"/>
      <c r="L342" s="39"/>
      <c r="M342" s="36"/>
      <c r="O342" s="36"/>
    </row>
    <row r="343" spans="1:37">
      <c r="A343" t="s">
        <v>300</v>
      </c>
      <c r="B343" t="s">
        <v>298</v>
      </c>
      <c r="C343" s="36">
        <v>43531</v>
      </c>
      <c r="D343">
        <v>70</v>
      </c>
      <c r="H343" s="38">
        <v>0.9</v>
      </c>
      <c r="J343" s="36"/>
      <c r="K343" s="36"/>
      <c r="L343" s="39"/>
      <c r="M343" s="36"/>
      <c r="O343" s="36"/>
    </row>
    <row r="344" spans="1:37">
      <c r="A344" t="s">
        <v>300</v>
      </c>
      <c r="B344" t="s">
        <v>298</v>
      </c>
      <c r="C344" s="36">
        <v>43549</v>
      </c>
      <c r="D344">
        <v>88</v>
      </c>
      <c r="E344">
        <v>1110</v>
      </c>
      <c r="F344">
        <v>3000</v>
      </c>
      <c r="K344" s="36"/>
      <c r="L344" s="39"/>
      <c r="M344" s="36"/>
      <c r="O344" s="36"/>
      <c r="AG344">
        <v>83</v>
      </c>
    </row>
    <row r="345" spans="1:37">
      <c r="A345" t="s">
        <v>300</v>
      </c>
      <c r="B345" t="s">
        <v>299</v>
      </c>
      <c r="C345" s="36">
        <v>43462</v>
      </c>
      <c r="D345">
        <v>0</v>
      </c>
      <c r="K345" s="39"/>
      <c r="L345" s="36"/>
      <c r="M345" s="36"/>
      <c r="O345" s="36"/>
      <c r="AH345">
        <v>16</v>
      </c>
      <c r="AI345">
        <v>29</v>
      </c>
      <c r="AJ345">
        <v>22</v>
      </c>
      <c r="AK345">
        <v>11</v>
      </c>
    </row>
    <row r="346" spans="1:37">
      <c r="A346" t="s">
        <v>300</v>
      </c>
      <c r="B346" t="s">
        <v>299</v>
      </c>
      <c r="C346" s="36">
        <v>43494</v>
      </c>
      <c r="D346">
        <v>33</v>
      </c>
      <c r="H346" s="38">
        <v>1.19</v>
      </c>
      <c r="J346" s="36"/>
      <c r="K346" s="39"/>
      <c r="L346" s="36"/>
      <c r="M346" s="36"/>
      <c r="O346" s="36"/>
    </row>
    <row r="347" spans="1:37">
      <c r="A347" t="s">
        <v>300</v>
      </c>
      <c r="B347" t="s">
        <v>299</v>
      </c>
      <c r="C347" s="36">
        <v>43507</v>
      </c>
      <c r="D347">
        <v>46</v>
      </c>
      <c r="H347" s="38">
        <v>1.4</v>
      </c>
      <c r="J347" s="36"/>
      <c r="K347" s="39"/>
      <c r="L347" s="36"/>
      <c r="M347" s="36"/>
      <c r="O347" s="36"/>
    </row>
    <row r="348" spans="1:37">
      <c r="A348" t="s">
        <v>300</v>
      </c>
      <c r="B348" t="s">
        <v>299</v>
      </c>
      <c r="C348" s="36">
        <v>43515</v>
      </c>
      <c r="D348">
        <v>54</v>
      </c>
      <c r="H348" s="38">
        <v>1.1000000000000001</v>
      </c>
      <c r="J348" s="36"/>
      <c r="K348" s="39"/>
      <c r="L348" s="36"/>
      <c r="M348" s="36"/>
      <c r="O348" s="36"/>
    </row>
    <row r="349" spans="1:37">
      <c r="A349" t="s">
        <v>300</v>
      </c>
      <c r="B349" t="s">
        <v>299</v>
      </c>
      <c r="C349" s="36">
        <v>43509</v>
      </c>
      <c r="D349" s="39">
        <v>57</v>
      </c>
      <c r="F349">
        <v>1900</v>
      </c>
      <c r="K349" s="39"/>
      <c r="L349" s="36"/>
      <c r="M349" s="36"/>
      <c r="O349" s="36"/>
    </row>
    <row r="350" spans="1:37">
      <c r="A350" t="s">
        <v>300</v>
      </c>
      <c r="B350" t="s">
        <v>299</v>
      </c>
      <c r="C350" s="36">
        <v>43523</v>
      </c>
      <c r="D350">
        <v>62</v>
      </c>
      <c r="H350" s="38">
        <v>1.1200000000000001</v>
      </c>
      <c r="J350" s="36"/>
      <c r="K350" s="39"/>
      <c r="L350" s="36"/>
      <c r="M350" s="36"/>
      <c r="O350" s="36"/>
    </row>
    <row r="351" spans="1:37">
      <c r="A351" t="s">
        <v>300</v>
      </c>
      <c r="B351" t="s">
        <v>299</v>
      </c>
      <c r="C351" s="36">
        <v>43531</v>
      </c>
      <c r="D351">
        <v>70</v>
      </c>
      <c r="H351" s="38">
        <v>0.9</v>
      </c>
      <c r="J351" s="36"/>
      <c r="K351" s="39"/>
      <c r="L351" s="36"/>
      <c r="M351" s="36"/>
      <c r="O351" s="36"/>
    </row>
    <row r="352" spans="1:37">
      <c r="A352" t="s">
        <v>300</v>
      </c>
      <c r="B352" t="s">
        <v>299</v>
      </c>
      <c r="C352" s="36">
        <v>43549</v>
      </c>
      <c r="D352">
        <v>88</v>
      </c>
      <c r="E352">
        <v>1180</v>
      </c>
      <c r="F352">
        <v>3200</v>
      </c>
      <c r="K352" s="39"/>
      <c r="L352" s="36"/>
      <c r="M352" s="36"/>
      <c r="O352" s="36"/>
      <c r="AG352">
        <v>79</v>
      </c>
    </row>
    <row r="353" spans="1:15">
      <c r="A353" t="s">
        <v>109</v>
      </c>
      <c r="B353" t="s">
        <v>290</v>
      </c>
      <c r="C353" s="36">
        <v>43521</v>
      </c>
      <c r="D353">
        <v>0</v>
      </c>
      <c r="K353" s="39"/>
      <c r="L353" s="36"/>
      <c r="M353" s="36"/>
      <c r="O353" s="36"/>
    </row>
    <row r="354" spans="1:15">
      <c r="B354" t="s">
        <v>290</v>
      </c>
      <c r="C354" s="36">
        <v>43566</v>
      </c>
      <c r="D354">
        <v>44.5</v>
      </c>
      <c r="F354">
        <v>1900</v>
      </c>
      <c r="K354" s="39"/>
      <c r="L354" s="36"/>
      <c r="M354" s="36"/>
      <c r="O354" s="36"/>
    </row>
    <row r="355" spans="1:15">
      <c r="B355" t="s">
        <v>290</v>
      </c>
      <c r="C355" s="36">
        <v>43607</v>
      </c>
      <c r="D355">
        <v>86</v>
      </c>
      <c r="G355">
        <v>2300</v>
      </c>
      <c r="K355" s="39"/>
      <c r="L355" s="36"/>
      <c r="M355" s="36"/>
      <c r="O355" s="36"/>
    </row>
    <row r="356" spans="1:15">
      <c r="B356" t="s">
        <v>291</v>
      </c>
      <c r="C356" s="36">
        <v>43521</v>
      </c>
      <c r="D356">
        <v>0</v>
      </c>
      <c r="K356" s="39"/>
      <c r="L356" s="36"/>
      <c r="M356" s="36"/>
      <c r="O356" s="36"/>
    </row>
    <row r="357" spans="1:15">
      <c r="B357" t="s">
        <v>291</v>
      </c>
      <c r="C357" s="36">
        <v>43566</v>
      </c>
      <c r="D357">
        <v>44.5</v>
      </c>
      <c r="K357" s="39"/>
      <c r="L357" s="36"/>
      <c r="M357" s="36"/>
    </row>
    <row r="358" spans="1:15">
      <c r="B358" t="s">
        <v>291</v>
      </c>
      <c r="C358" s="36">
        <v>43607</v>
      </c>
      <c r="D358">
        <v>86</v>
      </c>
      <c r="K358" s="39"/>
      <c r="L358" s="36"/>
    </row>
    <row r="359" spans="1:15">
      <c r="B359" t="s">
        <v>292</v>
      </c>
      <c r="C359" s="36">
        <v>43521</v>
      </c>
      <c r="D359">
        <v>0</v>
      </c>
      <c r="K359" s="39"/>
      <c r="L359" s="36"/>
    </row>
    <row r="360" spans="1:15">
      <c r="B360" t="s">
        <v>292</v>
      </c>
      <c r="C360" s="36">
        <v>43567</v>
      </c>
      <c r="D360">
        <v>46</v>
      </c>
      <c r="F360">
        <v>1750</v>
      </c>
      <c r="K360" s="39"/>
      <c r="L360" s="36"/>
    </row>
    <row r="361" spans="1:15">
      <c r="B361" t="s">
        <v>292</v>
      </c>
      <c r="C361" s="36">
        <v>43613</v>
      </c>
      <c r="D361">
        <v>91.5</v>
      </c>
      <c r="G361">
        <v>2300</v>
      </c>
      <c r="K361" s="39"/>
      <c r="L361" s="36"/>
    </row>
    <row r="362" spans="1:15">
      <c r="B362" t="s">
        <v>293</v>
      </c>
      <c r="C362" s="36">
        <v>43521</v>
      </c>
      <c r="D362">
        <v>0</v>
      </c>
      <c r="K362" s="39"/>
      <c r="L362" s="36"/>
    </row>
    <row r="363" spans="1:15">
      <c r="B363" t="s">
        <v>293</v>
      </c>
      <c r="C363" s="36">
        <v>43567</v>
      </c>
      <c r="D363">
        <v>46</v>
      </c>
      <c r="K363" s="39"/>
      <c r="L363" s="36"/>
    </row>
    <row r="364" spans="1:15">
      <c r="B364" t="s">
        <v>293</v>
      </c>
      <c r="C364" s="36">
        <v>43613</v>
      </c>
      <c r="D364">
        <v>91.5</v>
      </c>
      <c r="K364" s="39"/>
      <c r="L364" s="36"/>
    </row>
    <row r="365" spans="1:15">
      <c r="B365" t="s">
        <v>294</v>
      </c>
      <c r="C365" s="36">
        <v>43521</v>
      </c>
      <c r="D365">
        <v>0</v>
      </c>
      <c r="K365" s="39"/>
      <c r="L365" s="36"/>
    </row>
    <row r="366" spans="1:15">
      <c r="B366" t="s">
        <v>294</v>
      </c>
      <c r="C366" s="36">
        <v>43568</v>
      </c>
      <c r="D366">
        <v>47</v>
      </c>
      <c r="F366">
        <v>1900</v>
      </c>
      <c r="K366" s="39"/>
      <c r="L366" s="36"/>
    </row>
    <row r="367" spans="1:15">
      <c r="B367" t="s">
        <v>294</v>
      </c>
      <c r="C367" s="36">
        <v>43613</v>
      </c>
      <c r="D367">
        <v>91.5</v>
      </c>
      <c r="G367">
        <v>2150</v>
      </c>
      <c r="K367" s="39"/>
      <c r="L367" s="36"/>
    </row>
    <row r="368" spans="1:15">
      <c r="B368" t="s">
        <v>295</v>
      </c>
      <c r="C368" s="36">
        <v>43521</v>
      </c>
      <c r="D368">
        <v>0</v>
      </c>
      <c r="K368" s="39"/>
      <c r="L368" s="36"/>
    </row>
    <row r="369" spans="2:12">
      <c r="B369" t="s">
        <v>295</v>
      </c>
      <c r="C369" s="36">
        <v>43568</v>
      </c>
      <c r="D369">
        <v>47</v>
      </c>
      <c r="K369" s="39"/>
      <c r="L369" s="36"/>
    </row>
    <row r="370" spans="2:12">
      <c r="B370" t="s">
        <v>295</v>
      </c>
      <c r="C370" s="36">
        <v>43613</v>
      </c>
      <c r="D370">
        <v>91.5</v>
      </c>
      <c r="K370" s="39"/>
      <c r="L370" s="36"/>
    </row>
    <row r="371" spans="2:12">
      <c r="B371" t="s">
        <v>306</v>
      </c>
      <c r="C371" s="36"/>
      <c r="K371" s="39"/>
      <c r="L371" s="36"/>
    </row>
    <row r="372" spans="2:12">
      <c r="B372" t="s">
        <v>306</v>
      </c>
      <c r="K372" s="39"/>
      <c r="L372" s="36"/>
    </row>
    <row r="373" spans="2:12">
      <c r="B373" t="s">
        <v>306</v>
      </c>
      <c r="K373" s="39"/>
      <c r="L373" s="36"/>
    </row>
    <row r="374" spans="2:12">
      <c r="B374" t="s">
        <v>307</v>
      </c>
      <c r="K374" s="39"/>
      <c r="L374" s="36"/>
    </row>
    <row r="375" spans="2:12">
      <c r="B375" t="s">
        <v>307</v>
      </c>
      <c r="K375" s="39"/>
      <c r="L375" s="36"/>
    </row>
    <row r="376" spans="2:12">
      <c r="B376" t="s">
        <v>307</v>
      </c>
      <c r="K376" s="39"/>
      <c r="L376" s="36"/>
    </row>
    <row r="377" spans="2:12">
      <c r="B377" t="s">
        <v>301</v>
      </c>
      <c r="C377" s="36">
        <v>43521</v>
      </c>
      <c r="D377">
        <v>0</v>
      </c>
      <c r="K377" s="39"/>
      <c r="L377" s="36"/>
    </row>
    <row r="378" spans="2:12">
      <c r="B378" t="s">
        <v>301</v>
      </c>
      <c r="C378" s="36">
        <v>43568</v>
      </c>
      <c r="D378">
        <v>46.5</v>
      </c>
      <c r="F378">
        <v>1950</v>
      </c>
      <c r="K378" s="39"/>
      <c r="L378" s="36"/>
    </row>
    <row r="379" spans="2:12">
      <c r="B379" t="s">
        <v>301</v>
      </c>
      <c r="C379" s="36">
        <v>43604</v>
      </c>
      <c r="D379">
        <v>82.5</v>
      </c>
      <c r="G379">
        <v>2200</v>
      </c>
      <c r="K379" s="39"/>
      <c r="L379" s="36"/>
    </row>
    <row r="380" spans="2:12">
      <c r="B380" t="s">
        <v>302</v>
      </c>
      <c r="C380" s="36">
        <v>43521</v>
      </c>
      <c r="D380">
        <v>0</v>
      </c>
      <c r="K380" s="39"/>
      <c r="L380" s="36"/>
    </row>
    <row r="381" spans="2:12">
      <c r="B381" t="s">
        <v>302</v>
      </c>
      <c r="C381" s="36">
        <v>43568</v>
      </c>
      <c r="D381">
        <v>46.5</v>
      </c>
      <c r="K381" s="39"/>
      <c r="L381" s="36"/>
    </row>
    <row r="382" spans="2:12">
      <c r="B382" t="s">
        <v>302</v>
      </c>
      <c r="C382" s="36">
        <v>43604</v>
      </c>
      <c r="D382">
        <v>82.5</v>
      </c>
      <c r="K382" s="39"/>
      <c r="L382" s="36"/>
    </row>
    <row r="383" spans="2:12">
      <c r="B383" t="s">
        <v>298</v>
      </c>
      <c r="C383" s="36">
        <v>43521</v>
      </c>
      <c r="D383">
        <v>0</v>
      </c>
      <c r="K383" s="39"/>
      <c r="L383" s="36"/>
    </row>
    <row r="384" spans="2:12">
      <c r="B384" t="s">
        <v>298</v>
      </c>
      <c r="C384" s="36">
        <v>43568</v>
      </c>
      <c r="D384">
        <v>46.5</v>
      </c>
      <c r="F384">
        <v>1750</v>
      </c>
      <c r="K384" s="39"/>
      <c r="L384" s="36"/>
    </row>
    <row r="385" spans="2:12">
      <c r="B385" t="s">
        <v>298</v>
      </c>
      <c r="C385" s="36">
        <v>43609</v>
      </c>
      <c r="D385">
        <v>88</v>
      </c>
      <c r="G385">
        <v>2200</v>
      </c>
      <c r="K385" s="39"/>
      <c r="L385" s="36"/>
    </row>
    <row r="386" spans="2:12">
      <c r="B386" t="s">
        <v>299</v>
      </c>
      <c r="C386" s="36">
        <v>43521</v>
      </c>
      <c r="D386">
        <v>0</v>
      </c>
      <c r="K386" s="39"/>
      <c r="L386" s="36"/>
    </row>
    <row r="387" spans="2:12">
      <c r="B387" t="s">
        <v>299</v>
      </c>
      <c r="C387" s="36">
        <v>43568</v>
      </c>
      <c r="D387">
        <v>46.5</v>
      </c>
      <c r="K387" s="39"/>
      <c r="L387" s="36"/>
    </row>
    <row r="388" spans="2:12">
      <c r="B388" t="s">
        <v>299</v>
      </c>
      <c r="C388" s="36">
        <v>43609</v>
      </c>
      <c r="D388">
        <v>88</v>
      </c>
      <c r="K388" s="39"/>
      <c r="L388" s="36"/>
    </row>
    <row r="389" spans="2:12">
      <c r="B389" t="s">
        <v>303</v>
      </c>
      <c r="C389" s="36">
        <v>43521</v>
      </c>
      <c r="D389">
        <v>0</v>
      </c>
      <c r="K389" s="39"/>
      <c r="L389" s="36"/>
    </row>
    <row r="390" spans="2:12">
      <c r="B390" t="s">
        <v>303</v>
      </c>
      <c r="C390" s="36">
        <v>43566</v>
      </c>
      <c r="D390">
        <v>44.5</v>
      </c>
      <c r="F390">
        <v>2000</v>
      </c>
      <c r="K390" s="39"/>
      <c r="L390" s="36"/>
    </row>
    <row r="391" spans="2:12">
      <c r="B391" t="s">
        <v>303</v>
      </c>
      <c r="C391" s="36">
        <v>43616</v>
      </c>
      <c r="D391">
        <v>94.5</v>
      </c>
      <c r="G391">
        <v>2450</v>
      </c>
      <c r="K391" s="39"/>
      <c r="L391" s="36"/>
    </row>
    <row r="392" spans="2:12">
      <c r="B392" t="s">
        <v>304</v>
      </c>
      <c r="C392" s="36">
        <v>43521</v>
      </c>
      <c r="D392">
        <v>0</v>
      </c>
      <c r="K392" s="39"/>
      <c r="L392" s="36"/>
    </row>
    <row r="393" spans="2:12">
      <c r="B393" t="s">
        <v>304</v>
      </c>
      <c r="C393" s="36">
        <v>43566</v>
      </c>
      <c r="D393">
        <v>44.5</v>
      </c>
      <c r="K393" s="39"/>
      <c r="L393" s="36"/>
    </row>
    <row r="394" spans="2:12">
      <c r="B394" t="s">
        <v>304</v>
      </c>
      <c r="C394" s="36">
        <v>43616</v>
      </c>
      <c r="D394">
        <v>94.5</v>
      </c>
      <c r="K394" s="39"/>
      <c r="L394" s="36"/>
    </row>
    <row r="395" spans="2:12">
      <c r="K395" s="39"/>
      <c r="L395" s="36"/>
    </row>
    <row r="396" spans="2:12">
      <c r="K396" s="39"/>
      <c r="L396" s="36"/>
    </row>
    <row r="397" spans="2:12">
      <c r="K397" s="39"/>
      <c r="L397" s="36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BC839F4BE8447922040F5D2C02304" ma:contentTypeVersion="8" ma:contentTypeDescription="Create a new document." ma:contentTypeScope="" ma:versionID="1243886f4b07e40b57a977e252b01cc2">
  <xsd:schema xmlns:xsd="http://www.w3.org/2001/XMLSchema" xmlns:xs="http://www.w3.org/2001/XMLSchema" xmlns:p="http://schemas.microsoft.com/office/2006/metadata/properties" xmlns:ns3="b5a34fac-6ddc-409e-8f59-46c346bf84a9" targetNamespace="http://schemas.microsoft.com/office/2006/metadata/properties" ma:root="true" ma:fieldsID="70115bd4df903e7bd44618623e0fa24b" ns3:_="">
    <xsd:import namespace="b5a34fac-6ddc-409e-8f59-46c346bf84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a34fac-6ddc-409e-8f59-46c346bf84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440B84-038E-46D7-9B2F-7CCCE15CDF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096A5B-E165-4D48-AA67-5AA047CEF1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a34fac-6ddc-409e-8f59-46c346bf84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A7A3C0-B1E9-42DC-84CA-ABF0A763865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Calibration</vt:lpstr>
      <vt:lpstr>Sheet2</vt:lpstr>
      <vt:lpstr>GenLit for Validation</vt:lpstr>
      <vt:lpstr>Old Validation</vt:lpstr>
      <vt:lpstr>DAF for Validation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2020-12-08T23:08:58Z</dcterms:created>
  <dcterms:modified xsi:type="dcterms:W3CDTF">2021-01-06T07:10:31Z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0x010100A45BC839F4BE8447922040F5D2C02304</vt:lpwstr>
  </property>
</Properties>
</file>