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ee System/"/>
    </mc:Choice>
  </mc:AlternateContent>
  <xr:revisionPtr revIDLastSave="0" documentId="13_ncr:1_{C591362F-DF30-E145-9CDE-A395B479F1A7}" xr6:coauthVersionLast="47" xr6:coauthVersionMax="47" xr10:uidLastSave="{00000000-0000-0000-0000-000000000000}"/>
  <bookViews>
    <workbookView xWindow="-500" yWindow="-21100" windowWidth="33600" windowHeight="18780" activeTab="1" xr2:uid="{AE8D959E-CB57-7841-B8F1-A546B7A0C952}"/>
  </bookViews>
  <sheets>
    <sheet name="Tee表" sheetId="1" r:id="rId1"/>
    <sheet name="Skill表" sheetId="2" r:id="rId2"/>
    <sheet name="Prize表" sheetId="3" r:id="rId3"/>
    <sheet name="key_tee" sheetId="8" r:id="rId4"/>
    <sheet name="key_skill&amp;buff" sheetId="9" r:id="rId5"/>
    <sheet name="key_prize" sheetId="10" r:id="rId6"/>
    <sheet name="Balls_depository" sheetId="11" r:id="rId7"/>
    <sheet name="配置规范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" l="1"/>
  <c r="R18" i="1"/>
  <c r="P16" i="1"/>
  <c r="P17" i="1"/>
  <c r="P18" i="1"/>
  <c r="S24" i="2"/>
  <c r="S25" i="2"/>
  <c r="S26" i="2"/>
  <c r="S27" i="2"/>
  <c r="S28" i="2"/>
  <c r="Q26" i="2"/>
  <c r="Q27" i="2"/>
  <c r="Q28" i="2"/>
  <c r="O24" i="2"/>
  <c r="O25" i="2"/>
  <c r="O26" i="2"/>
  <c r="O27" i="2"/>
  <c r="O28" i="2"/>
  <c r="M25" i="2"/>
  <c r="M26" i="2"/>
  <c r="M27" i="2"/>
  <c r="M28" i="2"/>
  <c r="N4" i="1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N64" i="2"/>
  <c r="P64" i="2" s="1"/>
  <c r="R64" i="2" s="1"/>
  <c r="S64" i="2" s="1"/>
  <c r="N65" i="2"/>
  <c r="P65" i="2" s="1"/>
  <c r="R65" i="2" s="1"/>
  <c r="N66" i="2" s="1"/>
  <c r="P66" i="2" s="1"/>
  <c r="R66" i="2" s="1"/>
  <c r="S66" i="2" s="1"/>
  <c r="S63" i="2"/>
  <c r="N49" i="1"/>
  <c r="N50" i="1"/>
  <c r="N51" i="1"/>
  <c r="N52" i="1"/>
  <c r="N53" i="1"/>
  <c r="N54" i="1"/>
  <c r="N55" i="1"/>
  <c r="N56" i="1"/>
  <c r="N57" i="1"/>
  <c r="N3" i="1"/>
  <c r="P3" i="1"/>
  <c r="R3" i="1"/>
  <c r="P4" i="1"/>
  <c r="R4" i="1"/>
  <c r="N5" i="1"/>
  <c r="P5" i="1"/>
  <c r="R5" i="1"/>
  <c r="N6" i="1"/>
  <c r="P6" i="1"/>
  <c r="R6" i="1"/>
  <c r="N7" i="1"/>
  <c r="P7" i="1"/>
  <c r="R7" i="1"/>
  <c r="N8" i="1"/>
  <c r="P8" i="1"/>
  <c r="R8" i="1"/>
  <c r="N14" i="1"/>
  <c r="P14" i="1"/>
  <c r="R14" i="1"/>
  <c r="N15" i="1"/>
  <c r="P15" i="1"/>
  <c r="R15" i="1"/>
  <c r="N16" i="1"/>
  <c r="R16" i="1"/>
  <c r="N17" i="1"/>
  <c r="N18" i="1"/>
  <c r="N9" i="1"/>
  <c r="P9" i="1"/>
  <c r="R9" i="1"/>
  <c r="N10" i="1"/>
  <c r="P10" i="1"/>
  <c r="R10" i="1"/>
  <c r="N11" i="1"/>
  <c r="P11" i="1"/>
  <c r="R11" i="1"/>
  <c r="N12" i="1"/>
  <c r="P12" i="1"/>
  <c r="R12" i="1"/>
  <c r="N13" i="1"/>
  <c r="P13" i="1"/>
  <c r="R13" i="1"/>
  <c r="Q65" i="2" l="1"/>
  <c r="Q64" i="2"/>
  <c r="O64" i="2"/>
  <c r="S65" i="2"/>
  <c r="O66" i="2"/>
  <c r="O65" i="2"/>
  <c r="Q66" i="2"/>
  <c r="Q63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M21" i="2"/>
  <c r="M22" i="2"/>
  <c r="M23" i="2"/>
  <c r="M24" i="2"/>
  <c r="M17" i="2"/>
  <c r="M18" i="2"/>
  <c r="M19" i="2"/>
  <c r="M20" i="2"/>
  <c r="R21" i="1"/>
  <c r="R22" i="1"/>
  <c r="R23" i="1"/>
  <c r="M13" i="2"/>
  <c r="M14" i="2"/>
  <c r="M15" i="2"/>
  <c r="M16" i="2"/>
  <c r="M9" i="2"/>
  <c r="M4" i="2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48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55" i="1"/>
  <c r="P56" i="1"/>
  <c r="P57" i="1"/>
  <c r="P36" i="1"/>
  <c r="P37" i="1"/>
  <c r="P38" i="1"/>
  <c r="P39" i="1"/>
  <c r="P40" i="1"/>
  <c r="P42" i="1"/>
  <c r="P43" i="1"/>
  <c r="P44" i="1"/>
  <c r="P45" i="1"/>
  <c r="P46" i="1"/>
  <c r="P47" i="1"/>
  <c r="P48" i="1"/>
  <c r="S4" i="2"/>
  <c r="O4" i="2"/>
  <c r="M5" i="2"/>
  <c r="M6" i="2"/>
  <c r="M7" i="2"/>
  <c r="M10" i="2"/>
  <c r="M11" i="2"/>
  <c r="M12" i="2"/>
</calcChain>
</file>

<file path=xl/sharedStrings.xml><?xml version="1.0" encoding="utf-8"?>
<sst xmlns="http://schemas.openxmlformats.org/spreadsheetml/2006/main" count="845" uniqueCount="429">
  <si>
    <t>Notes</t>
  </si>
  <si>
    <t>rarity</t>
  </si>
  <si>
    <t>type</t>
  </si>
  <si>
    <t>rate</t>
  </si>
  <si>
    <t>value</t>
  </si>
  <si>
    <t>buff_list</t>
  </si>
  <si>
    <t>extra_trophy</t>
  </si>
  <si>
    <t>tropy_shield</t>
  </si>
  <si>
    <t>match_type</t>
  </si>
  <si>
    <t>kingdom_extra_score</t>
  </si>
  <si>
    <t>kingdom_score_shield</t>
  </si>
  <si>
    <t>prop_id</t>
  </si>
  <si>
    <t>prop_type</t>
  </si>
  <si>
    <t>prop_color</t>
  </si>
  <si>
    <t>prop_num</t>
  </si>
  <si>
    <t>chest_type</t>
  </si>
  <si>
    <t>id</t>
  </si>
  <si>
    <t>name</t>
  </si>
  <si>
    <t>icon</t>
  </si>
  <si>
    <t>shop_prefab</t>
  </si>
  <si>
    <t>game_prefab</t>
  </si>
  <si>
    <t>sort</t>
  </si>
  <si>
    <t>free</t>
  </si>
  <si>
    <t>skill_level</t>
  </si>
  <si>
    <t>skill1</t>
  </si>
  <si>
    <t>Skill1_note</t>
  </si>
  <si>
    <t>skill2</t>
  </si>
  <si>
    <t>Skill2_note</t>
  </si>
  <si>
    <t>skill3</t>
  </si>
  <si>
    <t>Skill3_note</t>
  </si>
  <si>
    <t>skill4</t>
  </si>
  <si>
    <t>Skill4_note</t>
  </si>
  <si>
    <t>skill5</t>
  </si>
  <si>
    <t>Skill5_note</t>
  </si>
  <si>
    <t>skill6</t>
  </si>
  <si>
    <t>Skill6_note</t>
  </si>
  <si>
    <t>condition1</t>
  </si>
  <si>
    <t>condition2</t>
  </si>
  <si>
    <t>condition3</t>
  </si>
  <si>
    <t>condition4</t>
  </si>
  <si>
    <t>condition5</t>
  </si>
  <si>
    <t>common skills</t>
  </si>
  <si>
    <t>cover</t>
  </si>
  <si>
    <t>reduce_speed</t>
  </si>
  <si>
    <t>skill_id</t>
  </si>
  <si>
    <t>reback_ball</t>
  </si>
  <si>
    <t>reback_challenge_shield</t>
  </si>
  <si>
    <t>Eagle-返还球</t>
  </si>
  <si>
    <t>prize1</t>
  </si>
  <si>
    <t>prize2</t>
  </si>
  <si>
    <t>prize3</t>
  </si>
  <si>
    <t>prize4</t>
  </si>
  <si>
    <t>prize5</t>
  </si>
  <si>
    <t>prize6</t>
  </si>
  <si>
    <t>note1</t>
  </si>
  <si>
    <t>note2</t>
  </si>
  <si>
    <t>note3</t>
  </si>
  <si>
    <t>note4</t>
  </si>
  <si>
    <t>note5</t>
  </si>
  <si>
    <t>note6</t>
  </si>
  <si>
    <t>激励球</t>
  </si>
  <si>
    <t>desc</t>
  </si>
  <si>
    <t>desc_title</t>
  </si>
  <si>
    <t>desc_sign</t>
  </si>
  <si>
    <t>reward</t>
  </si>
  <si>
    <t>+</t>
  </si>
  <si>
    <t>reduce_needle_speed_name</t>
  </si>
  <si>
    <t>reduce_needle_speed_desc</t>
  </si>
  <si>
    <t>金币</t>
  </si>
  <si>
    <t>紫卡</t>
  </si>
  <si>
    <t>Special SKills/ notes</t>
  </si>
  <si>
    <t>基础Tee</t>
  </si>
  <si>
    <t>减少指针速度 30%</t>
  </si>
  <si>
    <t>备注一定要填</t>
  </si>
  <si>
    <t>可通过引用的备注进行检查</t>
  </si>
  <si>
    <t>Prize中的备注一定要写明数量</t>
  </si>
  <si>
    <t>SKill中的备注一定要加上条件</t>
  </si>
  <si>
    <t xml:space="preserve">可复用SKill </t>
  </si>
  <si>
    <t>可服用Prize</t>
  </si>
  <si>
    <t>一定要保持备注与配置的一致性</t>
  </si>
  <si>
    <t>然后通过引用的备注进行检查</t>
  </si>
  <si>
    <t>Stage 胜利 - 额外杯数 +10</t>
  </si>
  <si>
    <t>Stage 胜利 - 额外杯数 +20</t>
  </si>
  <si>
    <t>Stage 胜利 - 额外杯数 +30</t>
  </si>
  <si>
    <t>Stage 胜利 - 额外杯数 +40</t>
  </si>
  <si>
    <t>Stage - 失败 - 减少掉杯 20%</t>
  </si>
  <si>
    <t>Stage - 失败 - 减少掉杯 40%</t>
  </si>
  <si>
    <t>检查方法</t>
  </si>
  <si>
    <t>先检查prize表配置与备注的一致</t>
  </si>
  <si>
    <t>再检查SKill表配置与备注的一致</t>
  </si>
  <si>
    <t>再综合检查备注的引用关系</t>
  </si>
  <si>
    <t>胜利 + 金币 40</t>
  </si>
  <si>
    <t>胜利 + 金币 160</t>
  </si>
  <si>
    <t>胜利 + 金币 200</t>
  </si>
  <si>
    <t>Stage - 激励球</t>
  </si>
  <si>
    <t>胜利 -金币+160</t>
  </si>
  <si>
    <t>胜利 -金币+200</t>
  </si>
  <si>
    <t>Stage - 失败 - 减少掉杯  60%</t>
  </si>
  <si>
    <t>Stage - 失败 - 减少掉杯 80%</t>
  </si>
  <si>
    <t>Stage-激励球</t>
  </si>
  <si>
    <t>Kingdom-激励球</t>
  </si>
  <si>
    <t>tee_name_basic</t>
  </si>
  <si>
    <t>tee_name_coin_stage_eagle_epiccard_lv1</t>
  </si>
  <si>
    <t>tee_name_coin_stage_eagle_epiccard_lv2</t>
  </si>
  <si>
    <t>tee_name_coin_stage_eagle_epiccard_lv3</t>
  </si>
  <si>
    <t>tee_name_coin_stage_eagle_epiccard_lv4</t>
  </si>
  <si>
    <t>tee_name_coin_stage_eagle_epiccard_reduce_speed_lv4</t>
  </si>
  <si>
    <t>tee_name_coin_kingdom_eagle_epiccard_lv1</t>
  </si>
  <si>
    <t>tee_name_coin_kingdom_eagle_epiccard_lv2</t>
  </si>
  <si>
    <t>tee_name_coin_kingdom_eagle_epiccard_lv3</t>
  </si>
  <si>
    <t>tee_name_coin_kingdom_eagle_epiccard_lv4</t>
  </si>
  <si>
    <t>tee_name_coin_kingdom_eagle_epiccard_reduce_speed_lv4</t>
  </si>
  <si>
    <t>tee_name_coin_stage_eagle_ball_lv1</t>
  </si>
  <si>
    <t>tee_name_coin_stage_eagle_ball_lv2</t>
  </si>
  <si>
    <t>tee_name_coin_stage_eagle_ball_lv3</t>
  </si>
  <si>
    <t>tee_name_coin_stage_eagle_ball_lv4</t>
  </si>
  <si>
    <t>tee_name_coin_stage_excitation_ball_lv4</t>
  </si>
  <si>
    <t>tee_name_coin_kingdom_eagle_ball_lv1</t>
  </si>
  <si>
    <t>tee_name_coin_kingdom_eagle_ball_lv2</t>
  </si>
  <si>
    <t>tee_name_coin_kingdom_eagle_ball_lv3</t>
  </si>
  <si>
    <t>tee_name_coin_kingdom_eagle_ball_lv4</t>
  </si>
  <si>
    <t>tee_name_coin_kingdom_excitation_ball_lv4</t>
  </si>
  <si>
    <t>胜利+ 金币 200 +  指针速度减少30%</t>
  </si>
  <si>
    <t>胜利+ 金币 200</t>
  </si>
  <si>
    <t>tee_skill_name_win_coin_add</t>
  </si>
  <si>
    <t>tee_skill_name_epic_card_add</t>
  </si>
  <si>
    <t>tee_skill_name_ball_add</t>
  </si>
  <si>
    <t>tee_skill_name_excitation_balls</t>
  </si>
  <si>
    <t>tee_prize_coin_add</t>
  </si>
  <si>
    <t>tee_prize_epic_card_add</t>
  </si>
  <si>
    <t>tee_prize_trophy_add</t>
  </si>
  <si>
    <t>tee_prize_trophy_shield</t>
  </si>
  <si>
    <t>tee_prize_ball_add</t>
  </si>
  <si>
    <t>tee_prize_diamond_add</t>
  </si>
  <si>
    <t>tee_prize_coin_add_value</t>
  </si>
  <si>
    <t>tee_prize_epic_card_add_value</t>
  </si>
  <si>
    <t>tee_prize_trophy_add_value</t>
  </si>
  <si>
    <t>tee_prize_ball_add_value</t>
  </si>
  <si>
    <t>tee_prize_diamond_add_value</t>
  </si>
  <si>
    <t>en</t>
  </si>
  <si>
    <t>chi</t>
  </si>
  <si>
    <t>key</t>
  </si>
  <si>
    <t>Basic</t>
  </si>
  <si>
    <t>普通</t>
  </si>
  <si>
    <t>Chinese</t>
  </si>
  <si>
    <t>额外金币</t>
  </si>
  <si>
    <t>额外紫卡</t>
  </si>
  <si>
    <t>额外球</t>
  </si>
  <si>
    <t>指针速度减慢</t>
  </si>
  <si>
    <t>chinese</t>
  </si>
  <si>
    <t>杯</t>
  </si>
  <si>
    <t>扣杯减免</t>
  </si>
  <si>
    <t>球</t>
  </si>
  <si>
    <t>钻石</t>
  </si>
  <si>
    <t>金币%s %s</t>
  </si>
  <si>
    <t>紫卡%s %s</t>
  </si>
  <si>
    <t>杯%s %s</t>
  </si>
  <si>
    <t>球%s %s</t>
  </si>
  <si>
    <t>钻石%s %s</t>
  </si>
  <si>
    <t>Icon_tee_lv1_burn</t>
  </si>
  <si>
    <t>Icon_tee_lv2_booster01</t>
  </si>
  <si>
    <t>pre_tee_Booster01</t>
  </si>
  <si>
    <t>Icon_tee_lv4_mecharmor</t>
  </si>
  <si>
    <t>pre_tee_mecharmor</t>
  </si>
  <si>
    <t>Icon_tee_lv4_Iceberg</t>
  </si>
  <si>
    <t>pre_tee_Iceberg</t>
  </si>
  <si>
    <t>Icon_tee_lv1_Triangle</t>
  </si>
  <si>
    <t>pre_tee_Triangle</t>
  </si>
  <si>
    <t>Icon_tee_lv2_horn</t>
  </si>
  <si>
    <t>pre_tee_horn</t>
  </si>
  <si>
    <t>Icon_tee_lv3_sharp</t>
  </si>
  <si>
    <t>pre_tee_Sharp</t>
  </si>
  <si>
    <t>Icon_tee_lv4_egyptian_soldier</t>
  </si>
  <si>
    <t>pre_tee_egyptiansoldier</t>
  </si>
  <si>
    <t>Icon_tee_lv4_metaldrill</t>
  </si>
  <si>
    <t>pre_tee_metaldrill</t>
  </si>
  <si>
    <t>Icon_tee_lv1_joker</t>
  </si>
  <si>
    <t>pre_tee_Joker</t>
  </si>
  <si>
    <t>Icon_tee_lv2_broom</t>
  </si>
  <si>
    <t>pre_tee_broom</t>
  </si>
  <si>
    <t>Icon_tee_lv3_cliff</t>
  </si>
  <si>
    <t>pre_tee_Cliff</t>
  </si>
  <si>
    <t>Icon_tee_lv4_cavalry</t>
  </si>
  <si>
    <t>pre_tee_Cavalry</t>
  </si>
  <si>
    <t>Icon_tee_lv4_Holy_Grail</t>
  </si>
  <si>
    <t>pre_tee_holygrail</t>
  </si>
  <si>
    <t>balls_list</t>
  </si>
  <si>
    <t>ball_id</t>
  </si>
  <si>
    <t>weight</t>
  </si>
  <si>
    <t>note</t>
  </si>
  <si>
    <t>普通球库</t>
  </si>
  <si>
    <t>Icon</t>
  </si>
  <si>
    <t>Icon_c_tee_skill_ewjb</t>
  </si>
  <si>
    <t>Icon_c_tee_skill_zzjs</t>
  </si>
  <si>
    <t>Icon_c_tee_skill_ewzk</t>
  </si>
  <si>
    <t>Icon_c_tee_skill_ewq</t>
  </si>
  <si>
    <t>Icon_c_tee_skill_fhq</t>
  </si>
  <si>
    <t>tee_Basic_name</t>
  </si>
  <si>
    <t>Icon_tee_lv1_flag</t>
  </si>
  <si>
    <t>pre_tee_Flag</t>
  </si>
  <si>
    <t>Stage_Birde + 紫卡+4</t>
  </si>
  <si>
    <t>Stage_Birde + 紫卡+6</t>
  </si>
  <si>
    <t>Stage_Birde + 紫卡+8</t>
  </si>
  <si>
    <t xml:space="preserve">Stage_Birde + 紫卡+8 </t>
  </si>
  <si>
    <t>Stage_Birde + 特殊球+2</t>
  </si>
  <si>
    <t>Stage_Birde + 特殊球+4</t>
  </si>
  <si>
    <t>Stage_Birde + 特殊球+6</t>
  </si>
  <si>
    <t>Stage_Birde + 特殊球+8</t>
  </si>
  <si>
    <t>Kingdom_Birde + 特殊球+2</t>
  </si>
  <si>
    <t>Kingdom_Birde + 特殊球+4</t>
  </si>
  <si>
    <t>Kingdom_Birde + 特殊球+6</t>
  </si>
  <si>
    <t>Kingdom_Birde + 特殊球+8</t>
  </si>
  <si>
    <t>Birde - 额外紫卡+1</t>
  </si>
  <si>
    <t>Birde - 额外紫卡+2</t>
  </si>
  <si>
    <t>Birde - 额外紫卡+3</t>
  </si>
  <si>
    <t>Birde - 额外紫卡+4</t>
  </si>
  <si>
    <t>Birde - 额外紫卡+6</t>
  </si>
  <si>
    <t>Birde - 额外紫卡+8</t>
  </si>
  <si>
    <t>Birde + 特殊球+2</t>
  </si>
  <si>
    <t>Birde + 特殊球+4</t>
  </si>
  <si>
    <t>Birde + 特殊球+6</t>
  </si>
  <si>
    <t>Birde + 特殊球+8</t>
  </si>
  <si>
    <t>Birde - 额外钻石 50</t>
  </si>
  <si>
    <t>Birde - 额外钻石 100</t>
  </si>
  <si>
    <t>Birde - 额外钻石 160</t>
  </si>
  <si>
    <t>Birde - 额外钻石 200</t>
  </si>
  <si>
    <t>Stage_Birde+ 紫卡+2</t>
  </si>
  <si>
    <t>Stage_Birde+ 紫卡+6</t>
  </si>
  <si>
    <t>Stage_Birde+ 紫卡+8</t>
  </si>
  <si>
    <t>Stage_Birde+ 特殊球+6</t>
  </si>
  <si>
    <t>stage-胜利加 40 杯</t>
  </si>
  <si>
    <t xml:space="preserve">stage -Birde + 额外钻石*100 </t>
  </si>
  <si>
    <t>stage -Birde + 额外球*4</t>
  </si>
  <si>
    <t>stage - Birde+ 额外紫卡*4</t>
  </si>
  <si>
    <t>stage - Birde+ Token*10</t>
  </si>
  <si>
    <t>Stage - 输比赛少掉 50%分</t>
  </si>
  <si>
    <t>指针速度减少</t>
  </si>
  <si>
    <t>Kingdom - Birde + 额外紫卡*4</t>
  </si>
  <si>
    <t>Kingdom - Birde + 额外球*4</t>
  </si>
  <si>
    <t>Kingdom - Birde + 额外钻石*100</t>
  </si>
  <si>
    <t>Kingdom - Birde + Token*10</t>
  </si>
  <si>
    <t>Kingdom - Birde + 返还球</t>
  </si>
  <si>
    <t>Kindom - 胜利 -额外点数 10</t>
  </si>
  <si>
    <t>Kingdom - 输比赛少掉 50%分</t>
  </si>
  <si>
    <t>激励紫卡</t>
  </si>
  <si>
    <t>激励钻石</t>
  </si>
  <si>
    <t>Arena - 占洞钻石*100</t>
  </si>
  <si>
    <t>Arena - 占洞紫卡*4</t>
  </si>
  <si>
    <t>Arena - 占洞额外球*4</t>
  </si>
  <si>
    <t>Arena - 占洞 - 返还球</t>
  </si>
  <si>
    <t>Arena - 占洞 - Token*10</t>
  </si>
  <si>
    <t xml:space="preserve">Arena - 不扣体力 </t>
  </si>
  <si>
    <t xml:space="preserve">SP - 输比赛不扣❤ </t>
  </si>
  <si>
    <t>test - 胜利 + 金币 40</t>
  </si>
  <si>
    <t>test-stage - Birde + 额外球*4</t>
  </si>
  <si>
    <t xml:space="preserve">test - stage -Birde + 额外钻石*100 </t>
  </si>
  <si>
    <t>test - stage - Birde+ 额外紫卡*4</t>
  </si>
  <si>
    <t>test - stage - Birde+ Token*10</t>
  </si>
  <si>
    <t>test - Stage - 输比赛少掉 50%分</t>
  </si>
  <si>
    <t>test - 指针速度减少 30%</t>
  </si>
  <si>
    <t>test - Kingdom - Birde + 额外紫卡*4</t>
  </si>
  <si>
    <t>test - Kingdom - Birde + 额外球*4</t>
  </si>
  <si>
    <t>test - Kingdom - Birde + 额外钻石*100</t>
  </si>
  <si>
    <t>test - Kingdom - Birde + Token*10</t>
  </si>
  <si>
    <t>test - Kingdom - Birde + 返还球</t>
  </si>
  <si>
    <t>test - Kindom - 胜利 -额外点数 10</t>
  </si>
  <si>
    <t>test - Kingdom - 输比赛少掉 50%分</t>
  </si>
  <si>
    <t>test - Arena - 占洞钻石*100</t>
  </si>
  <si>
    <t>test - Arena - 占洞紫卡*4</t>
  </si>
  <si>
    <t>test - Arena - 占洞额外球*4</t>
  </si>
  <si>
    <t>test - Arena - 占洞 - 返还球</t>
  </si>
  <si>
    <t>test - Arena - 占洞 - Token*10</t>
  </si>
  <si>
    <t xml:space="preserve">test - Arena - 不扣体力 </t>
  </si>
  <si>
    <t xml:space="preserve">test - SP - 输比赛不扣❤ </t>
  </si>
  <si>
    <t>test - 激励紫卡</t>
  </si>
  <si>
    <t>test - 激励球</t>
  </si>
  <si>
    <t>test - 激励钻石</t>
  </si>
  <si>
    <t>Tournament - Birde+钻石*100</t>
  </si>
  <si>
    <t>Tournament - Birde+紫卡*4</t>
  </si>
  <si>
    <t>Tournament - Birde+额外球*4</t>
  </si>
  <si>
    <t>Tournament - Birde+ - 返还球</t>
  </si>
  <si>
    <t>Tournament - Birde+ - Token*10</t>
  </si>
  <si>
    <t>Tournament - 加重打次数*1</t>
  </si>
  <si>
    <t>test_tee</t>
  </si>
  <si>
    <t>test- Birde + 额外球*4</t>
  </si>
  <si>
    <t xml:space="preserve">test - Birde + 额外钻石*100 </t>
  </si>
  <si>
    <t>test - Birde+ 额外紫卡*4</t>
  </si>
  <si>
    <t>test -  Birde+ Token*10</t>
  </si>
  <si>
    <t>SP - Birde+钻石*100</t>
  </si>
  <si>
    <t>SP - Birde+紫卡*4</t>
  </si>
  <si>
    <t>SP - Birde+额外球*4</t>
  </si>
  <si>
    <t>SP - Birde + 返还球</t>
  </si>
  <si>
    <t>SP - Birde+ Token*10</t>
  </si>
  <si>
    <t>test - Tournament - 加重打次数*1</t>
  </si>
  <si>
    <t>test - 激励紫卡 - HlO - 紫卡+10</t>
  </si>
  <si>
    <t>test - 激励紫卡 - Albatross - 紫卡+8</t>
  </si>
  <si>
    <t>test - 激励紫卡 - Eagle - 紫卡 +6</t>
  </si>
  <si>
    <t>test - 激励紫卡 - Birde - 紫卡+4</t>
  </si>
  <si>
    <t>test - 激励钻石 - HlO - 200</t>
  </si>
  <si>
    <t>test - 激励钻石 - Albatross - 150</t>
  </si>
  <si>
    <t>test - 激励钻石 - Eagle - 钻石 +100</t>
  </si>
  <si>
    <t>test - 激励钻石 - Birde - 紫卡+50</t>
  </si>
  <si>
    <t>tee_prize_token_add</t>
  </si>
  <si>
    <t>tee_prize_kingdom_shield</t>
  </si>
  <si>
    <t>tee_prize_sp_live_shield</t>
  </si>
  <si>
    <t>tee_prize_tournament_time_add</t>
  </si>
  <si>
    <t>tee_prize_arena_live_add</t>
  </si>
  <si>
    <t>test - Kingdom - 额外10点 点数</t>
  </si>
  <si>
    <t>Arena - 占洞 - 狼币*10</t>
  </si>
  <si>
    <t>test - Arena - 额外狼币*10</t>
  </si>
  <si>
    <t>test - Arena - 占洞 -  额外狼币*10</t>
  </si>
  <si>
    <t>tee_prize_wolf_coin_add</t>
  </si>
  <si>
    <t>tee_prize_token_add_value</t>
  </si>
  <si>
    <t>tee_prize_wolf_coin_add_value</t>
  </si>
  <si>
    <t>tee_prize_arena_live_add_value</t>
  </si>
  <si>
    <t>test -  Birde +  返还球</t>
  </si>
  <si>
    <t>test - Stage - Birde +  返还球</t>
  </si>
  <si>
    <t>Stage - Birde +  返还球</t>
  </si>
  <si>
    <t>Icon_tee_lv1_verdigo</t>
  </si>
  <si>
    <t>pre_tee_Verdigo</t>
  </si>
  <si>
    <t>Icon_tee_lv1_Danger</t>
  </si>
  <si>
    <t>pre_tee_Danger</t>
  </si>
  <si>
    <t>Icon_tee_lv1_Pyramid</t>
  </si>
  <si>
    <t>pre_tee_Pyramid</t>
  </si>
  <si>
    <t>Icon_tee_lv1_stinger</t>
  </si>
  <si>
    <t>pre_tee_Stinger</t>
  </si>
  <si>
    <t>Icon_tee_lv1_dragon</t>
  </si>
  <si>
    <t>pre_tee_Dragon</t>
  </si>
  <si>
    <t>Icon_tee_lv2_sundae</t>
  </si>
  <si>
    <t>pre_tee_Sundae</t>
  </si>
  <si>
    <t>Icon_tee_lv2_lemon</t>
  </si>
  <si>
    <t>pre_tee_Lemon</t>
  </si>
  <si>
    <t>Icon_tee_lv2_booster02</t>
  </si>
  <si>
    <t>pre_tee_Booster02</t>
  </si>
  <si>
    <t>Icon_tee_lv2_ark_core</t>
  </si>
  <si>
    <t>pre_tee_arkcore</t>
  </si>
  <si>
    <t>Icon_tee_lv2_Beacon_Jungle</t>
  </si>
  <si>
    <t>pre_tee_beaconjungle</t>
  </si>
  <si>
    <t>Icon_tee_lv2_Beacon_Oceane</t>
  </si>
  <si>
    <t>pre_tee_beaconocean</t>
  </si>
  <si>
    <t>Icon_tee_lv3_spiral</t>
  </si>
  <si>
    <t>pre_tee_Spiral</t>
  </si>
  <si>
    <t>Icon_tee_lv3_beestinger</t>
  </si>
  <si>
    <t>pre_tee_BeeStinger</t>
  </si>
  <si>
    <t>Icon_tee_lv3_Fire_Lotus</t>
  </si>
  <si>
    <t>pre_tee_FireLotus</t>
  </si>
  <si>
    <t>Icon_tee_lv3_Cloak</t>
  </si>
  <si>
    <t>pre_tee_Cloak</t>
  </si>
  <si>
    <t>Icon_tee_lv3_airvehicle</t>
  </si>
  <si>
    <t>pre_tee_AirVehicle</t>
  </si>
  <si>
    <t>Icon_tee_lv3_emperor</t>
  </si>
  <si>
    <t>pre_tee_Emperor</t>
  </si>
  <si>
    <t>Icon_tee_lv4_Lion</t>
  </si>
  <si>
    <t>pre_tee_lion</t>
  </si>
  <si>
    <t>Icon_tee_lv4_Torch</t>
  </si>
  <si>
    <t>pre_tee_torch</t>
  </si>
  <si>
    <t>胜利 -金币+80</t>
  </si>
  <si>
    <t>胜利 -金币+120</t>
  </si>
  <si>
    <t>胜利 + 金币80</t>
  </si>
  <si>
    <t>胜利 + 金币 120</t>
  </si>
  <si>
    <t>胜利 + 金币 80</t>
  </si>
  <si>
    <t>币</t>
  </si>
  <si>
    <t>币 %s %s</t>
  </si>
  <si>
    <t>赛季点数保护</t>
  </si>
  <si>
    <t>狼币</t>
  </si>
  <si>
    <t>tee_prize_tournament_time_add_value</t>
  </si>
  <si>
    <t>tee_prize_sp_live_shield_value</t>
  </si>
  <si>
    <t>体力</t>
  </si>
  <si>
    <t>生命</t>
  </si>
  <si>
    <t>重打次数</t>
  </si>
  <si>
    <t>体力 %s %s</t>
  </si>
  <si>
    <t>生命 %s %s</t>
  </si>
  <si>
    <t>重打次数 %s %s</t>
  </si>
  <si>
    <t>tee_prize_kingdom_point_add</t>
  </si>
  <si>
    <t>tee_prize_kingdom_point_add_value</t>
  </si>
  <si>
    <t>special_challenge_live_shield</t>
  </si>
  <si>
    <t>tee_skill_name_diamond_add</t>
  </si>
  <si>
    <t>tee_skill_name_token_add</t>
  </si>
  <si>
    <t>tee_skill_name_reback_ball</t>
  </si>
  <si>
    <t>tee_skill_name_trophy_shield</t>
  </si>
  <si>
    <t>tee_skill_kingdom_win_points</t>
  </si>
  <si>
    <t>tee_skill_kingdom_points_shield</t>
  </si>
  <si>
    <t>tee_skill_arena_extra_live</t>
  </si>
  <si>
    <t>tee_skill_arena_extra_wolf_coin</t>
  </si>
  <si>
    <t>tee_skill_name_sp_live_shield</t>
  </si>
  <si>
    <t>tee_skill_excitation_epic_cards</t>
  </si>
  <si>
    <t>tee_skill_tournament_replay_add</t>
  </si>
  <si>
    <t>tee_skill_name_excitation_diamonds</t>
  </si>
  <si>
    <t>tee_Burn_name</t>
  </si>
  <si>
    <t>tee_Booster01_name</t>
  </si>
  <si>
    <t>tee_MechArmor_name</t>
  </si>
  <si>
    <t>tee_Iceberg_name</t>
  </si>
  <si>
    <t>tee_Triangle_name</t>
  </si>
  <si>
    <t>tee_Horn_name</t>
  </si>
  <si>
    <t>tee_Sharp_name</t>
  </si>
  <si>
    <t>tee_EgyptianSoldier_name</t>
  </si>
  <si>
    <t>tee_MetalDrill_name</t>
  </si>
  <si>
    <t>tee_Joker_name</t>
  </si>
  <si>
    <t>tee_Broom_name</t>
  </si>
  <si>
    <t>tee_Cliff_name</t>
  </si>
  <si>
    <t>tee_Cavalry_name</t>
  </si>
  <si>
    <t>tee_HolyGrail_name</t>
  </si>
  <si>
    <t>Icon_tee_lv1_basic</t>
  </si>
  <si>
    <t>pre_tee_Basic</t>
  </si>
  <si>
    <t>pre_tee_Burn</t>
  </si>
  <si>
    <t>test - 激励球 - HlO - 球+14</t>
  </si>
  <si>
    <t>test - 激励球 - Albatross - 球+12</t>
  </si>
  <si>
    <t>test - 激励球 - Eagle - 球 +10</t>
  </si>
  <si>
    <t>test - 激励球 - Birde - 球+8</t>
  </si>
  <si>
    <t>HOLE_IN_ONE - 特殊球 14</t>
  </si>
  <si>
    <t>Albatross- 特殊球 12</t>
  </si>
  <si>
    <t>Eagle - 特殊球 10</t>
  </si>
  <si>
    <t>Birde- 特殊球 8</t>
  </si>
  <si>
    <t>tee_FireLotus_name</t>
  </si>
  <si>
    <t>Tournament_Birde + 紫卡+4</t>
  </si>
  <si>
    <t>Tournament_Birde + 紫卡+4 &amp; Stage_Birde + 紫卡 +4</t>
  </si>
  <si>
    <t>Tournament_Birde + 紫卡+6 &amp; Stage_Birde + 紫卡 +6</t>
  </si>
  <si>
    <t>Tournament_Birde + 紫卡+8 &amp; Stage_Birde + 紫卡 +8</t>
  </si>
  <si>
    <t>Tournament_激励紫卡  &amp; Stage_Birde_激励紫卡</t>
  </si>
  <si>
    <t>Tournament_Birde + 紫卡+2</t>
  </si>
  <si>
    <t>Tournament_Birde + 紫卡+6</t>
  </si>
  <si>
    <t>Tournament_Birde + 紫卡+8</t>
  </si>
  <si>
    <t>Birde + 8紫卡</t>
  </si>
  <si>
    <t>Eagle + 10紫卡</t>
  </si>
  <si>
    <t>Albatross +12紫卡</t>
  </si>
  <si>
    <t>Hole in one + 14紫卡</t>
  </si>
  <si>
    <t>Stage - 激励紫卡</t>
  </si>
  <si>
    <t>Tournament - 激励紫卡</t>
  </si>
  <si>
    <t>skill_type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</si>
</sst>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8"/>
      <name val="苹方-简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2" borderId="1" xfId="0" applyFont="1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/>
    <xf numFmtId="0" fontId="0" fillId="3" borderId="0" xfId="0" applyFont="1" applyFill="1"/>
    <xf numFmtId="0" fontId="1" fillId="3" borderId="0" xfId="0" applyFont="1" applyFill="1"/>
    <xf numFmtId="0" fontId="0" fillId="3" borderId="0" xfId="0" applyFont="1" applyFill="1" applyBorder="1"/>
    <xf numFmtId="0" fontId="0" fillId="4" borderId="0" xfId="0" applyFont="1" applyFill="1"/>
    <xf numFmtId="0" fontId="0" fillId="4" borderId="0" xfId="0" applyFont="1" applyFill="1" applyBorder="1"/>
    <xf numFmtId="0" fontId="0" fillId="6" borderId="0" xfId="0" applyFont="1" applyFill="1"/>
    <xf numFmtId="0" fontId="0" fillId="6" borderId="0" xfId="0" applyFont="1" applyFill="1" applyBorder="1"/>
    <xf numFmtId="0" fontId="0" fillId="5" borderId="0" xfId="0" applyFont="1" applyFill="1"/>
    <xf numFmtId="0" fontId="0" fillId="5" borderId="0" xfId="0" applyFont="1" applyFill="1" applyBorder="1"/>
    <xf numFmtId="0" fontId="4" fillId="0" borderId="0" xfId="0" applyFont="1"/>
    <xf numFmtId="0" fontId="0" fillId="7" borderId="0" xfId="0" applyFont="1" applyFill="1"/>
    <xf numFmtId="0" fontId="0" fillId="7" borderId="0" xfId="0" applyFont="1" applyFill="1" applyBorder="1"/>
    <xf numFmtId="0" fontId="1" fillId="8" borderId="0" xfId="0" applyFont="1" applyFill="1"/>
    <xf numFmtId="0" fontId="0" fillId="0" borderId="0" xfId="0" applyFont="1" applyFill="1"/>
    <xf numFmtId="0" fontId="0" fillId="0" borderId="3" xfId="0" applyFill="1" applyBorder="1"/>
    <xf numFmtId="0" fontId="0" fillId="0" borderId="2" xfId="0" applyFill="1" applyBorder="1"/>
    <xf numFmtId="0" fontId="3" fillId="2" borderId="1" xfId="0" applyFont="1" applyFill="1" applyBorder="1"/>
    <xf numFmtId="0" fontId="0" fillId="5" borderId="1" xfId="0" applyFont="1" applyFill="1" applyBorder="1"/>
    <xf numFmtId="0" fontId="1" fillId="5" borderId="0" xfId="0" applyFont="1" applyFill="1"/>
    <xf numFmtId="0" fontId="0" fillId="5" borderId="3" xfId="0" applyFont="1" applyFill="1" applyBorder="1"/>
    <xf numFmtId="0" fontId="1" fillId="9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0" borderId="1" xfId="0" applyFont="1" applyFill="1" applyBorder="1"/>
    <xf numFmtId="0" fontId="5" fillId="0" borderId="0" xfId="0" applyFont="1"/>
    <xf numFmtId="0" fontId="6" fillId="0" borderId="0" xfId="0" applyFont="1"/>
    <xf numFmtId="0" fontId="5" fillId="2" borderId="1" xfId="0" applyFont="1" applyFill="1" applyBorder="1"/>
    <xf numFmtId="0" fontId="6" fillId="2" borderId="1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2" borderId="2" xfId="0" applyFont="1" applyFill="1" applyBorder="1"/>
    <xf numFmtId="0" fontId="0" fillId="2" borderId="2" xfId="0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4" fillId="0" borderId="0" xfId="0" applyFont="1" applyBorder="1"/>
    <xf numFmtId="0" fontId="0" fillId="2" borderId="2" xfId="0" applyFont="1" applyFill="1" applyBorder="1"/>
    <xf numFmtId="0" fontId="0" fillId="10" borderId="0" xfId="0" applyFont="1" applyFill="1"/>
    <xf numFmtId="0" fontId="0" fillId="10" borderId="0" xfId="0" applyFill="1"/>
    <xf numFmtId="0" fontId="0" fillId="10" borderId="0" xfId="0" applyFill="1" applyBorder="1"/>
    <xf numFmtId="0" fontId="1" fillId="11" borderId="0" xfId="0" applyFont="1" applyFill="1"/>
    <xf numFmtId="0" fontId="0" fillId="0" borderId="3" xfId="0" applyFont="1" applyFill="1" applyBorder="1"/>
    <xf numFmtId="0" fontId="4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F4E4-17F2-2041-B9BC-81AB44595C68}">
  <dimension ref="A1:AN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"/>
    </sheetView>
  </sheetViews>
  <sheetFormatPr baseColWidth="10" defaultRowHeight="19"/>
  <cols>
    <col min="1" max="1" width="33.140625" customWidth="1"/>
    <col min="2" max="2" width="50.5703125" customWidth="1"/>
    <col min="5" max="5" width="25.140625" customWidth="1"/>
    <col min="8" max="8" width="17.5703125" customWidth="1"/>
    <col min="9" max="10" width="8" customWidth="1"/>
    <col min="11" max="12" width="7.85546875" customWidth="1"/>
    <col min="13" max="13" width="10.7109375" style="13"/>
    <col min="14" max="14" width="24.140625" style="13" customWidth="1"/>
    <col min="15" max="15" width="10.7109375" style="13" customWidth="1"/>
    <col min="16" max="16" width="26.7109375" style="13" customWidth="1"/>
    <col min="17" max="17" width="10.7109375" style="13"/>
    <col min="18" max="18" width="20.85546875" style="13" customWidth="1"/>
    <col min="19" max="19" width="10.7109375" style="13"/>
    <col min="20" max="20" width="10.7109375" style="13" customWidth="1"/>
    <col min="21" max="28" width="10.7109375" style="13"/>
    <col min="29" max="40" width="10.7109375" style="12"/>
  </cols>
  <sheetData>
    <row r="1" spans="1:28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</row>
    <row r="2" spans="1:28" s="3" customFormat="1">
      <c r="A2" s="3" t="s">
        <v>41</v>
      </c>
      <c r="B2" s="3" t="s">
        <v>70</v>
      </c>
      <c r="C2" s="3" t="s">
        <v>16</v>
      </c>
      <c r="D2" s="3" t="s">
        <v>2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1</v>
      </c>
      <c r="L2" s="3" t="s">
        <v>42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4" t="s">
        <v>34</v>
      </c>
      <c r="X2" s="4" t="s">
        <v>35</v>
      </c>
      <c r="Y2" s="3" t="s">
        <v>32</v>
      </c>
      <c r="Z2" s="3" t="s">
        <v>33</v>
      </c>
      <c r="AA2" s="3" t="s">
        <v>30</v>
      </c>
      <c r="AB2" s="3" t="s">
        <v>31</v>
      </c>
    </row>
    <row r="3" spans="1:28" s="3" customFormat="1">
      <c r="A3" s="3" t="s">
        <v>71</v>
      </c>
      <c r="C3" s="44">
        <v>1</v>
      </c>
      <c r="D3" s="44">
        <v>26</v>
      </c>
      <c r="E3" s="25" t="s">
        <v>197</v>
      </c>
      <c r="F3" s="25" t="s">
        <v>402</v>
      </c>
      <c r="G3"/>
      <c r="H3" s="25" t="s">
        <v>403</v>
      </c>
      <c r="I3" s="3">
        <v>1</v>
      </c>
      <c r="J3" s="3">
        <v>1</v>
      </c>
      <c r="K3" s="4">
        <v>1</v>
      </c>
      <c r="L3" s="4">
        <v>0</v>
      </c>
      <c r="N3" s="3" t="str">
        <f>IF(M3&lt;&gt;"",VLOOKUP(M3,Skill表!A:B,2,FALSE),"")</f>
        <v/>
      </c>
      <c r="P3" s="3" t="str">
        <f>IF(O3&lt;&gt;"",VLOOKUP(O3,Skill表!A:B,2,FALSE),"")</f>
        <v/>
      </c>
      <c r="R3" s="3" t="str">
        <f>IF(Q3&lt;&gt;"",VLOOKUP(Q3,Skill表!A:B,2,FALSE),"")</f>
        <v/>
      </c>
    </row>
    <row r="4" spans="1:28" s="3" customFormat="1">
      <c r="A4" s="45" t="s">
        <v>360</v>
      </c>
      <c r="B4" s="4"/>
      <c r="C4" s="4">
        <v>101</v>
      </c>
      <c r="D4" s="4">
        <v>26</v>
      </c>
      <c r="E4" s="25" t="s">
        <v>388</v>
      </c>
      <c r="F4" s="25" t="s">
        <v>159</v>
      </c>
      <c r="G4"/>
      <c r="H4" s="25" t="s">
        <v>404</v>
      </c>
      <c r="I4" s="3">
        <v>2</v>
      </c>
      <c r="J4" s="4">
        <v>0</v>
      </c>
      <c r="K4" s="4">
        <v>1</v>
      </c>
      <c r="L4" s="4">
        <v>0</v>
      </c>
      <c r="M4" s="4">
        <v>1001</v>
      </c>
      <c r="N4" s="3" t="str">
        <f>IF(M4&lt;&gt;"",VLOOKUP(M4,Skill表!A:B,2,FALSE),"")</f>
        <v>胜利 -金币+80</v>
      </c>
      <c r="O4" s="4"/>
      <c r="P4" s="3" t="str">
        <f>IF(O4&lt;&gt;"",VLOOKUP(O4,Skill表!A:B,2,FALSE),"")</f>
        <v/>
      </c>
      <c r="Q4" s="4"/>
      <c r="R4" s="3" t="str">
        <f>IF(Q4&lt;&gt;"",VLOOKUP(Q4,Skill表!A:B,2,FALSE),"")</f>
        <v/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s="3" customFormat="1">
      <c r="A5" s="45" t="s">
        <v>359</v>
      </c>
      <c r="B5" s="4" t="s">
        <v>200</v>
      </c>
      <c r="C5" s="4">
        <v>102</v>
      </c>
      <c r="D5" s="4">
        <v>26</v>
      </c>
      <c r="E5" s="25" t="s">
        <v>389</v>
      </c>
      <c r="F5" s="25" t="s">
        <v>160</v>
      </c>
      <c r="G5"/>
      <c r="H5" s="25" t="s">
        <v>161</v>
      </c>
      <c r="I5" s="3">
        <v>3</v>
      </c>
      <c r="J5" s="4">
        <v>0</v>
      </c>
      <c r="K5" s="4">
        <v>2</v>
      </c>
      <c r="L5" s="4">
        <v>0</v>
      </c>
      <c r="M5" s="4">
        <v>1002</v>
      </c>
      <c r="N5" s="3" t="str">
        <f>IF(M5&lt;&gt;"",VLOOKUP(M5,Skill表!A:B,2,FALSE),"")</f>
        <v>胜利 -金币+120</v>
      </c>
      <c r="O5" s="4"/>
      <c r="P5" s="3" t="str">
        <f>IF(O5&lt;&gt;"",VLOOKUP(O5,Skill表!A:B,2,FALSE),"")</f>
        <v/>
      </c>
      <c r="Q5" s="4">
        <v>1006</v>
      </c>
      <c r="R5" s="3" t="str">
        <f>IF(Q5&lt;&gt;"",VLOOKUP(Q5,Skill表!A:B,2,FALSE),"")</f>
        <v>Stage_Birde + 紫卡+4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s="3" customFormat="1">
      <c r="A6" s="45" t="s">
        <v>92</v>
      </c>
      <c r="B6" s="4" t="s">
        <v>201</v>
      </c>
      <c r="C6" s="4">
        <v>103</v>
      </c>
      <c r="D6" s="4">
        <v>26</v>
      </c>
      <c r="E6" s="25" t="s">
        <v>394</v>
      </c>
      <c r="F6" s="25" t="s">
        <v>170</v>
      </c>
      <c r="G6"/>
      <c r="H6" s="25" t="s">
        <v>171</v>
      </c>
      <c r="I6" s="3">
        <v>4</v>
      </c>
      <c r="J6" s="4">
        <v>0</v>
      </c>
      <c r="K6" s="4">
        <v>3</v>
      </c>
      <c r="L6" s="4">
        <v>0</v>
      </c>
      <c r="M6" s="4">
        <v>1003</v>
      </c>
      <c r="N6" s="3" t="str">
        <f>IF(M6&lt;&gt;"",VLOOKUP(M6,Skill表!A:B,2,FALSE),"")</f>
        <v>胜利 -金币+160</v>
      </c>
      <c r="O6" s="4"/>
      <c r="P6" s="3" t="str">
        <f>IF(O6&lt;&gt;"",VLOOKUP(O6,Skill表!A:B,2,FALSE),"")</f>
        <v/>
      </c>
      <c r="Q6" s="4">
        <v>1007</v>
      </c>
      <c r="R6" s="3" t="str">
        <f>IF(Q6&lt;&gt;"",VLOOKUP(Q6,Skill表!A:B,2,FALSE),"")</f>
        <v>Stage_Birde+ 紫卡+6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s="3" customFormat="1">
      <c r="A7" s="45" t="s">
        <v>93</v>
      </c>
      <c r="B7" s="4" t="s">
        <v>202</v>
      </c>
      <c r="C7" s="4">
        <v>104</v>
      </c>
      <c r="D7" s="4">
        <v>26</v>
      </c>
      <c r="E7" s="25" t="s">
        <v>390</v>
      </c>
      <c r="F7" s="25" t="s">
        <v>162</v>
      </c>
      <c r="G7"/>
      <c r="H7" s="25" t="s">
        <v>163</v>
      </c>
      <c r="I7" s="3">
        <v>5</v>
      </c>
      <c r="J7" s="4">
        <v>0</v>
      </c>
      <c r="K7" s="4">
        <v>4</v>
      </c>
      <c r="L7" s="4">
        <v>0</v>
      </c>
      <c r="M7" s="4">
        <v>1004</v>
      </c>
      <c r="N7" s="3" t="str">
        <f>IF(M7&lt;&gt;"",VLOOKUP(M7,Skill表!A:B,2,FALSE),"")</f>
        <v>胜利 -金币+200</v>
      </c>
      <c r="O7" s="4"/>
      <c r="P7" s="3" t="str">
        <f>IF(O7&lt;&gt;"",VLOOKUP(O7,Skill表!A:B,2,FALSE),"")</f>
        <v/>
      </c>
      <c r="Q7" s="4">
        <v>1008</v>
      </c>
      <c r="R7" s="3" t="str">
        <f>IF(Q7&lt;&gt;"",VLOOKUP(Q7,Skill表!A:B,2,FALSE),"")</f>
        <v>Stage_Birde+ 紫卡+8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s="3" customFormat="1">
      <c r="A8" s="45" t="s">
        <v>122</v>
      </c>
      <c r="B8" s="4" t="s">
        <v>203</v>
      </c>
      <c r="C8" s="4">
        <v>105</v>
      </c>
      <c r="D8" s="4">
        <v>26</v>
      </c>
      <c r="E8" s="25" t="s">
        <v>391</v>
      </c>
      <c r="F8" s="25" t="s">
        <v>164</v>
      </c>
      <c r="G8"/>
      <c r="H8" s="25" t="s">
        <v>165</v>
      </c>
      <c r="I8" s="3">
        <v>6</v>
      </c>
      <c r="J8" s="4">
        <v>0</v>
      </c>
      <c r="K8" s="4">
        <v>4</v>
      </c>
      <c r="L8" s="4">
        <v>0</v>
      </c>
      <c r="M8" s="4">
        <v>1004</v>
      </c>
      <c r="N8" s="3" t="str">
        <f>IF(M8&lt;&gt;"",VLOOKUP(M8,Skill表!A:B,2,FALSE),"")</f>
        <v>胜利 -金币+200</v>
      </c>
      <c r="O8" s="4">
        <v>2001</v>
      </c>
      <c r="P8" s="3" t="str">
        <f>IF(O8&lt;&gt;"",VLOOKUP(O8,Skill表!A:B,2,FALSE),"")</f>
        <v>减少指针速度 30%</v>
      </c>
      <c r="Q8" s="4">
        <v>1008</v>
      </c>
      <c r="R8" s="3" t="str">
        <f>IF(Q8&lt;&gt;"",VLOOKUP(Q8,Skill表!A:B,2,FALSE),"")</f>
        <v>Stage_Birde+ 紫卡+8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s="3" customFormat="1">
      <c r="A9" s="45" t="s">
        <v>358</v>
      </c>
      <c r="B9" s="4"/>
      <c r="C9" s="4">
        <v>111</v>
      </c>
      <c r="D9" s="4">
        <v>26</v>
      </c>
      <c r="E9" s="25" t="s">
        <v>397</v>
      </c>
      <c r="F9" s="25" t="s">
        <v>176</v>
      </c>
      <c r="G9"/>
      <c r="H9" s="25" t="s">
        <v>177</v>
      </c>
      <c r="I9" s="3">
        <v>7</v>
      </c>
      <c r="J9" s="4">
        <v>0</v>
      </c>
      <c r="K9" s="4">
        <v>1</v>
      </c>
      <c r="L9" s="4">
        <v>0</v>
      </c>
      <c r="M9" s="4">
        <v>1001</v>
      </c>
      <c r="N9" s="3" t="str">
        <f>IF(M9&lt;&gt;"",VLOOKUP(M9,Skill表!A:B,2,FALSE),"")</f>
        <v>胜利 -金币+80</v>
      </c>
      <c r="O9" s="4"/>
      <c r="P9" s="3" t="str">
        <f>IF(O9&lt;&gt;"",VLOOKUP(O9,Skill表!A:B,2,FALSE),"")</f>
        <v/>
      </c>
      <c r="Q9" s="4"/>
      <c r="R9" s="3" t="str">
        <f>IF(Q9&lt;&gt;"",VLOOKUP(Q9,Skill表!A:B,2,FALSE),"")</f>
        <v/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s="3" customFormat="1">
      <c r="A10" s="45" t="s">
        <v>359</v>
      </c>
      <c r="B10" s="4" t="s">
        <v>205</v>
      </c>
      <c r="C10" s="4">
        <v>112</v>
      </c>
      <c r="D10" s="4">
        <v>26</v>
      </c>
      <c r="E10" s="25" t="s">
        <v>398</v>
      </c>
      <c r="F10" s="25" t="s">
        <v>178</v>
      </c>
      <c r="G10"/>
      <c r="H10" s="25" t="s">
        <v>179</v>
      </c>
      <c r="I10" s="3">
        <v>8</v>
      </c>
      <c r="J10" s="4">
        <v>0</v>
      </c>
      <c r="K10" s="4">
        <v>2</v>
      </c>
      <c r="L10" s="4">
        <v>0</v>
      </c>
      <c r="M10" s="4">
        <v>1002</v>
      </c>
      <c r="N10" s="3" t="str">
        <f>IF(M10&lt;&gt;"",VLOOKUP(M10,Skill表!A:B,2,FALSE),"")</f>
        <v>胜利 -金币+120</v>
      </c>
      <c r="O10" s="4"/>
      <c r="P10" s="3" t="str">
        <f>IF(O10&lt;&gt;"",VLOOKUP(O10,Skill表!A:B,2,FALSE),"")</f>
        <v/>
      </c>
      <c r="Q10" s="4">
        <v>1014</v>
      </c>
      <c r="R10" s="3" t="str">
        <f>IF(Q10&lt;&gt;"",VLOOKUP(Q10,Skill表!A:B,2,FALSE),"")</f>
        <v>Stage_Birde + 特殊球+4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s="3" customFormat="1">
      <c r="A11" s="45" t="s">
        <v>92</v>
      </c>
      <c r="B11" s="4" t="s">
        <v>206</v>
      </c>
      <c r="C11" s="4">
        <v>113</v>
      </c>
      <c r="D11" s="4">
        <v>26</v>
      </c>
      <c r="E11" s="25" t="s">
        <v>399</v>
      </c>
      <c r="F11" s="25" t="s">
        <v>180</v>
      </c>
      <c r="G11"/>
      <c r="H11" s="25" t="s">
        <v>181</v>
      </c>
      <c r="I11" s="3">
        <v>9</v>
      </c>
      <c r="J11" s="4">
        <v>0</v>
      </c>
      <c r="K11" s="4">
        <v>3</v>
      </c>
      <c r="L11" s="4">
        <v>0</v>
      </c>
      <c r="M11" s="4">
        <v>1003</v>
      </c>
      <c r="N11" s="3" t="str">
        <f>IF(M11&lt;&gt;"",VLOOKUP(M11,Skill表!A:B,2,FALSE),"")</f>
        <v>胜利 -金币+160</v>
      </c>
      <c r="O11" s="4"/>
      <c r="P11" s="3" t="str">
        <f>IF(O11&lt;&gt;"",VLOOKUP(O11,Skill表!A:B,2,FALSE),"")</f>
        <v/>
      </c>
      <c r="Q11" s="4">
        <v>1015</v>
      </c>
      <c r="R11" s="3" t="str">
        <f>IF(Q11&lt;&gt;"",VLOOKUP(Q11,Skill表!A:B,2,FALSE),"")</f>
        <v>Stage_Birde+ 特殊球+6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s="3" customFormat="1">
      <c r="A12" s="45" t="s">
        <v>93</v>
      </c>
      <c r="B12" s="4" t="s">
        <v>207</v>
      </c>
      <c r="C12" s="4">
        <v>114</v>
      </c>
      <c r="D12" s="4">
        <v>26</v>
      </c>
      <c r="E12" s="25" t="s">
        <v>400</v>
      </c>
      <c r="F12" s="25" t="s">
        <v>182</v>
      </c>
      <c r="G12"/>
      <c r="H12" s="25" t="s">
        <v>183</v>
      </c>
      <c r="I12" s="3">
        <v>10</v>
      </c>
      <c r="J12" s="4">
        <v>0</v>
      </c>
      <c r="K12" s="4">
        <v>4</v>
      </c>
      <c r="L12" s="4">
        <v>0</v>
      </c>
      <c r="M12" s="4">
        <v>1004</v>
      </c>
      <c r="N12" s="3" t="str">
        <f>IF(M12&lt;&gt;"",VLOOKUP(M12,Skill表!A:B,2,FALSE),"")</f>
        <v>胜利 -金币+200</v>
      </c>
      <c r="O12" s="4"/>
      <c r="P12" s="3" t="str">
        <f>IF(O12&lt;&gt;"",VLOOKUP(O12,Skill表!A:B,2,FALSE),"")</f>
        <v/>
      </c>
      <c r="Q12" s="4">
        <v>1016</v>
      </c>
      <c r="R12" s="3" t="str">
        <f>IF(Q12&lt;&gt;"",VLOOKUP(Q12,Skill表!A:B,2,FALSE),"")</f>
        <v>Stage_Birde + 特殊球+8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s="3" customFormat="1">
      <c r="A13" s="45" t="s">
        <v>123</v>
      </c>
      <c r="B13" s="4" t="s">
        <v>94</v>
      </c>
      <c r="C13" s="4">
        <v>115</v>
      </c>
      <c r="D13" s="4">
        <v>26</v>
      </c>
      <c r="E13" s="25" t="s">
        <v>401</v>
      </c>
      <c r="F13" s="25" t="s">
        <v>184</v>
      </c>
      <c r="G13"/>
      <c r="H13" s="25" t="s">
        <v>185</v>
      </c>
      <c r="I13" s="3">
        <v>11</v>
      </c>
      <c r="J13" s="4">
        <v>0</v>
      </c>
      <c r="K13" s="4">
        <v>4</v>
      </c>
      <c r="L13" s="4">
        <v>0</v>
      </c>
      <c r="M13" s="4">
        <v>1004</v>
      </c>
      <c r="N13" s="3" t="str">
        <f>IF(M13&lt;&gt;"",VLOOKUP(M13,Skill表!A:B,2,FALSE),"")</f>
        <v>胜利 -金币+200</v>
      </c>
      <c r="O13" s="4">
        <v>1021</v>
      </c>
      <c r="P13" s="3" t="str">
        <f>IF(O13&lt;&gt;"",VLOOKUP(O13,Skill表!A:B,2,FALSE),"")</f>
        <v>Stage-激励球</v>
      </c>
      <c r="Q13" s="4"/>
      <c r="R13" s="3" t="str">
        <f>IF(Q13&lt;&gt;"",VLOOKUP(Q13,Skill表!A:B,2,FALSE),"")</f>
        <v/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s="3" customFormat="1">
      <c r="A14" s="45" t="s">
        <v>360</v>
      </c>
      <c r="B14" s="4"/>
      <c r="C14" s="4">
        <v>106</v>
      </c>
      <c r="D14" s="4">
        <v>26</v>
      </c>
      <c r="E14" s="25" t="s">
        <v>392</v>
      </c>
      <c r="F14" s="25" t="s">
        <v>166</v>
      </c>
      <c r="G14"/>
      <c r="H14" s="25" t="s">
        <v>167</v>
      </c>
      <c r="I14" s="3">
        <v>12</v>
      </c>
      <c r="J14" s="4">
        <v>0</v>
      </c>
      <c r="K14" s="4">
        <v>1</v>
      </c>
      <c r="L14" s="4">
        <v>0</v>
      </c>
      <c r="M14" s="4">
        <v>1001</v>
      </c>
      <c r="N14" s="3" t="str">
        <f>IF(M14&lt;&gt;"",VLOOKUP(M14,Skill表!A:B,2,FALSE),"")</f>
        <v>胜利 -金币+80</v>
      </c>
      <c r="O14" s="4"/>
      <c r="P14" s="3" t="str">
        <f>IF(O14&lt;&gt;"",VLOOKUP(O14,Skill表!A:B,2,FALSE),"")</f>
        <v/>
      </c>
      <c r="Q14" s="4"/>
      <c r="R14" s="3" t="str">
        <f>IF(Q14&lt;&gt;"",VLOOKUP(Q14,Skill表!A:B,2,FALSE),"")</f>
        <v/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s="3" customFormat="1">
      <c r="A15" s="45" t="s">
        <v>359</v>
      </c>
      <c r="B15" s="4" t="s">
        <v>415</v>
      </c>
      <c r="C15" s="4">
        <v>107</v>
      </c>
      <c r="D15" s="4">
        <v>26</v>
      </c>
      <c r="E15" s="25" t="s">
        <v>393</v>
      </c>
      <c r="F15" s="25" t="s">
        <v>168</v>
      </c>
      <c r="G15"/>
      <c r="H15" s="25" t="s">
        <v>169</v>
      </c>
      <c r="I15" s="3">
        <v>13</v>
      </c>
      <c r="J15" s="4">
        <v>0</v>
      </c>
      <c r="K15" s="4">
        <v>2</v>
      </c>
      <c r="L15" s="4">
        <v>0</v>
      </c>
      <c r="M15" s="4">
        <v>1002</v>
      </c>
      <c r="N15" s="3" t="str">
        <f>IF(M15&lt;&gt;"",VLOOKUP(M15,Skill表!A:B,2,FALSE),"")</f>
        <v>胜利 -金币+120</v>
      </c>
      <c r="O15" s="4">
        <v>1006</v>
      </c>
      <c r="P15" s="3" t="str">
        <f>IF(O15&lt;&gt;"",VLOOKUP(O15,Skill表!A:B,2,FALSE),"")</f>
        <v>Stage_Birde + 紫卡+4</v>
      </c>
      <c r="Q15" s="4">
        <v>1010</v>
      </c>
      <c r="R15" s="3" t="str">
        <f>IF(Q15&lt;&gt;"",VLOOKUP(Q15,Skill表!A:B,2,FALSE),"")</f>
        <v>Tournament_Birde + 紫卡+4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s="3" customFormat="1">
      <c r="A16" s="45" t="s">
        <v>92</v>
      </c>
      <c r="B16" s="4" t="s">
        <v>416</v>
      </c>
      <c r="C16" s="4">
        <v>108</v>
      </c>
      <c r="D16" s="4">
        <v>26</v>
      </c>
      <c r="E16" s="41" t="s">
        <v>413</v>
      </c>
      <c r="F16" s="41" t="s">
        <v>344</v>
      </c>
      <c r="G16" s="41"/>
      <c r="H16" s="41" t="s">
        <v>345</v>
      </c>
      <c r="I16" s="3">
        <v>14</v>
      </c>
      <c r="J16" s="4">
        <v>0</v>
      </c>
      <c r="K16" s="4">
        <v>3</v>
      </c>
      <c r="L16" s="4">
        <v>0</v>
      </c>
      <c r="M16" s="4">
        <v>1003</v>
      </c>
      <c r="N16" s="3" t="str">
        <f>IF(M16&lt;&gt;"",VLOOKUP(M16,Skill表!A:B,2,FALSE),"")</f>
        <v>胜利 -金币+160</v>
      </c>
      <c r="O16" s="4">
        <v>1007</v>
      </c>
      <c r="P16" s="3" t="str">
        <f>IF(O16&lt;&gt;"",VLOOKUP(O16,Skill表!A:B,2,FALSE),"")</f>
        <v>Stage_Birde+ 紫卡+6</v>
      </c>
      <c r="Q16" s="4">
        <v>1011</v>
      </c>
      <c r="R16" s="3" t="str">
        <f>IF(Q16&lt;&gt;"",VLOOKUP(Q16,Skill表!A:B,2,FALSE),"")</f>
        <v>Tournament_Birde + 紫卡+6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s="3" customFormat="1">
      <c r="A17" s="45" t="s">
        <v>93</v>
      </c>
      <c r="B17" s="4" t="s">
        <v>417</v>
      </c>
      <c r="C17" s="4">
        <v>109</v>
      </c>
      <c r="D17" s="4">
        <v>26</v>
      </c>
      <c r="E17" s="25" t="s">
        <v>395</v>
      </c>
      <c r="F17" s="25" t="s">
        <v>172</v>
      </c>
      <c r="G17"/>
      <c r="H17" s="25" t="s">
        <v>173</v>
      </c>
      <c r="I17" s="3">
        <v>15</v>
      </c>
      <c r="J17" s="4">
        <v>0</v>
      </c>
      <c r="K17" s="4">
        <v>4</v>
      </c>
      <c r="L17" s="4">
        <v>0</v>
      </c>
      <c r="M17" s="4">
        <v>1004</v>
      </c>
      <c r="N17" s="3" t="str">
        <f>IF(M17&lt;&gt;"",VLOOKUP(M17,Skill表!A:B,2,FALSE),"")</f>
        <v>胜利 -金币+200</v>
      </c>
      <c r="O17" s="4">
        <v>1008</v>
      </c>
      <c r="P17" s="3" t="str">
        <f>IF(O17&lt;&gt;"",VLOOKUP(O17,Skill表!A:B,2,FALSE),"")</f>
        <v>Stage_Birde+ 紫卡+8</v>
      </c>
      <c r="Q17" s="4">
        <v>1012</v>
      </c>
      <c r="R17" s="3" t="str">
        <f>IF(Q17&lt;&gt;"",VLOOKUP(Q17,Skill表!A:B,2,FALSE),"")</f>
        <v>Tournament_Birde + 紫卡+8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s="3" customFormat="1">
      <c r="A18" s="45" t="s">
        <v>123</v>
      </c>
      <c r="B18" s="4" t="s">
        <v>418</v>
      </c>
      <c r="C18" s="4">
        <v>110</v>
      </c>
      <c r="D18" s="4">
        <v>26</v>
      </c>
      <c r="E18" s="25" t="s">
        <v>396</v>
      </c>
      <c r="F18" s="25" t="s">
        <v>174</v>
      </c>
      <c r="G18"/>
      <c r="H18" s="25" t="s">
        <v>175</v>
      </c>
      <c r="I18" s="3">
        <v>16</v>
      </c>
      <c r="J18" s="4">
        <v>0</v>
      </c>
      <c r="K18" s="4">
        <v>4</v>
      </c>
      <c r="L18" s="4">
        <v>0</v>
      </c>
      <c r="M18" s="4">
        <v>1004</v>
      </c>
      <c r="N18" s="3" t="str">
        <f>IF(M18&lt;&gt;"",VLOOKUP(M18,Skill表!A:B,2,FALSE),"")</f>
        <v>胜利 -金币+200</v>
      </c>
      <c r="O18" s="4">
        <v>1023</v>
      </c>
      <c r="P18" s="3" t="str">
        <f>IF(O18&lt;&gt;"",VLOOKUP(O18,Skill表!A:B,2,FALSE),"")</f>
        <v>Stage - 激励紫卡</v>
      </c>
      <c r="Q18" s="4">
        <v>1024</v>
      </c>
      <c r="R18" s="3" t="str">
        <f>IF(Q18&lt;&gt;"",VLOOKUP(Q18,Skill表!A:B,2,FALSE),"")</f>
        <v>Tournament - 激励紫卡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s="3" customFormat="1">
      <c r="A19" s="45"/>
      <c r="B19" s="4"/>
      <c r="C19" s="4"/>
      <c r="D19" s="4"/>
      <c r="E19" s="25"/>
      <c r="F19" s="25"/>
      <c r="G19"/>
      <c r="H19" s="25"/>
      <c r="J19" s="4"/>
      <c r="K19" s="4"/>
      <c r="L19" s="4"/>
      <c r="M19" s="4"/>
      <c r="O19" s="4"/>
      <c r="Q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s="3" customFormat="1">
      <c r="A20" s="45"/>
      <c r="B20" s="4"/>
      <c r="C20" s="4"/>
      <c r="D20" s="4"/>
      <c r="E20" s="50"/>
      <c r="F20" s="50"/>
      <c r="H20" s="50"/>
      <c r="J20" s="4"/>
      <c r="K20" s="4"/>
      <c r="L20" s="4"/>
      <c r="M20" s="4"/>
      <c r="O20" s="4"/>
      <c r="Q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s="47" customFormat="1">
      <c r="A21" s="46" t="s">
        <v>91</v>
      </c>
      <c r="B21" s="47" t="s">
        <v>230</v>
      </c>
      <c r="C21" s="47">
        <v>10001</v>
      </c>
      <c r="D21" s="47">
        <v>26</v>
      </c>
      <c r="E21" s="47" t="s">
        <v>283</v>
      </c>
      <c r="F21" s="48" t="s">
        <v>198</v>
      </c>
      <c r="G21" s="49"/>
      <c r="H21" s="48" t="s">
        <v>199</v>
      </c>
      <c r="I21" s="47">
        <v>10001</v>
      </c>
      <c r="J21" s="47">
        <v>0</v>
      </c>
      <c r="K21" s="47">
        <v>1</v>
      </c>
      <c r="L21" s="47">
        <v>0</v>
      </c>
      <c r="M21" s="47">
        <v>10001</v>
      </c>
      <c r="N21" s="47" t="str">
        <f>IF(M21&lt;&gt;"",VLOOKUP(M21,Skill表!A:B,2,FALSE),"")</f>
        <v>test - 胜利 + 金币 40</v>
      </c>
      <c r="P21" s="47" t="str">
        <f>IF(O21&lt;&gt;"",VLOOKUP(O21,Skill表!A:B,2,FALSE),"")</f>
        <v/>
      </c>
      <c r="R21" s="47" t="str">
        <f>IF(Q21&lt;&gt;"",VLOOKUP(Q21,Skill表!A:B,2,FALSE),"")</f>
        <v/>
      </c>
    </row>
    <row r="22" spans="1:28" s="2" customFormat="1">
      <c r="A22" s="32" t="s">
        <v>91</v>
      </c>
      <c r="B22" s="2" t="s">
        <v>232</v>
      </c>
      <c r="C22" s="2">
        <v>10002</v>
      </c>
      <c r="D22" s="2">
        <v>26</v>
      </c>
      <c r="E22" s="2" t="s">
        <v>283</v>
      </c>
      <c r="F22" s="42" t="s">
        <v>318</v>
      </c>
      <c r="G22" s="43"/>
      <c r="H22" s="42" t="s">
        <v>319</v>
      </c>
      <c r="I22" s="2">
        <v>10002</v>
      </c>
      <c r="J22" s="2">
        <v>0</v>
      </c>
      <c r="K22" s="2">
        <v>1</v>
      </c>
      <c r="L22" s="2">
        <v>0</v>
      </c>
      <c r="M22" s="2">
        <v>10002</v>
      </c>
      <c r="N22" s="2" t="str">
        <f>IF(M22&lt;&gt;"",VLOOKUP(M22,Skill表!A:B,2,FALSE),"")</f>
        <v>test-stage - Birde + 额外球*4</v>
      </c>
      <c r="P22" s="2" t="str">
        <f>IF(O22&lt;&gt;"",VLOOKUP(O22,Skill表!A:B,2,FALSE),"")</f>
        <v/>
      </c>
      <c r="R22" s="2" t="str">
        <f>IF(Q22&lt;&gt;"",VLOOKUP(Q22,Skill表!A:B,2,FALSE),"")</f>
        <v/>
      </c>
    </row>
    <row r="23" spans="1:28" s="2" customFormat="1">
      <c r="A23" s="32" t="s">
        <v>91</v>
      </c>
      <c r="B23" s="2" t="s">
        <v>231</v>
      </c>
      <c r="C23" s="2">
        <v>10003</v>
      </c>
      <c r="D23" s="2">
        <v>26</v>
      </c>
      <c r="E23" s="2" t="s">
        <v>283</v>
      </c>
      <c r="F23" s="42" t="s">
        <v>320</v>
      </c>
      <c r="G23" s="43"/>
      <c r="H23" s="42" t="s">
        <v>321</v>
      </c>
      <c r="I23" s="2">
        <v>10003</v>
      </c>
      <c r="J23" s="2">
        <v>0</v>
      </c>
      <c r="K23" s="2">
        <v>1</v>
      </c>
      <c r="L23" s="2">
        <v>0</v>
      </c>
      <c r="M23" s="2">
        <v>10003</v>
      </c>
      <c r="N23" s="2" t="str">
        <f>IF(M23&lt;&gt;"",VLOOKUP(M23,Skill表!A:B,2,FALSE),"")</f>
        <v xml:space="preserve">test - stage -Birde + 额外钻石*100 </v>
      </c>
      <c r="P23" s="2" t="str">
        <f>IF(O23&lt;&gt;"",VLOOKUP(O23,Skill表!A:B,2,FALSE),"")</f>
        <v/>
      </c>
      <c r="R23" s="2" t="str">
        <f>IF(Q23&lt;&gt;"",VLOOKUP(Q23,Skill表!A:B,2,FALSE),"")</f>
        <v/>
      </c>
    </row>
    <row r="24" spans="1:28" s="2" customFormat="1">
      <c r="A24" s="32" t="s">
        <v>91</v>
      </c>
      <c r="B24" s="2" t="s">
        <v>233</v>
      </c>
      <c r="C24" s="2">
        <v>10004</v>
      </c>
      <c r="D24" s="2">
        <v>26</v>
      </c>
      <c r="E24" s="2" t="s">
        <v>283</v>
      </c>
      <c r="F24" s="42" t="s">
        <v>322</v>
      </c>
      <c r="G24" s="43"/>
      <c r="H24" s="42" t="s">
        <v>323</v>
      </c>
      <c r="I24" s="2">
        <v>10004</v>
      </c>
      <c r="J24" s="2">
        <v>0</v>
      </c>
      <c r="K24" s="2">
        <v>1</v>
      </c>
      <c r="L24" s="2">
        <v>0</v>
      </c>
      <c r="M24" s="2">
        <v>10004</v>
      </c>
      <c r="N24" s="2" t="str">
        <f>IF(M24&lt;&gt;"",VLOOKUP(M24,Skill表!A:B,2,FALSE),"")</f>
        <v>test - stage - Birde+ 额外紫卡*4</v>
      </c>
      <c r="P24" s="2" t="str">
        <f>IF(O24&lt;&gt;"",VLOOKUP(O24,Skill表!A:B,2,FALSE),"")</f>
        <v/>
      </c>
    </row>
    <row r="25" spans="1:28" s="2" customFormat="1">
      <c r="A25" s="32" t="s">
        <v>91</v>
      </c>
      <c r="B25" s="2" t="s">
        <v>234</v>
      </c>
      <c r="C25" s="2">
        <v>10005</v>
      </c>
      <c r="D25" s="2">
        <v>26</v>
      </c>
      <c r="E25" s="2" t="s">
        <v>283</v>
      </c>
      <c r="F25" s="42" t="s">
        <v>324</v>
      </c>
      <c r="G25" s="43"/>
      <c r="H25" s="42" t="s">
        <v>325</v>
      </c>
      <c r="I25" s="2">
        <v>10005</v>
      </c>
      <c r="J25" s="2">
        <v>0</v>
      </c>
      <c r="K25" s="2">
        <v>1</v>
      </c>
      <c r="L25" s="2">
        <v>0</v>
      </c>
      <c r="M25" s="2">
        <v>10005</v>
      </c>
      <c r="N25" s="2" t="str">
        <f>IF(M25&lt;&gt;"",VLOOKUP(M25,Skill表!A:B,2,FALSE),"")</f>
        <v>test - stage - Birde+ Token*10</v>
      </c>
      <c r="P25" s="2" t="str">
        <f>IF(O25&lt;&gt;"",VLOOKUP(O25,Skill表!A:B,2,FALSE),"")</f>
        <v/>
      </c>
    </row>
    <row r="26" spans="1:28" s="2" customFormat="1">
      <c r="A26" s="32" t="s">
        <v>91</v>
      </c>
      <c r="B26" s="2" t="s">
        <v>317</v>
      </c>
      <c r="C26" s="2">
        <v>10006</v>
      </c>
      <c r="D26" s="2">
        <v>26</v>
      </c>
      <c r="E26" s="2" t="s">
        <v>283</v>
      </c>
      <c r="F26" s="42" t="s">
        <v>326</v>
      </c>
      <c r="G26" s="43"/>
      <c r="H26" s="42" t="s">
        <v>327</v>
      </c>
      <c r="I26" s="2">
        <v>10006</v>
      </c>
      <c r="J26" s="2">
        <v>0</v>
      </c>
      <c r="K26" s="2">
        <v>1</v>
      </c>
      <c r="L26" s="2">
        <v>0</v>
      </c>
      <c r="M26" s="2">
        <v>10006</v>
      </c>
      <c r="N26" s="2" t="str">
        <f>IF(M26&lt;&gt;"",VLOOKUP(M26,Skill表!A:B,2,FALSE),"")</f>
        <v>test - Stage - Birde +  返还球</v>
      </c>
      <c r="P26" s="2" t="str">
        <f>IF(O26&lt;&gt;"",VLOOKUP(O26,Skill表!A:B,2,FALSE),"")</f>
        <v/>
      </c>
    </row>
    <row r="27" spans="1:28" s="2" customFormat="1">
      <c r="A27" s="32" t="s">
        <v>91</v>
      </c>
      <c r="B27" s="2" t="s">
        <v>235</v>
      </c>
      <c r="C27" s="2">
        <v>10007</v>
      </c>
      <c r="D27" s="2">
        <v>26</v>
      </c>
      <c r="E27" s="2" t="s">
        <v>283</v>
      </c>
      <c r="F27" s="42" t="s">
        <v>328</v>
      </c>
      <c r="G27" s="43"/>
      <c r="H27" s="42" t="s">
        <v>329</v>
      </c>
      <c r="I27" s="2">
        <v>10007</v>
      </c>
      <c r="J27" s="2">
        <v>0</v>
      </c>
      <c r="K27" s="2">
        <v>1</v>
      </c>
      <c r="L27" s="2">
        <v>0</v>
      </c>
      <c r="M27" s="2">
        <v>10007</v>
      </c>
      <c r="N27" s="2" t="str">
        <f>IF(M27&lt;&gt;"",VLOOKUP(M27,Skill表!A:B,2,FALSE),"")</f>
        <v>test - Stage - 输比赛少掉 50%分</v>
      </c>
      <c r="P27" s="2" t="str">
        <f>IF(O27&lt;&gt;"",VLOOKUP(O27,Skill表!A:B,2,FALSE),"")</f>
        <v/>
      </c>
    </row>
    <row r="28" spans="1:28" s="2" customFormat="1">
      <c r="A28" s="32" t="s">
        <v>91</v>
      </c>
      <c r="B28" s="2" t="s">
        <v>236</v>
      </c>
      <c r="C28" s="2">
        <v>10008</v>
      </c>
      <c r="D28" s="2">
        <v>26</v>
      </c>
      <c r="E28" s="2" t="s">
        <v>283</v>
      </c>
      <c r="F28" s="42" t="s">
        <v>330</v>
      </c>
      <c r="G28" s="43"/>
      <c r="H28" s="42" t="s">
        <v>331</v>
      </c>
      <c r="I28" s="2">
        <v>10008</v>
      </c>
      <c r="J28" s="2">
        <v>0</v>
      </c>
      <c r="K28" s="2">
        <v>1</v>
      </c>
      <c r="L28" s="2">
        <v>0</v>
      </c>
      <c r="M28" s="2">
        <v>10008</v>
      </c>
      <c r="N28" s="2" t="str">
        <f>IF(M28&lt;&gt;"",VLOOKUP(M28,Skill表!A:B,2,FALSE),"")</f>
        <v>test - 指针速度减少 30%</v>
      </c>
      <c r="P28" s="2" t="str">
        <f>IF(O28&lt;&gt;"",VLOOKUP(O28,Skill表!A:B,2,FALSE),"")</f>
        <v/>
      </c>
    </row>
    <row r="29" spans="1:28" s="2" customFormat="1">
      <c r="A29" s="32" t="s">
        <v>91</v>
      </c>
      <c r="B29" s="2" t="s">
        <v>237</v>
      </c>
      <c r="C29" s="2">
        <v>10009</v>
      </c>
      <c r="D29" s="2">
        <v>26</v>
      </c>
      <c r="E29" s="2" t="s">
        <v>283</v>
      </c>
      <c r="F29" s="42" t="s">
        <v>332</v>
      </c>
      <c r="G29" s="43"/>
      <c r="H29" s="42" t="s">
        <v>333</v>
      </c>
      <c r="I29" s="2">
        <v>10009</v>
      </c>
      <c r="J29" s="2">
        <v>0</v>
      </c>
      <c r="K29" s="2">
        <v>1</v>
      </c>
      <c r="L29" s="2">
        <v>0</v>
      </c>
      <c r="M29" s="2">
        <v>10009</v>
      </c>
      <c r="N29" s="2" t="str">
        <f>IF(M29&lt;&gt;"",VLOOKUP(M29,Skill表!A:B,2,FALSE),"")</f>
        <v>test - Kingdom - Birde + 额外紫卡*4</v>
      </c>
      <c r="P29" s="2" t="str">
        <f>IF(O29&lt;&gt;"",VLOOKUP(O29,Skill表!A:B,2,FALSE),"")</f>
        <v/>
      </c>
    </row>
    <row r="30" spans="1:28" s="2" customFormat="1">
      <c r="A30" s="32" t="s">
        <v>91</v>
      </c>
      <c r="B30" s="2" t="s">
        <v>238</v>
      </c>
      <c r="C30" s="2">
        <v>10010</v>
      </c>
      <c r="D30" s="2">
        <v>26</v>
      </c>
      <c r="E30" s="2" t="s">
        <v>283</v>
      </c>
      <c r="F30" s="42" t="s">
        <v>334</v>
      </c>
      <c r="G30" s="43"/>
      <c r="H30" s="42" t="s">
        <v>335</v>
      </c>
      <c r="I30" s="2">
        <v>10010</v>
      </c>
      <c r="J30" s="2">
        <v>0</v>
      </c>
      <c r="K30" s="2">
        <v>1</v>
      </c>
      <c r="L30" s="2">
        <v>0</v>
      </c>
      <c r="M30" s="2">
        <v>10010</v>
      </c>
      <c r="N30" s="2" t="str">
        <f>IF(M30&lt;&gt;"",VLOOKUP(M30,Skill表!A:B,2,FALSE),"")</f>
        <v>test - Kingdom - Birde + 额外球*4</v>
      </c>
      <c r="P30" s="2" t="str">
        <f>IF(O30&lt;&gt;"",VLOOKUP(O30,Skill表!A:B,2,FALSE),"")</f>
        <v/>
      </c>
    </row>
    <row r="31" spans="1:28" s="2" customFormat="1">
      <c r="A31" s="32" t="s">
        <v>91</v>
      </c>
      <c r="B31" s="2" t="s">
        <v>239</v>
      </c>
      <c r="C31" s="2">
        <v>10011</v>
      </c>
      <c r="D31" s="2">
        <v>26</v>
      </c>
      <c r="E31" s="2" t="s">
        <v>283</v>
      </c>
      <c r="F31" s="42" t="s">
        <v>336</v>
      </c>
      <c r="G31" s="43"/>
      <c r="H31" s="42" t="s">
        <v>337</v>
      </c>
      <c r="I31" s="2">
        <v>10011</v>
      </c>
      <c r="J31" s="2">
        <v>0</v>
      </c>
      <c r="K31" s="2">
        <v>1</v>
      </c>
      <c r="L31" s="2">
        <v>0</v>
      </c>
      <c r="M31" s="2">
        <v>10011</v>
      </c>
      <c r="N31" s="2" t="str">
        <f>IF(M31&lt;&gt;"",VLOOKUP(M31,Skill表!A:B,2,FALSE),"")</f>
        <v>test - Kingdom - Birde + 额外钻石*100</v>
      </c>
      <c r="P31" s="2" t="str">
        <f>IF(O31&lt;&gt;"",VLOOKUP(O31,Skill表!A:B,2,FALSE),"")</f>
        <v/>
      </c>
    </row>
    <row r="32" spans="1:28" s="2" customFormat="1">
      <c r="A32" s="32" t="s">
        <v>91</v>
      </c>
      <c r="B32" s="2" t="s">
        <v>240</v>
      </c>
      <c r="C32" s="2">
        <v>10012</v>
      </c>
      <c r="D32" s="2">
        <v>26</v>
      </c>
      <c r="E32" s="2" t="s">
        <v>283</v>
      </c>
      <c r="F32" s="42" t="s">
        <v>338</v>
      </c>
      <c r="G32" s="43"/>
      <c r="H32" s="42" t="s">
        <v>339</v>
      </c>
      <c r="I32" s="2">
        <v>10012</v>
      </c>
      <c r="J32" s="2">
        <v>0</v>
      </c>
      <c r="K32" s="2">
        <v>1</v>
      </c>
      <c r="L32" s="2">
        <v>0</v>
      </c>
      <c r="M32" s="2">
        <v>10012</v>
      </c>
      <c r="N32" s="2" t="str">
        <f>IF(M32&lt;&gt;"",VLOOKUP(M32,Skill表!A:B,2,FALSE),"")</f>
        <v>test - Kingdom - Birde + Token*10</v>
      </c>
      <c r="P32" s="2" t="str">
        <f>IF(O32&lt;&gt;"",VLOOKUP(O32,Skill表!A:B,2,FALSE),"")</f>
        <v/>
      </c>
    </row>
    <row r="33" spans="1:16" s="2" customFormat="1">
      <c r="A33" s="32" t="s">
        <v>91</v>
      </c>
      <c r="B33" s="2" t="s">
        <v>241</v>
      </c>
      <c r="C33" s="2">
        <v>10013</v>
      </c>
      <c r="D33" s="2">
        <v>26</v>
      </c>
      <c r="E33" s="2" t="s">
        <v>283</v>
      </c>
      <c r="F33" s="42" t="s">
        <v>340</v>
      </c>
      <c r="G33" s="43"/>
      <c r="H33" s="42" t="s">
        <v>341</v>
      </c>
      <c r="I33" s="2">
        <v>10013</v>
      </c>
      <c r="J33" s="2">
        <v>0</v>
      </c>
      <c r="K33" s="2">
        <v>1</v>
      </c>
      <c r="L33" s="2">
        <v>0</v>
      </c>
      <c r="M33" s="2">
        <v>10013</v>
      </c>
      <c r="N33" s="2" t="str">
        <f>IF(M33&lt;&gt;"",VLOOKUP(M33,Skill表!A:B,2,FALSE),"")</f>
        <v>test - Kingdom - Birde + 返还球</v>
      </c>
      <c r="P33" s="2" t="str">
        <f>IF(O33&lt;&gt;"",VLOOKUP(O33,Skill表!A:B,2,FALSE),"")</f>
        <v/>
      </c>
    </row>
    <row r="34" spans="1:16" s="2" customFormat="1">
      <c r="A34" s="32" t="s">
        <v>91</v>
      </c>
      <c r="B34" s="2" t="s">
        <v>242</v>
      </c>
      <c r="C34" s="2">
        <v>10014</v>
      </c>
      <c r="D34" s="2">
        <v>26</v>
      </c>
      <c r="E34" s="2" t="s">
        <v>283</v>
      </c>
      <c r="F34" s="42" t="s">
        <v>342</v>
      </c>
      <c r="G34" s="43"/>
      <c r="H34" s="42" t="s">
        <v>343</v>
      </c>
      <c r="I34" s="2">
        <v>10014</v>
      </c>
      <c r="J34" s="2">
        <v>0</v>
      </c>
      <c r="K34" s="2">
        <v>1</v>
      </c>
      <c r="L34" s="2">
        <v>0</v>
      </c>
      <c r="M34" s="2">
        <v>10014</v>
      </c>
      <c r="N34" s="2" t="str">
        <f>IF(M34&lt;&gt;"",VLOOKUP(M34,Skill表!A:B,2,FALSE),"")</f>
        <v>test - Kindom - 胜利 -额外点数 10</v>
      </c>
      <c r="P34" s="2" t="str">
        <f>IF(O34&lt;&gt;"",VLOOKUP(O34,Skill表!A:B,2,FALSE),"")</f>
        <v/>
      </c>
    </row>
    <row r="35" spans="1:16" s="2" customFormat="1">
      <c r="A35" s="32" t="s">
        <v>91</v>
      </c>
      <c r="B35" s="2" t="s">
        <v>243</v>
      </c>
      <c r="C35" s="2">
        <v>10015</v>
      </c>
      <c r="D35" s="2">
        <v>26</v>
      </c>
      <c r="E35" s="2" t="s">
        <v>283</v>
      </c>
      <c r="F35" s="42" t="s">
        <v>344</v>
      </c>
      <c r="G35" s="43"/>
      <c r="H35" s="42" t="s">
        <v>345</v>
      </c>
      <c r="I35" s="2">
        <v>10015</v>
      </c>
      <c r="J35" s="2">
        <v>0</v>
      </c>
      <c r="K35" s="2">
        <v>1</v>
      </c>
      <c r="L35" s="2">
        <v>0</v>
      </c>
      <c r="M35" s="2">
        <v>10015</v>
      </c>
      <c r="N35" s="2" t="str">
        <f>IF(M35&lt;&gt;"",VLOOKUP(M35,Skill表!A:B,2,FALSE),"")</f>
        <v>test - Kingdom - 输比赛少掉 50%分</v>
      </c>
      <c r="P35" s="2" t="str">
        <f>IF(O35&lt;&gt;"",VLOOKUP(O35,Skill表!A:B,2,FALSE),"")</f>
        <v/>
      </c>
    </row>
    <row r="36" spans="1:16" s="2" customFormat="1">
      <c r="A36" s="32" t="s">
        <v>91</v>
      </c>
      <c r="B36" s="2" t="s">
        <v>246</v>
      </c>
      <c r="C36" s="2">
        <v>10016</v>
      </c>
      <c r="D36" s="2">
        <v>26</v>
      </c>
      <c r="E36" s="2" t="s">
        <v>283</v>
      </c>
      <c r="F36" s="42" t="s">
        <v>346</v>
      </c>
      <c r="G36" s="43"/>
      <c r="H36" s="42" t="s">
        <v>347</v>
      </c>
      <c r="I36" s="2">
        <v>10016</v>
      </c>
      <c r="J36" s="2">
        <v>0</v>
      </c>
      <c r="K36" s="2">
        <v>1</v>
      </c>
      <c r="L36" s="2">
        <v>0</v>
      </c>
      <c r="M36" s="2">
        <v>10016</v>
      </c>
      <c r="N36" s="2" t="str">
        <f>IF(M36&lt;&gt;"",VLOOKUP(M36,Skill表!A:B,2,FALSE),"")</f>
        <v>test - Arena - 占洞钻石*100</v>
      </c>
      <c r="P36" s="2" t="str">
        <f>IF(O36&lt;&gt;"",VLOOKUP(O36,Skill表!A:B,2,FALSE),"")</f>
        <v/>
      </c>
    </row>
    <row r="37" spans="1:16" s="2" customFormat="1">
      <c r="A37" s="32" t="s">
        <v>91</v>
      </c>
      <c r="B37" s="2" t="s">
        <v>247</v>
      </c>
      <c r="C37" s="2">
        <v>10017</v>
      </c>
      <c r="D37" s="2">
        <v>26</v>
      </c>
      <c r="E37" s="2" t="s">
        <v>283</v>
      </c>
      <c r="F37" s="42" t="s">
        <v>348</v>
      </c>
      <c r="G37" s="43"/>
      <c r="H37" s="42" t="s">
        <v>349</v>
      </c>
      <c r="I37" s="2">
        <v>10017</v>
      </c>
      <c r="J37" s="2">
        <v>0</v>
      </c>
      <c r="K37" s="2">
        <v>1</v>
      </c>
      <c r="L37" s="2">
        <v>0</v>
      </c>
      <c r="M37" s="2">
        <v>10017</v>
      </c>
      <c r="N37" s="2" t="str">
        <f>IF(M37&lt;&gt;"",VLOOKUP(M37,Skill表!A:B,2,FALSE),"")</f>
        <v>test - Arena - 占洞紫卡*4</v>
      </c>
      <c r="P37" s="2" t="str">
        <f>IF(O37&lt;&gt;"",VLOOKUP(O37,Skill表!A:B,2,FALSE),"")</f>
        <v/>
      </c>
    </row>
    <row r="38" spans="1:16" s="2" customFormat="1">
      <c r="A38" s="32" t="s">
        <v>91</v>
      </c>
      <c r="B38" s="2" t="s">
        <v>248</v>
      </c>
      <c r="C38" s="2">
        <v>10018</v>
      </c>
      <c r="D38" s="2">
        <v>26</v>
      </c>
      <c r="E38" s="2" t="s">
        <v>283</v>
      </c>
      <c r="F38" s="42" t="s">
        <v>350</v>
      </c>
      <c r="G38" s="43"/>
      <c r="H38" s="42" t="s">
        <v>351</v>
      </c>
      <c r="I38" s="2">
        <v>10018</v>
      </c>
      <c r="J38" s="2">
        <v>0</v>
      </c>
      <c r="K38" s="2">
        <v>1</v>
      </c>
      <c r="L38" s="2">
        <v>0</v>
      </c>
      <c r="M38" s="2">
        <v>10018</v>
      </c>
      <c r="N38" s="2" t="str">
        <f>IF(M38&lt;&gt;"",VLOOKUP(M38,Skill表!A:B,2,FALSE),"")</f>
        <v>test - Arena - 占洞额外球*4</v>
      </c>
      <c r="P38" s="2" t="str">
        <f>IF(O38&lt;&gt;"",VLOOKUP(O38,Skill表!A:B,2,FALSE),"")</f>
        <v/>
      </c>
    </row>
    <row r="39" spans="1:16" s="2" customFormat="1">
      <c r="A39" s="32" t="s">
        <v>91</v>
      </c>
      <c r="B39" s="2" t="s">
        <v>249</v>
      </c>
      <c r="C39" s="2">
        <v>10019</v>
      </c>
      <c r="D39" s="2">
        <v>26</v>
      </c>
      <c r="E39" s="2" t="s">
        <v>283</v>
      </c>
      <c r="F39" s="42" t="s">
        <v>352</v>
      </c>
      <c r="G39" s="43"/>
      <c r="H39" s="42" t="s">
        <v>353</v>
      </c>
      <c r="I39" s="2">
        <v>10019</v>
      </c>
      <c r="J39" s="2">
        <v>0</v>
      </c>
      <c r="K39" s="2">
        <v>1</v>
      </c>
      <c r="L39" s="2">
        <v>0</v>
      </c>
      <c r="M39" s="2">
        <v>10019</v>
      </c>
      <c r="N39" s="2" t="str">
        <f>IF(M39&lt;&gt;"",VLOOKUP(M39,Skill表!A:B,2,FALSE),"")</f>
        <v>test - Arena - 占洞 - 返还球</v>
      </c>
      <c r="P39" s="2" t="str">
        <f>IF(O39&lt;&gt;"",VLOOKUP(O39,Skill表!A:B,2,FALSE),"")</f>
        <v/>
      </c>
    </row>
    <row r="40" spans="1:16" s="2" customFormat="1">
      <c r="A40" s="32" t="s">
        <v>91</v>
      </c>
      <c r="B40" s="2" t="s">
        <v>250</v>
      </c>
      <c r="C40" s="2">
        <v>10020</v>
      </c>
      <c r="D40" s="2">
        <v>26</v>
      </c>
      <c r="E40" s="2" t="s">
        <v>283</v>
      </c>
      <c r="F40" s="42" t="s">
        <v>354</v>
      </c>
      <c r="G40" s="43"/>
      <c r="H40" s="42" t="s">
        <v>355</v>
      </c>
      <c r="I40" s="2">
        <v>10020</v>
      </c>
      <c r="J40" s="2">
        <v>0</v>
      </c>
      <c r="K40" s="2">
        <v>1</v>
      </c>
      <c r="L40" s="2">
        <v>0</v>
      </c>
      <c r="M40" s="2">
        <v>10020</v>
      </c>
      <c r="N40" s="2" t="str">
        <f>IF(M40&lt;&gt;"",VLOOKUP(M40,Skill表!A:B,2,FALSE),"")</f>
        <v>test - Arena - 占洞 - Token*10</v>
      </c>
      <c r="P40" s="2" t="str">
        <f>IF(O40&lt;&gt;"",VLOOKUP(O40,Skill表!A:B,2,FALSE),"")</f>
        <v/>
      </c>
    </row>
    <row r="41" spans="1:16" s="2" customFormat="1">
      <c r="A41" s="32" t="s">
        <v>91</v>
      </c>
      <c r="B41" s="2" t="s">
        <v>308</v>
      </c>
      <c r="C41" s="2">
        <v>10021</v>
      </c>
      <c r="D41" s="2">
        <v>26</v>
      </c>
      <c r="E41" s="2" t="s">
        <v>283</v>
      </c>
      <c r="F41" s="42" t="s">
        <v>198</v>
      </c>
      <c r="G41" s="43"/>
      <c r="H41" s="42" t="s">
        <v>199</v>
      </c>
    </row>
    <row r="42" spans="1:16" s="2" customFormat="1">
      <c r="A42" s="32" t="s">
        <v>91</v>
      </c>
      <c r="B42" s="2" t="s">
        <v>251</v>
      </c>
      <c r="C42" s="2">
        <v>10022</v>
      </c>
      <c r="D42" s="2">
        <v>26</v>
      </c>
      <c r="E42" s="2" t="s">
        <v>283</v>
      </c>
      <c r="F42" s="42" t="s">
        <v>318</v>
      </c>
      <c r="G42" s="43"/>
      <c r="H42" s="42" t="s">
        <v>319</v>
      </c>
      <c r="I42" s="2">
        <v>10021</v>
      </c>
      <c r="J42" s="2">
        <v>0</v>
      </c>
      <c r="K42" s="2">
        <v>1</v>
      </c>
      <c r="L42" s="2">
        <v>0</v>
      </c>
      <c r="M42" s="2">
        <v>10021</v>
      </c>
      <c r="N42" s="2" t="str">
        <f>IF(M42&lt;&gt;"",VLOOKUP(M42,Skill表!A:B,2,FALSE),"")</f>
        <v xml:space="preserve">test - Arena - 不扣体力 </v>
      </c>
      <c r="P42" s="2" t="str">
        <f>IF(O42&lt;&gt;"",VLOOKUP(O42,Skill表!A:B,2,FALSE),"")</f>
        <v/>
      </c>
    </row>
    <row r="43" spans="1:16" s="2" customFormat="1">
      <c r="A43" s="32" t="s">
        <v>91</v>
      </c>
      <c r="B43" s="2" t="s">
        <v>288</v>
      </c>
      <c r="C43" s="2">
        <v>10023</v>
      </c>
      <c r="D43" s="2">
        <v>26</v>
      </c>
      <c r="E43" s="2" t="s">
        <v>283</v>
      </c>
      <c r="F43" s="42" t="s">
        <v>320</v>
      </c>
      <c r="G43" s="43"/>
      <c r="H43" s="42" t="s">
        <v>321</v>
      </c>
      <c r="I43" s="2">
        <v>10022</v>
      </c>
      <c r="J43" s="2">
        <v>0</v>
      </c>
      <c r="K43" s="2">
        <v>1</v>
      </c>
      <c r="L43" s="2">
        <v>0</v>
      </c>
      <c r="M43" s="2">
        <v>10022</v>
      </c>
      <c r="N43" s="2" t="str">
        <f>IF(M43&lt;&gt;"",VLOOKUP(M43,Skill表!A:B,2,FALSE),"")</f>
        <v>test - Arena - 额外狼币*10</v>
      </c>
      <c r="P43" s="2" t="str">
        <f>IF(O43&lt;&gt;"",VLOOKUP(O43,Skill表!A:B,2,FALSE),"")</f>
        <v/>
      </c>
    </row>
    <row r="44" spans="1:16" s="2" customFormat="1">
      <c r="A44" s="32" t="s">
        <v>91</v>
      </c>
      <c r="B44" s="2" t="s">
        <v>289</v>
      </c>
      <c r="C44" s="2">
        <v>10024</v>
      </c>
      <c r="D44" s="2">
        <v>26</v>
      </c>
      <c r="E44" s="2" t="s">
        <v>283</v>
      </c>
      <c r="F44" s="42" t="s">
        <v>322</v>
      </c>
      <c r="G44" s="43"/>
      <c r="H44" s="42" t="s">
        <v>323</v>
      </c>
      <c r="I44" s="2">
        <v>10023</v>
      </c>
      <c r="J44" s="2">
        <v>0</v>
      </c>
      <c r="K44" s="2">
        <v>1</v>
      </c>
      <c r="L44" s="2">
        <v>0</v>
      </c>
      <c r="M44" s="2">
        <v>10023</v>
      </c>
      <c r="N44" s="2" t="str">
        <f>IF(M44&lt;&gt;"",VLOOKUP(M44,Skill表!A:B,2,FALSE),"")</f>
        <v>SP - Birde+钻石*100</v>
      </c>
      <c r="P44" s="2" t="str">
        <f>IF(O44&lt;&gt;"",VLOOKUP(O44,Skill表!A:B,2,FALSE),"")</f>
        <v/>
      </c>
    </row>
    <row r="45" spans="1:16" s="2" customFormat="1">
      <c r="A45" s="32" t="s">
        <v>91</v>
      </c>
      <c r="B45" s="2" t="s">
        <v>290</v>
      </c>
      <c r="C45" s="2">
        <v>10025</v>
      </c>
      <c r="D45" s="2">
        <v>26</v>
      </c>
      <c r="E45" s="2" t="s">
        <v>283</v>
      </c>
      <c r="F45" s="42" t="s">
        <v>324</v>
      </c>
      <c r="G45" s="43"/>
      <c r="H45" s="42" t="s">
        <v>325</v>
      </c>
      <c r="I45" s="2">
        <v>10024</v>
      </c>
      <c r="J45" s="2">
        <v>0</v>
      </c>
      <c r="K45" s="2">
        <v>1</v>
      </c>
      <c r="L45" s="2">
        <v>0</v>
      </c>
      <c r="M45" s="2">
        <v>10024</v>
      </c>
      <c r="N45" s="2" t="str">
        <f>IF(M45&lt;&gt;"",VLOOKUP(M45,Skill表!A:B,2,FALSE),"")</f>
        <v>SP - Birde+紫卡*4</v>
      </c>
      <c r="P45" s="2" t="str">
        <f>IF(O45&lt;&gt;"",VLOOKUP(O45,Skill表!A:B,2,FALSE),"")</f>
        <v/>
      </c>
    </row>
    <row r="46" spans="1:16" s="2" customFormat="1">
      <c r="A46" s="32" t="s">
        <v>91</v>
      </c>
      <c r="B46" s="2" t="s">
        <v>291</v>
      </c>
      <c r="C46" s="2">
        <v>10026</v>
      </c>
      <c r="D46" s="2">
        <v>26</v>
      </c>
      <c r="E46" s="2" t="s">
        <v>283</v>
      </c>
      <c r="F46" s="42" t="s">
        <v>326</v>
      </c>
      <c r="G46" s="43"/>
      <c r="H46" s="42" t="s">
        <v>327</v>
      </c>
      <c r="I46" s="2">
        <v>10025</v>
      </c>
      <c r="J46" s="2">
        <v>0</v>
      </c>
      <c r="K46" s="2">
        <v>1</v>
      </c>
      <c r="L46" s="2">
        <v>0</v>
      </c>
      <c r="M46" s="2">
        <v>10025</v>
      </c>
      <c r="N46" s="2" t="str">
        <f>IF(M46&lt;&gt;"",VLOOKUP(M46,Skill表!A:B,2,FALSE),"")</f>
        <v>SP - Birde+额外球*4</v>
      </c>
      <c r="P46" s="2" t="str">
        <f>IF(O46&lt;&gt;"",VLOOKUP(O46,Skill表!A:B,2,FALSE),"")</f>
        <v/>
      </c>
    </row>
    <row r="47" spans="1:16" s="2" customFormat="1">
      <c r="A47" s="32" t="s">
        <v>91</v>
      </c>
      <c r="B47" s="2" t="s">
        <v>292</v>
      </c>
      <c r="C47" s="2">
        <v>10027</v>
      </c>
      <c r="D47" s="2">
        <v>26</v>
      </c>
      <c r="E47" s="2" t="s">
        <v>283</v>
      </c>
      <c r="F47" s="42" t="s">
        <v>328</v>
      </c>
      <c r="G47" s="43"/>
      <c r="H47" s="42" t="s">
        <v>329</v>
      </c>
      <c r="I47" s="2">
        <v>10026</v>
      </c>
      <c r="J47" s="2">
        <v>0</v>
      </c>
      <c r="K47" s="2">
        <v>1</v>
      </c>
      <c r="L47" s="2">
        <v>0</v>
      </c>
      <c r="M47" s="2">
        <v>10026</v>
      </c>
      <c r="N47" s="2" t="str">
        <f>IF(M47&lt;&gt;"",VLOOKUP(M47,Skill表!A:B,2,FALSE),"")</f>
        <v>SP - Birde + 返还球</v>
      </c>
      <c r="P47" s="2" t="str">
        <f>IF(O47&lt;&gt;"",VLOOKUP(O47,Skill表!A:B,2,FALSE),"")</f>
        <v/>
      </c>
    </row>
    <row r="48" spans="1:16" s="2" customFormat="1">
      <c r="A48" s="32" t="s">
        <v>91</v>
      </c>
      <c r="B48" s="2" t="s">
        <v>252</v>
      </c>
      <c r="C48" s="2">
        <v>10028</v>
      </c>
      <c r="D48" s="2">
        <v>26</v>
      </c>
      <c r="E48" s="2" t="s">
        <v>283</v>
      </c>
      <c r="F48" s="42" t="s">
        <v>330</v>
      </c>
      <c r="G48" s="43"/>
      <c r="H48" s="42" t="s">
        <v>331</v>
      </c>
      <c r="I48" s="2">
        <v>10027</v>
      </c>
      <c r="J48" s="2">
        <v>0</v>
      </c>
      <c r="K48" s="2">
        <v>1</v>
      </c>
      <c r="L48" s="2">
        <v>0</v>
      </c>
      <c r="M48" s="2">
        <v>10027</v>
      </c>
      <c r="N48" s="2" t="str">
        <f>IF(M48&lt;&gt;"",VLOOKUP(M48,Skill表!A:B,2,FALSE),"")</f>
        <v>SP - Birde+ Token*10</v>
      </c>
      <c r="P48" s="2" t="str">
        <f>IF(O48&lt;&gt;"",VLOOKUP(O48,Skill表!A:B,2,FALSE),"")</f>
        <v/>
      </c>
    </row>
    <row r="49" spans="1:28" s="2" customFormat="1">
      <c r="A49" s="32" t="s">
        <v>91</v>
      </c>
      <c r="B49" s="2" t="s">
        <v>277</v>
      </c>
      <c r="C49" s="2">
        <v>10029</v>
      </c>
      <c r="D49" s="2">
        <v>26</v>
      </c>
      <c r="E49" s="2" t="s">
        <v>283</v>
      </c>
      <c r="F49" s="42" t="s">
        <v>332</v>
      </c>
      <c r="G49" s="43"/>
      <c r="H49" s="42" t="s">
        <v>333</v>
      </c>
      <c r="I49" s="2">
        <v>10028</v>
      </c>
      <c r="J49" s="2">
        <v>0</v>
      </c>
      <c r="K49" s="2">
        <v>1</v>
      </c>
      <c r="L49" s="2">
        <v>0</v>
      </c>
      <c r="M49" s="2">
        <v>10028</v>
      </c>
      <c r="N49" s="2" t="str">
        <f>IF(M49&lt;&gt;"",VLOOKUP(M49,Skill表!A:B,2,FALSE),"")</f>
        <v xml:space="preserve">SP - 输比赛不扣❤ </v>
      </c>
    </row>
    <row r="50" spans="1:28" s="2" customFormat="1">
      <c r="A50" s="32" t="s">
        <v>91</v>
      </c>
      <c r="B50" s="2" t="s">
        <v>278</v>
      </c>
      <c r="C50" s="2">
        <v>10030</v>
      </c>
      <c r="D50" s="2">
        <v>26</v>
      </c>
      <c r="E50" s="2" t="s">
        <v>283</v>
      </c>
      <c r="F50" s="42" t="s">
        <v>334</v>
      </c>
      <c r="G50" s="43"/>
      <c r="H50" s="42" t="s">
        <v>335</v>
      </c>
      <c r="I50" s="2">
        <v>10029</v>
      </c>
      <c r="J50" s="2">
        <v>0</v>
      </c>
      <c r="K50" s="2">
        <v>1</v>
      </c>
      <c r="L50" s="2">
        <v>0</v>
      </c>
      <c r="M50" s="2">
        <v>10029</v>
      </c>
      <c r="N50" s="2" t="str">
        <f>IF(M50&lt;&gt;"",VLOOKUP(M50,Skill表!A:B,2,FALSE),"")</f>
        <v>Tournament - Birde+钻石*100</v>
      </c>
    </row>
    <row r="51" spans="1:28" s="2" customFormat="1">
      <c r="A51" s="32" t="s">
        <v>91</v>
      </c>
      <c r="B51" s="2" t="s">
        <v>279</v>
      </c>
      <c r="C51" s="2">
        <v>10031</v>
      </c>
      <c r="D51" s="2">
        <v>26</v>
      </c>
      <c r="E51" s="2" t="s">
        <v>283</v>
      </c>
      <c r="F51" s="42" t="s">
        <v>336</v>
      </c>
      <c r="G51" s="43"/>
      <c r="H51" s="42" t="s">
        <v>337</v>
      </c>
      <c r="I51" s="2">
        <v>10030</v>
      </c>
      <c r="J51" s="2">
        <v>0</v>
      </c>
      <c r="K51" s="2">
        <v>1</v>
      </c>
      <c r="L51" s="2">
        <v>0</v>
      </c>
      <c r="M51" s="2">
        <v>10030</v>
      </c>
      <c r="N51" s="2" t="str">
        <f>IF(M51&lt;&gt;"",VLOOKUP(M51,Skill表!A:B,2,FALSE),"")</f>
        <v>Tournament - Birde+紫卡*4</v>
      </c>
    </row>
    <row r="52" spans="1:28" s="2" customFormat="1">
      <c r="A52" s="32" t="s">
        <v>91</v>
      </c>
      <c r="B52" s="2" t="s">
        <v>280</v>
      </c>
      <c r="C52" s="2">
        <v>10032</v>
      </c>
      <c r="D52" s="2">
        <v>26</v>
      </c>
      <c r="E52" s="2" t="s">
        <v>283</v>
      </c>
      <c r="F52" s="42" t="s">
        <v>338</v>
      </c>
      <c r="G52" s="43"/>
      <c r="H52" s="42" t="s">
        <v>339</v>
      </c>
      <c r="I52" s="2">
        <v>10031</v>
      </c>
      <c r="J52" s="2">
        <v>0</v>
      </c>
      <c r="K52" s="2">
        <v>1</v>
      </c>
      <c r="L52" s="2">
        <v>0</v>
      </c>
      <c r="M52" s="2">
        <v>10031</v>
      </c>
      <c r="N52" s="2" t="str">
        <f>IF(M52&lt;&gt;"",VLOOKUP(M52,Skill表!A:B,2,FALSE),"")</f>
        <v>Tournament - Birde+额外球*4</v>
      </c>
    </row>
    <row r="53" spans="1:28" s="2" customFormat="1">
      <c r="A53" s="32" t="s">
        <v>91</v>
      </c>
      <c r="B53" s="2" t="s">
        <v>281</v>
      </c>
      <c r="C53" s="2">
        <v>10033</v>
      </c>
      <c r="D53" s="2">
        <v>26</v>
      </c>
      <c r="E53" s="2" t="s">
        <v>283</v>
      </c>
      <c r="F53" s="42" t="s">
        <v>340</v>
      </c>
      <c r="G53" s="43"/>
      <c r="H53" s="42" t="s">
        <v>341</v>
      </c>
      <c r="I53" s="2">
        <v>10032</v>
      </c>
      <c r="J53" s="2">
        <v>0</v>
      </c>
      <c r="K53" s="2">
        <v>1</v>
      </c>
      <c r="L53" s="2">
        <v>0</v>
      </c>
      <c r="M53" s="2">
        <v>10032</v>
      </c>
      <c r="N53" s="2" t="str">
        <f>IF(M53&lt;&gt;"",VLOOKUP(M53,Skill表!A:B,2,FALSE),"")</f>
        <v>Tournament - Birde+ - 返还球</v>
      </c>
    </row>
    <row r="54" spans="1:28" s="2" customFormat="1">
      <c r="A54" s="32" t="s">
        <v>91</v>
      </c>
      <c r="B54" s="2" t="s">
        <v>282</v>
      </c>
      <c r="C54" s="2">
        <v>10034</v>
      </c>
      <c r="D54" s="2">
        <v>26</v>
      </c>
      <c r="E54" s="2" t="s">
        <v>283</v>
      </c>
      <c r="F54" s="42" t="s">
        <v>342</v>
      </c>
      <c r="G54" s="43"/>
      <c r="H54" s="42" t="s">
        <v>343</v>
      </c>
      <c r="I54" s="2">
        <v>10033</v>
      </c>
      <c r="J54" s="2">
        <v>0</v>
      </c>
      <c r="K54" s="2">
        <v>1</v>
      </c>
      <c r="L54" s="2">
        <v>0</v>
      </c>
      <c r="M54" s="2">
        <v>10033</v>
      </c>
      <c r="N54" s="2" t="str">
        <f>IF(M54&lt;&gt;"",VLOOKUP(M54,Skill表!A:B,2,FALSE),"")</f>
        <v>Tournament - Birde+ - Token*10</v>
      </c>
    </row>
    <row r="55" spans="1:28" s="2" customFormat="1">
      <c r="A55" s="32" t="s">
        <v>91</v>
      </c>
      <c r="B55" s="2" t="s">
        <v>244</v>
      </c>
      <c r="C55" s="2">
        <v>10035</v>
      </c>
      <c r="D55" s="2">
        <v>26</v>
      </c>
      <c r="E55" s="2" t="s">
        <v>283</v>
      </c>
      <c r="F55" s="42" t="s">
        <v>344</v>
      </c>
      <c r="G55" s="43"/>
      <c r="H55" s="42" t="s">
        <v>345</v>
      </c>
      <c r="I55" s="2">
        <v>10034</v>
      </c>
      <c r="J55" s="2">
        <v>0</v>
      </c>
      <c r="K55" s="2">
        <v>1</v>
      </c>
      <c r="L55" s="2">
        <v>0</v>
      </c>
      <c r="M55" s="2">
        <v>10034</v>
      </c>
      <c r="N55" s="2" t="str">
        <f>IF(M55&lt;&gt;"",VLOOKUP(M55,Skill表!A:B,2,FALSE),"")</f>
        <v>Tournament - 加重打次数*1</v>
      </c>
      <c r="P55" s="2" t="str">
        <f>IF(O55&lt;&gt;"",VLOOKUP(O55,Skill表!A:B,2,FALSE),"")</f>
        <v/>
      </c>
    </row>
    <row r="56" spans="1:28" s="2" customFormat="1">
      <c r="A56" s="32" t="s">
        <v>91</v>
      </c>
      <c r="B56" s="2" t="s">
        <v>60</v>
      </c>
      <c r="C56" s="2">
        <v>10036</v>
      </c>
      <c r="D56" s="2">
        <v>26</v>
      </c>
      <c r="E56" s="2" t="s">
        <v>283</v>
      </c>
      <c r="F56" s="42" t="s">
        <v>346</v>
      </c>
      <c r="G56" s="43"/>
      <c r="H56" s="42" t="s">
        <v>347</v>
      </c>
      <c r="I56" s="2">
        <v>10035</v>
      </c>
      <c r="J56" s="2">
        <v>0</v>
      </c>
      <c r="K56" s="2">
        <v>1</v>
      </c>
      <c r="L56" s="2">
        <v>0</v>
      </c>
      <c r="M56" s="2">
        <v>10035</v>
      </c>
      <c r="N56" s="2" t="str">
        <f>IF(M56&lt;&gt;"",VLOOKUP(M56,Skill表!A:B,2,FALSE),"")</f>
        <v>test - 激励紫卡</v>
      </c>
      <c r="P56" s="2" t="str">
        <f>IF(O56&lt;&gt;"",VLOOKUP(O56,Skill表!A:B,2,FALSE),"")</f>
        <v/>
      </c>
    </row>
    <row r="57" spans="1:28" s="2" customFormat="1">
      <c r="A57" s="32" t="s">
        <v>91</v>
      </c>
      <c r="B57" s="2" t="s">
        <v>245</v>
      </c>
      <c r="C57" s="2">
        <v>10037</v>
      </c>
      <c r="D57" s="2">
        <v>26</v>
      </c>
      <c r="E57" s="2" t="s">
        <v>283</v>
      </c>
      <c r="F57" s="42" t="s">
        <v>348</v>
      </c>
      <c r="G57" s="43"/>
      <c r="H57" s="42" t="s">
        <v>349</v>
      </c>
      <c r="I57" s="2">
        <v>10036</v>
      </c>
      <c r="J57" s="2">
        <v>0</v>
      </c>
      <c r="K57" s="2">
        <v>1</v>
      </c>
      <c r="L57" s="2">
        <v>0</v>
      </c>
      <c r="M57" s="2">
        <v>10036</v>
      </c>
      <c r="N57" s="2" t="str">
        <f>IF(M57&lt;&gt;"",VLOOKUP(M57,Skill表!A:B,2,FALSE),"")</f>
        <v>test - 激励球</v>
      </c>
      <c r="P57" s="2" t="str">
        <f>IF(O57&lt;&gt;"",VLOOKUP(O57,Skill表!A:B,2,FALSE),"")</f>
        <v/>
      </c>
    </row>
    <row r="58" spans="1:28">
      <c r="F58" s="40"/>
      <c r="G58" s="41"/>
      <c r="H58" s="40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>
      <c r="F59" s="40"/>
      <c r="G59" s="41"/>
      <c r="H59" s="40"/>
    </row>
    <row r="60" spans="1:28">
      <c r="F60" s="40"/>
      <c r="G60" s="41"/>
      <c r="H60" s="4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2759-F70B-1343-9C94-8D49C9A91198}">
  <dimension ref="A1:W67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I21" sqref="I21"/>
    </sheetView>
  </sheetViews>
  <sheetFormatPr baseColWidth="10" defaultRowHeight="19"/>
  <cols>
    <col min="2" max="2" width="31.85546875" customWidth="1"/>
    <col min="5" max="5" width="13" customWidth="1"/>
    <col min="6" max="6" width="29.42578125" customWidth="1"/>
    <col min="7" max="7" width="34.28515625" customWidth="1"/>
    <col min="8" max="8" width="13" style="13" customWidth="1"/>
    <col min="9" max="9" width="24" style="13" customWidth="1"/>
    <col min="10" max="10" width="24.28515625" style="13" customWidth="1"/>
    <col min="11" max="11" width="10.7109375" style="13"/>
    <col min="13" max="13" width="30" customWidth="1"/>
    <col min="15" max="15" width="35" customWidth="1"/>
    <col min="17" max="17" width="32.7109375" customWidth="1"/>
    <col min="18" max="18" width="12.140625" customWidth="1"/>
    <col min="19" max="19" width="31.28515625" customWidth="1"/>
  </cols>
  <sheetData>
    <row r="1" spans="1:2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>
      <c r="H2" s="58" t="s">
        <v>5</v>
      </c>
      <c r="I2" s="58"/>
      <c r="J2" s="58"/>
      <c r="K2" s="58"/>
    </row>
    <row r="3" spans="1:23">
      <c r="A3" t="s">
        <v>44</v>
      </c>
      <c r="B3" t="s">
        <v>0</v>
      </c>
      <c r="C3" t="s">
        <v>23</v>
      </c>
      <c r="D3" t="s">
        <v>428</v>
      </c>
      <c r="E3" t="s">
        <v>8</v>
      </c>
      <c r="F3" t="s">
        <v>191</v>
      </c>
      <c r="G3" t="s">
        <v>17</v>
      </c>
      <c r="H3" s="14" t="s">
        <v>2</v>
      </c>
      <c r="I3" s="14" t="s">
        <v>17</v>
      </c>
      <c r="J3" s="14" t="s">
        <v>61</v>
      </c>
      <c r="K3" s="14" t="s">
        <v>4</v>
      </c>
      <c r="L3" t="s">
        <v>48</v>
      </c>
      <c r="M3" t="s">
        <v>54</v>
      </c>
      <c r="N3" t="s">
        <v>49</v>
      </c>
      <c r="O3" t="s">
        <v>55</v>
      </c>
      <c r="P3" t="s">
        <v>50</v>
      </c>
      <c r="Q3" t="s">
        <v>56</v>
      </c>
      <c r="R3" t="s">
        <v>51</v>
      </c>
      <c r="S3" t="s">
        <v>57</v>
      </c>
      <c r="T3" t="s">
        <v>52</v>
      </c>
      <c r="U3" t="s">
        <v>58</v>
      </c>
      <c r="V3" t="s">
        <v>53</v>
      </c>
      <c r="W3" t="s">
        <v>59</v>
      </c>
    </row>
    <row r="4" spans="1:23" s="6" customFormat="1">
      <c r="A4" s="33">
        <v>1001</v>
      </c>
      <c r="B4" s="23" t="s">
        <v>356</v>
      </c>
      <c r="C4" s="6">
        <v>1</v>
      </c>
      <c r="D4" s="6">
        <v>0</v>
      </c>
      <c r="E4" s="6">
        <v>-1</v>
      </c>
      <c r="F4" s="25" t="s">
        <v>192</v>
      </c>
      <c r="G4" s="6" t="s">
        <v>124</v>
      </c>
      <c r="H4" s="39"/>
      <c r="I4" s="39"/>
      <c r="J4" s="39"/>
      <c r="K4" s="39"/>
      <c r="L4" s="6">
        <v>10001</v>
      </c>
      <c r="M4" s="6" t="str">
        <f>IF(L4&lt;&gt;"",VLOOKUP(L4,Prize表!A:B,2,FALSE),"")</f>
        <v>胜利 -金币+80</v>
      </c>
      <c r="O4" s="6" t="str">
        <f>IF(N4&lt;&gt;"",VLOOKUP(N4,Prize表!A:B,2,FALSE),"")</f>
        <v/>
      </c>
      <c r="Q4" s="6" t="str">
        <f>IF(P4&lt;&gt;"",VLOOKUP(P4,Prize表!A:B,2,FALSE),"")</f>
        <v/>
      </c>
      <c r="S4" s="6" t="str">
        <f>IF(R4&lt;&gt;"",VLOOKUP(R4,Prize表!A:B,2,FALSE),"")</f>
        <v/>
      </c>
    </row>
    <row r="5" spans="1:23" s="6" customFormat="1">
      <c r="A5" s="33">
        <v>1002</v>
      </c>
      <c r="B5" s="23" t="s">
        <v>357</v>
      </c>
      <c r="C5" s="6">
        <v>2</v>
      </c>
      <c r="D5" s="6">
        <v>0</v>
      </c>
      <c r="E5" s="6">
        <v>-1</v>
      </c>
      <c r="F5" s="25" t="s">
        <v>192</v>
      </c>
      <c r="G5" s="6" t="s">
        <v>124</v>
      </c>
      <c r="H5" s="39"/>
      <c r="I5" s="39"/>
      <c r="J5" s="39"/>
      <c r="K5" s="39"/>
      <c r="L5" s="6">
        <v>10002</v>
      </c>
      <c r="M5" s="6" t="str">
        <f>IF(L5&lt;&gt;"",VLOOKUP(L5,Prize表!A:B,2,FALSE),"")</f>
        <v>胜利 -金币+120</v>
      </c>
      <c r="O5" s="6" t="str">
        <f>IF(N5&lt;&gt;"",VLOOKUP(N5,Prize表!A:B,2,FALSE),"")</f>
        <v/>
      </c>
      <c r="Q5" s="6" t="str">
        <f>IF(P5&lt;&gt;"",VLOOKUP(P5,Prize表!A:B,2,FALSE),"")</f>
        <v/>
      </c>
      <c r="S5" s="6" t="str">
        <f>IF(R5&lt;&gt;"",VLOOKUP(R5,Prize表!A:B,2,FALSE),"")</f>
        <v/>
      </c>
    </row>
    <row r="6" spans="1:23" s="6" customFormat="1">
      <c r="A6" s="33">
        <v>1003</v>
      </c>
      <c r="B6" s="23" t="s">
        <v>95</v>
      </c>
      <c r="C6" s="6">
        <v>3</v>
      </c>
      <c r="D6" s="6">
        <v>0</v>
      </c>
      <c r="E6" s="6">
        <v>-1</v>
      </c>
      <c r="F6" s="25" t="s">
        <v>192</v>
      </c>
      <c r="G6" s="6" t="s">
        <v>124</v>
      </c>
      <c r="H6" s="39"/>
      <c r="I6" s="39"/>
      <c r="J6" s="39"/>
      <c r="K6" s="39"/>
      <c r="L6" s="6">
        <v>10003</v>
      </c>
      <c r="M6" s="6" t="str">
        <f>IF(L6&lt;&gt;"",VLOOKUP(L6,Prize表!A:B,2,FALSE),"")</f>
        <v>胜利 -金币+160</v>
      </c>
      <c r="O6" s="6" t="str">
        <f>IF(N6&lt;&gt;"",VLOOKUP(N6,Prize表!A:B,2,FALSE),"")</f>
        <v/>
      </c>
      <c r="Q6" s="6" t="str">
        <f>IF(P6&lt;&gt;"",VLOOKUP(P6,Prize表!A:B,2,FALSE),"")</f>
        <v/>
      </c>
      <c r="S6" s="6" t="str">
        <f>IF(R6&lt;&gt;"",VLOOKUP(R6,Prize表!A:B,2,FALSE),"")</f>
        <v/>
      </c>
    </row>
    <row r="7" spans="1:23" s="6" customFormat="1">
      <c r="A7" s="33">
        <v>1004</v>
      </c>
      <c r="B7" s="23" t="s">
        <v>96</v>
      </c>
      <c r="C7" s="6">
        <v>4</v>
      </c>
      <c r="D7" s="6">
        <v>0</v>
      </c>
      <c r="E7" s="6">
        <v>-1</v>
      </c>
      <c r="F7" s="25" t="s">
        <v>192</v>
      </c>
      <c r="G7" s="6" t="s">
        <v>124</v>
      </c>
      <c r="H7" s="39"/>
      <c r="I7" s="39"/>
      <c r="J7" s="39"/>
      <c r="K7" s="39"/>
      <c r="L7" s="6">
        <v>10004</v>
      </c>
      <c r="M7" s="6" t="str">
        <f>IF(L7&lt;&gt;"",VLOOKUP(L7,Prize表!A:B,2,FALSE),"")</f>
        <v>胜利 -金币+200</v>
      </c>
      <c r="O7" s="6" t="str">
        <f>IF(N7&lt;&gt;"",VLOOKUP(N7,Prize表!A:B,2,FALSE),"")</f>
        <v/>
      </c>
      <c r="Q7" s="6" t="str">
        <f>IF(P7&lt;&gt;"",VLOOKUP(P7,Prize表!A:B,2,FALSE),"")</f>
        <v/>
      </c>
      <c r="S7" s="6" t="str">
        <f>IF(R7&lt;&gt;"",VLOOKUP(R7,Prize表!A:B,2,FALSE),"")</f>
        <v/>
      </c>
    </row>
    <row r="8" spans="1:23" s="6" customFormat="1">
      <c r="A8" s="33">
        <v>2001</v>
      </c>
      <c r="B8" s="23" t="s">
        <v>72</v>
      </c>
      <c r="C8" s="6">
        <v>3</v>
      </c>
      <c r="D8" s="6">
        <v>0</v>
      </c>
      <c r="E8" s="6">
        <v>-1</v>
      </c>
      <c r="F8" s="25" t="s">
        <v>193</v>
      </c>
      <c r="G8" s="6" t="s">
        <v>66</v>
      </c>
      <c r="H8" s="39" t="s">
        <v>43</v>
      </c>
      <c r="I8" s="39" t="s">
        <v>66</v>
      </c>
      <c r="J8" s="39" t="s">
        <v>67</v>
      </c>
      <c r="K8" s="39">
        <v>30</v>
      </c>
      <c r="O8" s="6" t="str">
        <f>IF(N8&lt;&gt;"",VLOOKUP(N8,Prize表!A:B,2,FALSE),"")</f>
        <v/>
      </c>
      <c r="Q8" s="6" t="str">
        <f>IF(P8&lt;&gt;"",VLOOKUP(P8,Prize表!A:B,2,FALSE),"")</f>
        <v/>
      </c>
      <c r="S8" s="6" t="str">
        <f>IF(R8&lt;&gt;"",VLOOKUP(R8,Prize表!A:B,2,FALSE),"")</f>
        <v/>
      </c>
    </row>
    <row r="9" spans="1:23" s="6" customFormat="1">
      <c r="A9" s="33">
        <v>1005</v>
      </c>
      <c r="B9" s="34" t="s">
        <v>226</v>
      </c>
      <c r="C9" s="6">
        <v>1</v>
      </c>
      <c r="D9" s="6">
        <v>0</v>
      </c>
      <c r="E9" s="6">
        <v>0</v>
      </c>
      <c r="F9" s="25" t="s">
        <v>194</v>
      </c>
      <c r="G9" s="6" t="s">
        <v>125</v>
      </c>
      <c r="H9" s="39"/>
      <c r="I9" s="39"/>
      <c r="J9" s="39"/>
      <c r="K9" s="39"/>
      <c r="L9" s="6">
        <v>10006</v>
      </c>
      <c r="M9" s="6" t="str">
        <f>IF(L9&lt;&gt;"",VLOOKUP(L9,Prize表!A:B,2,FALSE),"")</f>
        <v>Birde - 额外紫卡+2</v>
      </c>
      <c r="O9" s="6" t="str">
        <f>IF(N9&lt;&gt;"",VLOOKUP(N9,Prize表!A:B,2,FALSE),"")</f>
        <v/>
      </c>
      <c r="Q9" s="6" t="str">
        <f>IF(P9&lt;&gt;"",VLOOKUP(P9,Prize表!A:B,2,FALSE),"")</f>
        <v/>
      </c>
      <c r="S9" s="6" t="str">
        <f>IF(R9&lt;&gt;"",VLOOKUP(R9,Prize表!A:B,2,FALSE),"")</f>
        <v/>
      </c>
    </row>
    <row r="10" spans="1:23" s="6" customFormat="1">
      <c r="A10" s="33">
        <v>1006</v>
      </c>
      <c r="B10" s="34" t="s">
        <v>200</v>
      </c>
      <c r="C10" s="6">
        <v>2</v>
      </c>
      <c r="D10" s="6">
        <v>0</v>
      </c>
      <c r="E10" s="6">
        <v>0</v>
      </c>
      <c r="F10" s="25" t="s">
        <v>194</v>
      </c>
      <c r="G10" s="6" t="s">
        <v>125</v>
      </c>
      <c r="H10" s="39"/>
      <c r="I10" s="39"/>
      <c r="J10" s="39"/>
      <c r="K10" s="39"/>
      <c r="L10" s="6">
        <v>10008</v>
      </c>
      <c r="M10" s="6" t="str">
        <f>IF(L10&lt;&gt;"",VLOOKUP(L10,Prize表!A:B,2,FALSE),"")</f>
        <v>Birde - 额外紫卡+4</v>
      </c>
      <c r="O10" s="6" t="str">
        <f>IF(N10&lt;&gt;"",VLOOKUP(N10,Prize表!A:B,2,FALSE),"")</f>
        <v/>
      </c>
      <c r="Q10" s="6" t="str">
        <f>IF(P10&lt;&gt;"",VLOOKUP(P10,Prize表!A:B,2,FALSE),"")</f>
        <v/>
      </c>
      <c r="S10" s="6" t="str">
        <f>IF(R10&lt;&gt;"",VLOOKUP(R10,Prize表!A:B,2,FALSE),"")</f>
        <v/>
      </c>
    </row>
    <row r="11" spans="1:23" s="6" customFormat="1">
      <c r="A11" s="33">
        <v>1007</v>
      </c>
      <c r="B11" s="34" t="s">
        <v>227</v>
      </c>
      <c r="C11" s="6">
        <v>3</v>
      </c>
      <c r="D11" s="6">
        <v>0</v>
      </c>
      <c r="E11" s="6">
        <v>0</v>
      </c>
      <c r="F11" s="25" t="s">
        <v>194</v>
      </c>
      <c r="G11" s="6" t="s">
        <v>125</v>
      </c>
      <c r="H11" s="39"/>
      <c r="I11" s="39"/>
      <c r="J11" s="39"/>
      <c r="K11" s="39"/>
      <c r="L11" s="6">
        <v>10009</v>
      </c>
      <c r="M11" s="6" t="str">
        <f>IF(L11&lt;&gt;"",VLOOKUP(L11,Prize表!A:B,2,FALSE),"")</f>
        <v>Birde - 额外紫卡+6</v>
      </c>
      <c r="O11" s="6" t="str">
        <f>IF(N11&lt;&gt;"",VLOOKUP(N11,Prize表!A:B,2,FALSE),"")</f>
        <v/>
      </c>
      <c r="Q11" s="6" t="str">
        <f>IF(P11&lt;&gt;"",VLOOKUP(P11,Prize表!A:B,2,FALSE),"")</f>
        <v/>
      </c>
      <c r="S11" s="6" t="str">
        <f>IF(R11&lt;&gt;"",VLOOKUP(R11,Prize表!A:B,2,FALSE),"")</f>
        <v/>
      </c>
    </row>
    <row r="12" spans="1:23" s="6" customFormat="1">
      <c r="A12" s="33">
        <v>1008</v>
      </c>
      <c r="B12" s="34" t="s">
        <v>228</v>
      </c>
      <c r="C12" s="6">
        <v>4</v>
      </c>
      <c r="D12" s="6">
        <v>0</v>
      </c>
      <c r="E12" s="6">
        <v>0</v>
      </c>
      <c r="F12" s="25" t="s">
        <v>194</v>
      </c>
      <c r="G12" s="6" t="s">
        <v>125</v>
      </c>
      <c r="H12" s="39"/>
      <c r="I12" s="39"/>
      <c r="J12" s="39"/>
      <c r="K12" s="39"/>
      <c r="L12" s="6">
        <v>10010</v>
      </c>
      <c r="M12" s="6" t="str">
        <f>IF(L12&lt;&gt;"",VLOOKUP(L12,Prize表!A:B,2,FALSE),"")</f>
        <v>Birde - 额外紫卡+8</v>
      </c>
      <c r="O12" s="6" t="str">
        <f>IF(N12&lt;&gt;"",VLOOKUP(N12,Prize表!A:B,2,FALSE),"")</f>
        <v/>
      </c>
      <c r="Q12" s="6" t="str">
        <f>IF(P12&lt;&gt;"",VLOOKUP(P12,Prize表!A:B,2,FALSE),"")</f>
        <v/>
      </c>
      <c r="S12" s="6" t="str">
        <f>IF(R12&lt;&gt;"",VLOOKUP(R12,Prize表!A:B,2,FALSE),"")</f>
        <v/>
      </c>
    </row>
    <row r="13" spans="1:23" s="6" customFormat="1">
      <c r="A13" s="33">
        <v>1009</v>
      </c>
      <c r="B13" s="34" t="s">
        <v>419</v>
      </c>
      <c r="C13" s="6">
        <v>1</v>
      </c>
      <c r="D13" s="6">
        <v>0</v>
      </c>
      <c r="E13" s="6">
        <v>6</v>
      </c>
      <c r="F13" s="25" t="s">
        <v>194</v>
      </c>
      <c r="G13" s="6" t="s">
        <v>125</v>
      </c>
      <c r="H13" s="39"/>
      <c r="I13" s="39"/>
      <c r="J13" s="39"/>
      <c r="K13" s="39"/>
      <c r="L13" s="6">
        <v>10006</v>
      </c>
      <c r="M13" s="6" t="str">
        <f>IF(L13&lt;&gt;"",VLOOKUP(L13,Prize表!A:B,2,FALSE),"")</f>
        <v>Birde - 额外紫卡+2</v>
      </c>
      <c r="O13" s="6" t="str">
        <f>IF(N13&lt;&gt;"",VLOOKUP(N13,Prize表!A:B,2,FALSE),"")</f>
        <v/>
      </c>
      <c r="Q13" s="6" t="str">
        <f>IF(P13&lt;&gt;"",VLOOKUP(P13,Prize表!A:B,2,FALSE),"")</f>
        <v/>
      </c>
      <c r="S13" s="6" t="str">
        <f>IF(R13&lt;&gt;"",VLOOKUP(R13,Prize表!A:B,2,FALSE),"")</f>
        <v/>
      </c>
    </row>
    <row r="14" spans="1:23" s="6" customFormat="1">
      <c r="A14" s="33">
        <v>1010</v>
      </c>
      <c r="B14" s="34" t="s">
        <v>414</v>
      </c>
      <c r="C14" s="6">
        <v>2</v>
      </c>
      <c r="D14" s="6">
        <v>0</v>
      </c>
      <c r="E14" s="6">
        <v>6</v>
      </c>
      <c r="F14" s="25" t="s">
        <v>194</v>
      </c>
      <c r="G14" s="6" t="s">
        <v>125</v>
      </c>
      <c r="H14" s="39"/>
      <c r="I14" s="39"/>
      <c r="J14" s="39"/>
      <c r="K14" s="39"/>
      <c r="L14" s="6">
        <v>10008</v>
      </c>
      <c r="M14" s="6" t="str">
        <f>IF(L14&lt;&gt;"",VLOOKUP(L14,Prize表!A:B,2,FALSE),"")</f>
        <v>Birde - 额外紫卡+4</v>
      </c>
      <c r="O14" s="6" t="str">
        <f>IF(N14&lt;&gt;"",VLOOKUP(N14,Prize表!A:B,2,FALSE),"")</f>
        <v/>
      </c>
      <c r="Q14" s="6" t="str">
        <f>IF(P14&lt;&gt;"",VLOOKUP(P14,Prize表!A:B,2,FALSE),"")</f>
        <v/>
      </c>
      <c r="S14" s="6" t="str">
        <f>IF(R14&lt;&gt;"",VLOOKUP(R14,Prize表!A:B,2,FALSE),"")</f>
        <v/>
      </c>
    </row>
    <row r="15" spans="1:23" s="6" customFormat="1">
      <c r="A15" s="33">
        <v>1011</v>
      </c>
      <c r="B15" s="34" t="s">
        <v>420</v>
      </c>
      <c r="C15" s="6">
        <v>3</v>
      </c>
      <c r="D15" s="6">
        <v>0</v>
      </c>
      <c r="E15" s="6">
        <v>6</v>
      </c>
      <c r="F15" s="25" t="s">
        <v>194</v>
      </c>
      <c r="G15" s="6" t="s">
        <v>125</v>
      </c>
      <c r="H15" s="39"/>
      <c r="I15" s="39"/>
      <c r="J15" s="39"/>
      <c r="K15" s="39"/>
      <c r="L15" s="6">
        <v>10009</v>
      </c>
      <c r="M15" s="6" t="str">
        <f>IF(L15&lt;&gt;"",VLOOKUP(L15,Prize表!A:B,2,FALSE),"")</f>
        <v>Birde - 额外紫卡+6</v>
      </c>
      <c r="O15" s="6" t="str">
        <f>IF(N15&lt;&gt;"",VLOOKUP(N15,Prize表!A:B,2,FALSE),"")</f>
        <v/>
      </c>
      <c r="Q15" s="6" t="str">
        <f>IF(P15&lt;&gt;"",VLOOKUP(P15,Prize表!A:B,2,FALSE),"")</f>
        <v/>
      </c>
      <c r="S15" s="6" t="str">
        <f>IF(R15&lt;&gt;"",VLOOKUP(R15,Prize表!A:B,2,FALSE),"")</f>
        <v/>
      </c>
    </row>
    <row r="16" spans="1:23" s="6" customFormat="1">
      <c r="A16" s="33">
        <v>1012</v>
      </c>
      <c r="B16" s="34" t="s">
        <v>421</v>
      </c>
      <c r="C16" s="6">
        <v>4</v>
      </c>
      <c r="D16" s="6">
        <v>0</v>
      </c>
      <c r="E16" s="6">
        <v>6</v>
      </c>
      <c r="F16" s="25" t="s">
        <v>194</v>
      </c>
      <c r="G16" s="6" t="s">
        <v>125</v>
      </c>
      <c r="H16" s="39"/>
      <c r="I16" s="39"/>
      <c r="J16" s="39"/>
      <c r="K16" s="39"/>
      <c r="L16" s="6">
        <v>10010</v>
      </c>
      <c r="M16" s="6" t="str">
        <f>IF(L16&lt;&gt;"",VLOOKUP(L16,Prize表!A:B,2,FALSE),"")</f>
        <v>Birde - 额外紫卡+8</v>
      </c>
      <c r="O16" s="6" t="str">
        <f>IF(N16&lt;&gt;"",VLOOKUP(N16,Prize表!A:B,2,FALSE),"")</f>
        <v/>
      </c>
      <c r="Q16" s="6" t="str">
        <f>IF(P16&lt;&gt;"",VLOOKUP(P16,Prize表!A:B,2,FALSE),"")</f>
        <v/>
      </c>
      <c r="S16" s="6" t="str">
        <f>IF(R16&lt;&gt;"",VLOOKUP(R16,Prize表!A:B,2,FALSE),"")</f>
        <v/>
      </c>
    </row>
    <row r="17" spans="1:19" s="6" customFormat="1">
      <c r="A17" s="33">
        <v>1013</v>
      </c>
      <c r="B17" s="34" t="s">
        <v>204</v>
      </c>
      <c r="C17" s="6">
        <v>1</v>
      </c>
      <c r="D17" s="6">
        <v>0</v>
      </c>
      <c r="E17" s="6">
        <v>0</v>
      </c>
      <c r="F17" s="25" t="s">
        <v>195</v>
      </c>
      <c r="G17" s="6" t="s">
        <v>126</v>
      </c>
      <c r="H17" s="39"/>
      <c r="I17" s="39"/>
      <c r="J17" s="39"/>
      <c r="K17" s="39"/>
      <c r="L17" s="6">
        <v>10036</v>
      </c>
      <c r="M17" s="6" t="str">
        <f>IF(L17&lt;&gt;"",VLOOKUP(L17,Prize表!A:B,2,FALSE),"")</f>
        <v>Birde + 特殊球+2</v>
      </c>
      <c r="O17" s="6" t="str">
        <f>IF(N17&lt;&gt;"",VLOOKUP(N17,Prize表!A:B,2,FALSE),"")</f>
        <v/>
      </c>
      <c r="Q17" s="6" t="str">
        <f>IF(P17&lt;&gt;"",VLOOKUP(P17,Prize表!A:B,2,FALSE),"")</f>
        <v/>
      </c>
      <c r="S17" s="6" t="str">
        <f>IF(R17&lt;&gt;"",VLOOKUP(R17,Prize表!A:B,2,FALSE),"")</f>
        <v/>
      </c>
    </row>
    <row r="18" spans="1:19" s="6" customFormat="1">
      <c r="A18" s="33">
        <v>1014</v>
      </c>
      <c r="B18" s="34" t="s">
        <v>205</v>
      </c>
      <c r="C18" s="6">
        <v>2</v>
      </c>
      <c r="D18" s="6">
        <v>0</v>
      </c>
      <c r="E18" s="6">
        <v>0</v>
      </c>
      <c r="F18" s="25" t="s">
        <v>195</v>
      </c>
      <c r="G18" s="6" t="s">
        <v>126</v>
      </c>
      <c r="H18" s="39"/>
      <c r="I18" s="39"/>
      <c r="J18" s="39"/>
      <c r="K18" s="39"/>
      <c r="L18" s="6">
        <v>10037</v>
      </c>
      <c r="M18" s="6" t="str">
        <f>IF(L18&lt;&gt;"",VLOOKUP(L18,Prize表!A:B,2,FALSE),"")</f>
        <v>Birde + 特殊球+4</v>
      </c>
      <c r="O18" s="6" t="str">
        <f>IF(N18&lt;&gt;"",VLOOKUP(N18,Prize表!A:B,2,FALSE),"")</f>
        <v/>
      </c>
      <c r="Q18" s="6" t="str">
        <f>IF(P18&lt;&gt;"",VLOOKUP(P18,Prize表!A:B,2,FALSE),"")</f>
        <v/>
      </c>
      <c r="S18" s="6" t="str">
        <f>IF(R18&lt;&gt;"",VLOOKUP(R18,Prize表!A:B,2,FALSE),"")</f>
        <v/>
      </c>
    </row>
    <row r="19" spans="1:19" s="6" customFormat="1">
      <c r="A19" s="33">
        <v>1015</v>
      </c>
      <c r="B19" s="34" t="s">
        <v>229</v>
      </c>
      <c r="C19" s="6">
        <v>3</v>
      </c>
      <c r="D19" s="6">
        <v>0</v>
      </c>
      <c r="E19" s="6">
        <v>0</v>
      </c>
      <c r="F19" s="25" t="s">
        <v>195</v>
      </c>
      <c r="G19" s="6" t="s">
        <v>126</v>
      </c>
      <c r="H19" s="39"/>
      <c r="I19" s="39"/>
      <c r="J19" s="39"/>
      <c r="K19" s="39"/>
      <c r="L19" s="6">
        <v>10038</v>
      </c>
      <c r="M19" s="6" t="str">
        <f>IF(L19&lt;&gt;"",VLOOKUP(L19,Prize表!A:B,2,FALSE),"")</f>
        <v>Birde + 特殊球+6</v>
      </c>
      <c r="O19" s="6" t="str">
        <f>IF(N19&lt;&gt;"",VLOOKUP(N19,Prize表!A:B,2,FALSE),"")</f>
        <v/>
      </c>
      <c r="Q19" s="6" t="str">
        <f>IF(P19&lt;&gt;"",VLOOKUP(P19,Prize表!A:B,2,FALSE),"")</f>
        <v/>
      </c>
      <c r="S19" s="6" t="str">
        <f>IF(R19&lt;&gt;"",VLOOKUP(R19,Prize表!A:B,2,FALSE),"")</f>
        <v/>
      </c>
    </row>
    <row r="20" spans="1:19" s="6" customFormat="1">
      <c r="A20" s="33">
        <v>1016</v>
      </c>
      <c r="B20" s="34" t="s">
        <v>207</v>
      </c>
      <c r="C20" s="6">
        <v>4</v>
      </c>
      <c r="D20" s="6">
        <v>0</v>
      </c>
      <c r="E20" s="6">
        <v>0</v>
      </c>
      <c r="F20" s="25" t="s">
        <v>195</v>
      </c>
      <c r="G20" s="6" t="s">
        <v>126</v>
      </c>
      <c r="H20" s="39"/>
      <c r="I20" s="39"/>
      <c r="J20" s="39"/>
      <c r="K20" s="39"/>
      <c r="L20" s="6">
        <v>10039</v>
      </c>
      <c r="M20" s="6" t="str">
        <f>IF(L20&lt;&gt;"",VLOOKUP(L20,Prize表!A:B,2,FALSE),"")</f>
        <v>Birde + 特殊球+8</v>
      </c>
      <c r="O20" s="6" t="str">
        <f>IF(N20&lt;&gt;"",VLOOKUP(N20,Prize表!A:B,2,FALSE),"")</f>
        <v/>
      </c>
      <c r="Q20" s="6" t="str">
        <f>IF(P20&lt;&gt;"",VLOOKUP(P20,Prize表!A:B,2,FALSE),"")</f>
        <v/>
      </c>
      <c r="S20" s="6" t="str">
        <f>IF(R20&lt;&gt;"",VLOOKUP(R20,Prize表!A:B,2,FALSE),"")</f>
        <v/>
      </c>
    </row>
    <row r="21" spans="1:19">
      <c r="A21" s="33">
        <v>1017</v>
      </c>
      <c r="B21" s="34" t="s">
        <v>208</v>
      </c>
      <c r="C21" s="6">
        <v>1</v>
      </c>
      <c r="D21" s="6">
        <v>0</v>
      </c>
      <c r="E21" s="6">
        <v>4</v>
      </c>
      <c r="F21" s="25" t="s">
        <v>195</v>
      </c>
      <c r="G21" s="6" t="s">
        <v>126</v>
      </c>
      <c r="L21" s="6">
        <v>10036</v>
      </c>
      <c r="M21" s="6" t="str">
        <f>IF(L21&lt;&gt;"",VLOOKUP(L21,Prize表!A:B,2,FALSE),"")</f>
        <v>Birde + 特殊球+2</v>
      </c>
      <c r="O21" s="6" t="str">
        <f>IF(N21&lt;&gt;"",VLOOKUP(N21,Prize表!A:B,2,FALSE),"")</f>
        <v/>
      </c>
      <c r="Q21" s="6" t="str">
        <f>IF(P21&lt;&gt;"",VLOOKUP(P21,Prize表!A:B,2,FALSE),"")</f>
        <v/>
      </c>
      <c r="S21" s="6" t="str">
        <f>IF(R21&lt;&gt;"",VLOOKUP(R21,Prize表!A:B,2,FALSE),"")</f>
        <v/>
      </c>
    </row>
    <row r="22" spans="1:19">
      <c r="A22" s="33">
        <v>1018</v>
      </c>
      <c r="B22" s="34" t="s">
        <v>209</v>
      </c>
      <c r="C22" s="6">
        <v>2</v>
      </c>
      <c r="D22" s="6">
        <v>0</v>
      </c>
      <c r="E22" s="6">
        <v>4</v>
      </c>
      <c r="F22" s="25" t="s">
        <v>195</v>
      </c>
      <c r="G22" s="6" t="s">
        <v>126</v>
      </c>
      <c r="L22" s="6">
        <v>10037</v>
      </c>
      <c r="M22" s="6" t="str">
        <f>IF(L22&lt;&gt;"",VLOOKUP(L22,Prize表!A:B,2,FALSE),"")</f>
        <v>Birde + 特殊球+4</v>
      </c>
      <c r="O22" s="6" t="str">
        <f>IF(N22&lt;&gt;"",VLOOKUP(N22,Prize表!A:B,2,FALSE),"")</f>
        <v/>
      </c>
      <c r="Q22" s="6" t="str">
        <f>IF(P22&lt;&gt;"",VLOOKUP(P22,Prize表!A:B,2,FALSE),"")</f>
        <v/>
      </c>
      <c r="S22" s="6" t="str">
        <f>IF(R22&lt;&gt;"",VLOOKUP(R22,Prize表!A:B,2,FALSE),"")</f>
        <v/>
      </c>
    </row>
    <row r="23" spans="1:19">
      <c r="A23" s="33">
        <v>1019</v>
      </c>
      <c r="B23" s="34" t="s">
        <v>210</v>
      </c>
      <c r="C23" s="6">
        <v>3</v>
      </c>
      <c r="D23" s="6">
        <v>0</v>
      </c>
      <c r="E23" s="6">
        <v>4</v>
      </c>
      <c r="F23" s="25" t="s">
        <v>195</v>
      </c>
      <c r="G23" s="6" t="s">
        <v>126</v>
      </c>
      <c r="L23" s="6">
        <v>10038</v>
      </c>
      <c r="M23" s="6" t="str">
        <f>IF(L23&lt;&gt;"",VLOOKUP(L23,Prize表!A:B,2,FALSE),"")</f>
        <v>Birde + 特殊球+6</v>
      </c>
      <c r="O23" s="6" t="str">
        <f>IF(N23&lt;&gt;"",VLOOKUP(N23,Prize表!A:B,2,FALSE),"")</f>
        <v/>
      </c>
      <c r="Q23" s="6" t="str">
        <f>IF(P23&lt;&gt;"",VLOOKUP(P23,Prize表!A:B,2,FALSE),"")</f>
        <v/>
      </c>
      <c r="S23" s="6" t="str">
        <f>IF(R23&lt;&gt;"",VLOOKUP(R23,Prize表!A:B,2,FALSE),"")</f>
        <v/>
      </c>
    </row>
    <row r="24" spans="1:19">
      <c r="A24" s="33">
        <v>1020</v>
      </c>
      <c r="B24" s="34" t="s">
        <v>211</v>
      </c>
      <c r="C24" s="6">
        <v>4</v>
      </c>
      <c r="D24" s="6">
        <v>0</v>
      </c>
      <c r="E24" s="6">
        <v>4</v>
      </c>
      <c r="F24" s="25" t="s">
        <v>195</v>
      </c>
      <c r="G24" s="6" t="s">
        <v>126</v>
      </c>
      <c r="L24" s="6">
        <v>10039</v>
      </c>
      <c r="M24" s="6" t="str">
        <f>IF(L24&lt;&gt;"",VLOOKUP(L24,Prize表!A:B,2,FALSE),"")</f>
        <v>Birde + 特殊球+8</v>
      </c>
      <c r="O24" s="6" t="str">
        <f>IF(N24&lt;&gt;"",VLOOKUP(N24,Prize表!A:B,2,FALSE),"")</f>
        <v/>
      </c>
      <c r="Q24" s="6" t="str">
        <f>IF(P24&lt;&gt;"",VLOOKUP(P24,Prize表!A:B,2,FALSE),"")</f>
        <v/>
      </c>
      <c r="S24" s="6" t="str">
        <f>IF(R24&lt;&gt;"",VLOOKUP(R24,Prize表!A:B,2,FALSE),"")</f>
        <v/>
      </c>
    </row>
    <row r="25" spans="1:19">
      <c r="A25" s="33">
        <v>1021</v>
      </c>
      <c r="B25" s="34" t="s">
        <v>99</v>
      </c>
      <c r="C25" s="6">
        <v>4</v>
      </c>
      <c r="D25" s="6">
        <v>1</v>
      </c>
      <c r="E25" s="6">
        <v>0</v>
      </c>
      <c r="F25" s="25" t="s">
        <v>196</v>
      </c>
      <c r="G25" s="6" t="s">
        <v>127</v>
      </c>
      <c r="L25" s="6">
        <v>10023</v>
      </c>
      <c r="M25" s="6" t="str">
        <f>IF(L25&lt;&gt;"",VLOOKUP(L25,Prize表!A:B,2,FALSE),"")</f>
        <v>HOLE_IN_ONE - 特殊球 14</v>
      </c>
      <c r="N25">
        <v>10024</v>
      </c>
      <c r="O25" s="6" t="str">
        <f>IF(N25&lt;&gt;"",VLOOKUP(N25,Prize表!A:B,2,FALSE),"")</f>
        <v>Albatross- 特殊球 12</v>
      </c>
      <c r="P25">
        <v>10025</v>
      </c>
      <c r="Q25" s="6" t="str">
        <f>IF(P25&lt;&gt;"",VLOOKUP(P25,Prize表!A:B,2,FALSE),"")</f>
        <v>Eagle - 特殊球 10</v>
      </c>
      <c r="R25">
        <v>10026</v>
      </c>
      <c r="S25" s="6" t="str">
        <f>IF(R25&lt;&gt;"",VLOOKUP(R25,Prize表!A:B,2,FALSE),"")</f>
        <v>Birde- 特殊球 8</v>
      </c>
    </row>
    <row r="26" spans="1:19">
      <c r="A26" s="35">
        <v>1022</v>
      </c>
      <c r="B26" s="34" t="s">
        <v>100</v>
      </c>
      <c r="C26" s="6">
        <v>4</v>
      </c>
      <c r="D26" s="6">
        <v>1</v>
      </c>
      <c r="E26" s="6">
        <v>4</v>
      </c>
      <c r="F26" s="25" t="s">
        <v>196</v>
      </c>
      <c r="G26" s="6" t="s">
        <v>127</v>
      </c>
      <c r="H26" s="30"/>
      <c r="I26" s="30"/>
      <c r="J26" s="30"/>
      <c r="K26" s="30"/>
      <c r="L26" s="6">
        <v>10023</v>
      </c>
      <c r="M26" s="6" t="str">
        <f>IF(L26&lt;&gt;"",VLOOKUP(L26,Prize表!A:B,2,FALSE),"")</f>
        <v>HOLE_IN_ONE - 特殊球 14</v>
      </c>
      <c r="N26">
        <v>10024</v>
      </c>
      <c r="O26" s="6" t="str">
        <f>IF(N26&lt;&gt;"",VLOOKUP(N26,Prize表!A:B,2,FALSE),"")</f>
        <v>Albatross- 特殊球 12</v>
      </c>
      <c r="P26">
        <v>10025</v>
      </c>
      <c r="Q26" s="6" t="str">
        <f>IF(P26&lt;&gt;"",VLOOKUP(P26,Prize表!A:B,2,FALSE),"")</f>
        <v>Eagle - 特殊球 10</v>
      </c>
      <c r="R26">
        <v>10026</v>
      </c>
      <c r="S26" s="6" t="str">
        <f>IF(R26&lt;&gt;"",VLOOKUP(R26,Prize表!A:B,2,FALSE),"")</f>
        <v>Birde- 特殊球 8</v>
      </c>
    </row>
    <row r="27" spans="1:19">
      <c r="A27" s="35">
        <v>1023</v>
      </c>
      <c r="B27" s="34" t="s">
        <v>426</v>
      </c>
      <c r="C27" s="6">
        <v>4</v>
      </c>
      <c r="D27" s="6">
        <v>1</v>
      </c>
      <c r="E27" s="6">
        <v>0</v>
      </c>
      <c r="F27" s="25" t="s">
        <v>194</v>
      </c>
      <c r="G27" s="6" t="s">
        <v>385</v>
      </c>
      <c r="H27" s="30"/>
      <c r="I27" s="30"/>
      <c r="J27" s="30"/>
      <c r="K27" s="30"/>
      <c r="L27" s="6">
        <v>10035</v>
      </c>
      <c r="M27" s="6" t="str">
        <f>IF(L27&lt;&gt;"",VLOOKUP(L27,Prize表!A:B,2,FALSE),"")</f>
        <v>Hole in one + 14紫卡</v>
      </c>
      <c r="N27">
        <v>10034</v>
      </c>
      <c r="O27" s="6" t="str">
        <f>IF(N27&lt;&gt;"",VLOOKUP(N27,Prize表!A:B,2,FALSE),"")</f>
        <v>Albatross +12紫卡</v>
      </c>
      <c r="P27">
        <v>10033</v>
      </c>
      <c r="Q27" s="6" t="str">
        <f>IF(P27&lt;&gt;"",VLOOKUP(P27,Prize表!A:B,2,FALSE),"")</f>
        <v>Eagle + 10紫卡</v>
      </c>
      <c r="R27">
        <v>10032</v>
      </c>
      <c r="S27" s="6" t="str">
        <f>IF(R27&lt;&gt;"",VLOOKUP(R27,Prize表!A:B,2,FALSE),"")</f>
        <v>Birde + 8紫卡</v>
      </c>
    </row>
    <row r="28" spans="1:19">
      <c r="A28" s="35">
        <v>1024</v>
      </c>
      <c r="B28" s="34" t="s">
        <v>427</v>
      </c>
      <c r="C28" s="6">
        <v>4</v>
      </c>
      <c r="D28" s="6">
        <v>1</v>
      </c>
      <c r="E28" s="6">
        <v>6</v>
      </c>
      <c r="F28" s="25" t="s">
        <v>194</v>
      </c>
      <c r="G28" s="6" t="s">
        <v>385</v>
      </c>
      <c r="H28" s="30"/>
      <c r="I28" s="30"/>
      <c r="J28" s="30"/>
      <c r="K28" s="30"/>
      <c r="L28" s="6">
        <v>10035</v>
      </c>
      <c r="M28" s="6" t="str">
        <f>IF(L28&lt;&gt;"",VLOOKUP(L28,Prize表!A:B,2,FALSE),"")</f>
        <v>Hole in one + 14紫卡</v>
      </c>
      <c r="N28">
        <v>10034</v>
      </c>
      <c r="O28" s="6" t="str">
        <f>IF(N28&lt;&gt;"",VLOOKUP(N28,Prize表!A:B,2,FALSE),"")</f>
        <v>Albatross +12紫卡</v>
      </c>
      <c r="P28">
        <v>10033</v>
      </c>
      <c r="Q28" s="6" t="str">
        <f>IF(P28&lt;&gt;"",VLOOKUP(P28,Prize表!A:B,2,FALSE),"")</f>
        <v>Eagle + 10紫卡</v>
      </c>
      <c r="R28">
        <v>10032</v>
      </c>
      <c r="S28" s="6" t="str">
        <f>IF(R28&lt;&gt;"",VLOOKUP(R28,Prize表!A:B,2,FALSE),"")</f>
        <v>Birde + 8紫卡</v>
      </c>
    </row>
    <row r="29" spans="1:19" s="12" customFormat="1">
      <c r="A29" s="56"/>
      <c r="B29" s="15"/>
      <c r="C29" s="29"/>
      <c r="D29" s="29"/>
      <c r="E29" s="29"/>
      <c r="F29" s="57"/>
      <c r="G29" s="29"/>
      <c r="H29" s="30"/>
      <c r="I29" s="30"/>
      <c r="J29" s="30"/>
      <c r="K29" s="30"/>
      <c r="L29" s="29"/>
      <c r="M29" s="29"/>
      <c r="O29" s="29"/>
      <c r="Q29" s="29"/>
      <c r="S29" s="29"/>
    </row>
    <row r="30" spans="1:19" s="2" customFormat="1">
      <c r="A30" s="8">
        <v>10001</v>
      </c>
      <c r="B30" s="2" t="s">
        <v>253</v>
      </c>
      <c r="C30" s="2">
        <v>1</v>
      </c>
      <c r="E30" s="2">
        <v>-1</v>
      </c>
      <c r="G30" s="2" t="s">
        <v>124</v>
      </c>
      <c r="L30" s="2">
        <v>100001</v>
      </c>
      <c r="M30" s="8" t="str">
        <f>IF(L30&lt;&gt;"",VLOOKUP(L30,Prize表!A:B,2,FALSE),"")</f>
        <v>test - 胜利 + 金币 40</v>
      </c>
      <c r="O30" s="8" t="str">
        <f>IF(N30&lt;&gt;"",VLOOKUP(N30,Prize表!A:B,2,FALSE),"")</f>
        <v/>
      </c>
      <c r="Q30" s="8" t="str">
        <f>IF(P30&lt;&gt;"",VLOOKUP(P30,Prize表!A:B,2,FALSE),"")</f>
        <v/>
      </c>
      <c r="S30" s="8" t="str">
        <f>IF(R30&lt;&gt;"",VLOOKUP(R30,Prize表!A:B,2,FALSE),"")</f>
        <v/>
      </c>
    </row>
    <row r="31" spans="1:19" s="2" customFormat="1">
      <c r="A31" s="8">
        <v>10002</v>
      </c>
      <c r="B31" s="2" t="s">
        <v>254</v>
      </c>
      <c r="C31" s="2">
        <v>1</v>
      </c>
      <c r="E31" s="2">
        <v>0</v>
      </c>
      <c r="G31" s="2" t="s">
        <v>126</v>
      </c>
      <c r="L31" s="2">
        <v>100002</v>
      </c>
      <c r="M31" s="8" t="str">
        <f>IF(L31&lt;&gt;"",VLOOKUP(L31,Prize表!A:B,2,FALSE),"")</f>
        <v>test- Birde + 额外球*4</v>
      </c>
      <c r="O31" s="8" t="str">
        <f>IF(N31&lt;&gt;"",VLOOKUP(N31,Prize表!A:B,2,FALSE),"")</f>
        <v/>
      </c>
      <c r="Q31" s="8" t="str">
        <f>IF(P31&lt;&gt;"",VLOOKUP(P31,Prize表!A:B,2,FALSE),"")</f>
        <v/>
      </c>
      <c r="S31" s="8" t="str">
        <f>IF(R31&lt;&gt;"",VLOOKUP(R31,Prize表!A:B,2,FALSE),"")</f>
        <v/>
      </c>
    </row>
    <row r="32" spans="1:19" s="2" customFormat="1">
      <c r="A32" s="8">
        <v>10003</v>
      </c>
      <c r="B32" s="2" t="s">
        <v>255</v>
      </c>
      <c r="C32" s="2">
        <v>1</v>
      </c>
      <c r="E32" s="2">
        <v>0</v>
      </c>
      <c r="G32" s="2" t="s">
        <v>376</v>
      </c>
      <c r="L32" s="2">
        <v>100003</v>
      </c>
      <c r="M32" s="8" t="str">
        <f>IF(L32&lt;&gt;"",VLOOKUP(L32,Prize表!A:B,2,FALSE),"")</f>
        <v xml:space="preserve">test - Birde + 额外钻石*100 </v>
      </c>
      <c r="O32" s="8" t="str">
        <f>IF(N32&lt;&gt;"",VLOOKUP(N32,Prize表!A:B,2,FALSE),"")</f>
        <v/>
      </c>
      <c r="Q32" s="8" t="str">
        <f>IF(P32&lt;&gt;"",VLOOKUP(P32,Prize表!A:B,2,FALSE),"")</f>
        <v/>
      </c>
      <c r="S32" s="8" t="str">
        <f>IF(R32&lt;&gt;"",VLOOKUP(R32,Prize表!A:B,2,FALSE),"")</f>
        <v/>
      </c>
    </row>
    <row r="33" spans="1:19" s="2" customFormat="1">
      <c r="A33" s="8">
        <v>10004</v>
      </c>
      <c r="B33" s="2" t="s">
        <v>256</v>
      </c>
      <c r="C33" s="2">
        <v>1</v>
      </c>
      <c r="E33" s="2">
        <v>0</v>
      </c>
      <c r="G33" s="2" t="s">
        <v>125</v>
      </c>
      <c r="L33" s="2">
        <v>100004</v>
      </c>
      <c r="M33" s="8" t="str">
        <f>IF(L33&lt;&gt;"",VLOOKUP(L33,Prize表!A:B,2,FALSE),"")</f>
        <v>test - Birde+ 额外紫卡*4</v>
      </c>
      <c r="O33" s="8" t="str">
        <f>IF(N33&lt;&gt;"",VLOOKUP(N33,Prize表!A:B,2,FALSE),"")</f>
        <v/>
      </c>
      <c r="Q33" s="8" t="str">
        <f>IF(P33&lt;&gt;"",VLOOKUP(P33,Prize表!A:B,2,FALSE),"")</f>
        <v/>
      </c>
      <c r="S33" s="8" t="str">
        <f>IF(R33&lt;&gt;"",VLOOKUP(R33,Prize表!A:B,2,FALSE),"")</f>
        <v/>
      </c>
    </row>
    <row r="34" spans="1:19" s="2" customFormat="1">
      <c r="A34" s="8">
        <v>10005</v>
      </c>
      <c r="B34" s="2" t="s">
        <v>257</v>
      </c>
      <c r="C34" s="2">
        <v>1</v>
      </c>
      <c r="E34" s="2">
        <v>0</v>
      </c>
      <c r="G34" s="2" t="s">
        <v>377</v>
      </c>
      <c r="L34" s="2">
        <v>100005</v>
      </c>
      <c r="M34" s="8" t="str">
        <f>IF(L34&lt;&gt;"",VLOOKUP(L34,Prize表!A:B,2,FALSE),"")</f>
        <v>test -  Birde+ Token*10</v>
      </c>
      <c r="O34" s="8" t="str">
        <f>IF(N34&lt;&gt;"",VLOOKUP(N34,Prize表!A:B,2,FALSE),"")</f>
        <v/>
      </c>
      <c r="Q34" s="8" t="str">
        <f>IF(P34&lt;&gt;"",VLOOKUP(P34,Prize表!A:B,2,FALSE),"")</f>
        <v/>
      </c>
      <c r="S34" s="8" t="str">
        <f>IF(R34&lt;&gt;"",VLOOKUP(R34,Prize表!A:B,2,FALSE),"")</f>
        <v/>
      </c>
    </row>
    <row r="35" spans="1:19" s="2" customFormat="1">
      <c r="A35" s="8">
        <v>10006</v>
      </c>
      <c r="B35" s="2" t="s">
        <v>316</v>
      </c>
      <c r="C35" s="2">
        <v>1</v>
      </c>
      <c r="E35" s="2">
        <v>0</v>
      </c>
      <c r="G35" s="2" t="s">
        <v>378</v>
      </c>
      <c r="L35" s="2">
        <v>100006</v>
      </c>
      <c r="M35" s="8" t="str">
        <f>IF(L35&lt;&gt;"",VLOOKUP(L35,Prize表!A:B,2,FALSE),"")</f>
        <v>test -  Birde +  返还球</v>
      </c>
      <c r="O35" s="8" t="str">
        <f>IF(N35&lt;&gt;"",VLOOKUP(N35,Prize表!A:B,2,FALSE),"")</f>
        <v/>
      </c>
      <c r="Q35" s="8" t="str">
        <f>IF(P35&lt;&gt;"",VLOOKUP(P35,Prize表!A:B,2,FALSE),"")</f>
        <v/>
      </c>
      <c r="S35" s="8" t="str">
        <f>IF(R35&lt;&gt;"",VLOOKUP(R35,Prize表!A:B,2,FALSE),"")</f>
        <v/>
      </c>
    </row>
    <row r="36" spans="1:19" s="2" customFormat="1">
      <c r="A36" s="8">
        <v>10007</v>
      </c>
      <c r="B36" s="2" t="s">
        <v>258</v>
      </c>
      <c r="C36" s="2">
        <v>1</v>
      </c>
      <c r="E36" s="2">
        <v>0</v>
      </c>
      <c r="G36" s="2" t="s">
        <v>379</v>
      </c>
      <c r="L36" s="2">
        <v>100007</v>
      </c>
      <c r="M36" s="8" t="str">
        <f>IF(L36&lt;&gt;"",VLOOKUP(L36,Prize表!A:B,2,FALSE),"")</f>
        <v>test - Stage - 输比赛少掉 50%分</v>
      </c>
      <c r="O36" s="8" t="str">
        <f>IF(N36&lt;&gt;"",VLOOKUP(N36,Prize表!A:B,2,FALSE),"")</f>
        <v/>
      </c>
      <c r="Q36" s="8" t="str">
        <f>IF(P36&lt;&gt;"",VLOOKUP(P36,Prize表!A:B,2,FALSE),"")</f>
        <v/>
      </c>
      <c r="S36" s="8" t="str">
        <f>IF(R36&lt;&gt;"",VLOOKUP(R36,Prize表!A:B,2,FALSE),"")</f>
        <v/>
      </c>
    </row>
    <row r="37" spans="1:19" s="2" customFormat="1">
      <c r="A37" s="8">
        <v>10008</v>
      </c>
      <c r="B37" s="2" t="s">
        <v>259</v>
      </c>
      <c r="C37" s="2">
        <v>1</v>
      </c>
      <c r="E37" s="2">
        <v>-1</v>
      </c>
      <c r="G37" s="2" t="s">
        <v>66</v>
      </c>
      <c r="H37" s="8" t="s">
        <v>43</v>
      </c>
      <c r="I37" s="8" t="s">
        <v>66</v>
      </c>
      <c r="J37" s="8" t="s">
        <v>67</v>
      </c>
      <c r="K37" s="2">
        <v>30</v>
      </c>
      <c r="M37" s="8" t="str">
        <f>IF(L37&lt;&gt;"",VLOOKUP(L37,Prize表!A:B,2,FALSE),"")</f>
        <v/>
      </c>
      <c r="O37" s="8" t="str">
        <f>IF(N37&lt;&gt;"",VLOOKUP(N37,Prize表!A:B,2,FALSE),"")</f>
        <v/>
      </c>
      <c r="Q37" s="8" t="str">
        <f>IF(P37&lt;&gt;"",VLOOKUP(P37,Prize表!A:B,2,FALSE),"")</f>
        <v/>
      </c>
      <c r="S37" s="8" t="str">
        <f>IF(R37&lt;&gt;"",VLOOKUP(R37,Prize表!A:B,2,FALSE),"")</f>
        <v/>
      </c>
    </row>
    <row r="38" spans="1:19" s="2" customFormat="1">
      <c r="A38" s="8">
        <v>10009</v>
      </c>
      <c r="B38" s="2" t="s">
        <v>260</v>
      </c>
      <c r="C38" s="2">
        <v>1</v>
      </c>
      <c r="E38" s="2">
        <v>4</v>
      </c>
      <c r="G38" s="2" t="s">
        <v>125</v>
      </c>
      <c r="L38" s="2">
        <v>100004</v>
      </c>
      <c r="M38" s="8" t="str">
        <f>IF(L38&lt;&gt;"",VLOOKUP(L38,Prize表!A:B,2,FALSE),"")</f>
        <v>test - Birde+ 额外紫卡*4</v>
      </c>
      <c r="O38" s="8" t="str">
        <f>IF(N38&lt;&gt;"",VLOOKUP(N38,Prize表!A:B,2,FALSE),"")</f>
        <v/>
      </c>
      <c r="Q38" s="8" t="str">
        <f>IF(P38&lt;&gt;"",VLOOKUP(P38,Prize表!A:B,2,FALSE),"")</f>
        <v/>
      </c>
      <c r="S38" s="8" t="str">
        <f>IF(R38&lt;&gt;"",VLOOKUP(R38,Prize表!A:B,2,FALSE),"")</f>
        <v/>
      </c>
    </row>
    <row r="39" spans="1:19" s="2" customFormat="1">
      <c r="A39" s="8">
        <v>10010</v>
      </c>
      <c r="B39" s="2" t="s">
        <v>261</v>
      </c>
      <c r="C39" s="2">
        <v>1</v>
      </c>
      <c r="E39" s="2">
        <v>4</v>
      </c>
      <c r="G39" s="2" t="s">
        <v>126</v>
      </c>
      <c r="L39" s="2">
        <v>100002</v>
      </c>
      <c r="M39" s="8" t="str">
        <f>IF(L39&lt;&gt;"",VLOOKUP(L39,Prize表!A:B,2,FALSE),"")</f>
        <v>test- Birde + 额外球*4</v>
      </c>
      <c r="O39" s="8" t="str">
        <f>IF(N39&lt;&gt;"",VLOOKUP(N39,Prize表!A:B,2,FALSE),"")</f>
        <v/>
      </c>
      <c r="Q39" s="8" t="str">
        <f>IF(P39&lt;&gt;"",VLOOKUP(P39,Prize表!A:B,2,FALSE),"")</f>
        <v/>
      </c>
      <c r="S39" s="8" t="str">
        <f>IF(R39&lt;&gt;"",VLOOKUP(R39,Prize表!A:B,2,FALSE),"")</f>
        <v/>
      </c>
    </row>
    <row r="40" spans="1:19" s="2" customFormat="1">
      <c r="A40" s="8">
        <v>10011</v>
      </c>
      <c r="B40" s="2" t="s">
        <v>262</v>
      </c>
      <c r="C40" s="2">
        <v>1</v>
      </c>
      <c r="E40" s="2">
        <v>4</v>
      </c>
      <c r="G40" s="2" t="s">
        <v>376</v>
      </c>
      <c r="L40" s="2">
        <v>100003</v>
      </c>
      <c r="M40" s="8" t="str">
        <f>IF(L40&lt;&gt;"",VLOOKUP(L40,Prize表!A:B,2,FALSE),"")</f>
        <v xml:space="preserve">test - Birde + 额外钻石*100 </v>
      </c>
      <c r="O40" s="8" t="str">
        <f>IF(N40&lt;&gt;"",VLOOKUP(N40,Prize表!A:B,2,FALSE),"")</f>
        <v/>
      </c>
      <c r="Q40" s="8" t="str">
        <f>IF(P40&lt;&gt;"",VLOOKUP(P40,Prize表!A:B,2,FALSE),"")</f>
        <v/>
      </c>
      <c r="S40" s="8" t="str">
        <f>IF(R40&lt;&gt;"",VLOOKUP(R40,Prize表!A:B,2,FALSE),"")</f>
        <v/>
      </c>
    </row>
    <row r="41" spans="1:19" s="2" customFormat="1">
      <c r="A41" s="8">
        <v>10012</v>
      </c>
      <c r="B41" s="2" t="s">
        <v>263</v>
      </c>
      <c r="C41" s="2">
        <v>1</v>
      </c>
      <c r="E41" s="2">
        <v>4</v>
      </c>
      <c r="G41" s="2" t="s">
        <v>377</v>
      </c>
      <c r="L41" s="2">
        <v>100005</v>
      </c>
      <c r="M41" s="8" t="str">
        <f>IF(L41&lt;&gt;"",VLOOKUP(L41,Prize表!A:B,2,FALSE),"")</f>
        <v>test -  Birde+ Token*10</v>
      </c>
      <c r="O41" s="8" t="str">
        <f>IF(N41&lt;&gt;"",VLOOKUP(N41,Prize表!A:B,2,FALSE),"")</f>
        <v/>
      </c>
      <c r="Q41" s="8" t="str">
        <f>IF(P41&lt;&gt;"",VLOOKUP(P41,Prize表!A:B,2,FALSE),"")</f>
        <v/>
      </c>
      <c r="S41" s="8" t="str">
        <f>IF(R41&lt;&gt;"",VLOOKUP(R41,Prize表!A:B,2,FALSE),"")</f>
        <v/>
      </c>
    </row>
    <row r="42" spans="1:19" s="2" customFormat="1">
      <c r="A42" s="8">
        <v>10013</v>
      </c>
      <c r="B42" s="2" t="s">
        <v>264</v>
      </c>
      <c r="C42" s="2">
        <v>1</v>
      </c>
      <c r="E42" s="2">
        <v>4</v>
      </c>
      <c r="G42" s="2" t="s">
        <v>378</v>
      </c>
      <c r="L42" s="2">
        <v>100006</v>
      </c>
      <c r="M42" s="8" t="str">
        <f>IF(L42&lt;&gt;"",VLOOKUP(L42,Prize表!A:B,2,FALSE),"")</f>
        <v>test -  Birde +  返还球</v>
      </c>
      <c r="O42" s="8" t="str">
        <f>IF(N42&lt;&gt;"",VLOOKUP(N42,Prize表!A:B,2,FALSE),"")</f>
        <v/>
      </c>
      <c r="Q42" s="8" t="str">
        <f>IF(P42&lt;&gt;"",VLOOKUP(P42,Prize表!A:B,2,FALSE),"")</f>
        <v/>
      </c>
      <c r="S42" s="8" t="str">
        <f>IF(R42&lt;&gt;"",VLOOKUP(R42,Prize表!A:B,2,FALSE),"")</f>
        <v/>
      </c>
    </row>
    <row r="43" spans="1:19" s="2" customFormat="1">
      <c r="A43" s="8">
        <v>10014</v>
      </c>
      <c r="B43" s="2" t="s">
        <v>265</v>
      </c>
      <c r="C43" s="2">
        <v>1</v>
      </c>
      <c r="E43" s="2">
        <v>4</v>
      </c>
      <c r="G43" s="2" t="s">
        <v>380</v>
      </c>
      <c r="L43" s="2">
        <v>100008</v>
      </c>
      <c r="M43" s="8" t="str">
        <f>IF(L43&lt;&gt;"",VLOOKUP(L43,Prize表!A:B,2,FALSE),"")</f>
        <v>test - Kingdom - 额外10点 点数</v>
      </c>
      <c r="O43" s="8" t="str">
        <f>IF(N43&lt;&gt;"",VLOOKUP(N43,Prize表!A:B,2,FALSE),"")</f>
        <v/>
      </c>
      <c r="Q43" s="8" t="str">
        <f>IF(P43&lt;&gt;"",VLOOKUP(P43,Prize表!A:B,2,FALSE),"")</f>
        <v/>
      </c>
      <c r="S43" s="8" t="str">
        <f>IF(R43&lt;&gt;"",VLOOKUP(R43,Prize表!A:B,2,FALSE),"")</f>
        <v/>
      </c>
    </row>
    <row r="44" spans="1:19" s="2" customFormat="1">
      <c r="A44" s="8">
        <v>10015</v>
      </c>
      <c r="B44" s="2" t="s">
        <v>266</v>
      </c>
      <c r="C44" s="2">
        <v>1</v>
      </c>
      <c r="E44" s="2">
        <v>4</v>
      </c>
      <c r="G44" s="2" t="s">
        <v>381</v>
      </c>
      <c r="L44" s="2">
        <v>100009</v>
      </c>
      <c r="M44" s="8" t="str">
        <f>IF(L44&lt;&gt;"",VLOOKUP(L44,Prize表!A:B,2,FALSE),"")</f>
        <v>test - Kingdom - 输比赛少掉 50%分</v>
      </c>
      <c r="O44" s="8" t="str">
        <f>IF(N44&lt;&gt;"",VLOOKUP(N44,Prize表!A:B,2,FALSE),"")</f>
        <v/>
      </c>
      <c r="Q44" s="8" t="str">
        <f>IF(P44&lt;&gt;"",VLOOKUP(P44,Prize表!A:B,2,FALSE),"")</f>
        <v/>
      </c>
      <c r="S44" s="8" t="str">
        <f>IF(R44&lt;&gt;"",VLOOKUP(R44,Prize表!A:B,2,FALSE),"")</f>
        <v/>
      </c>
    </row>
    <row r="45" spans="1:19" s="2" customFormat="1">
      <c r="A45" s="8">
        <v>10016</v>
      </c>
      <c r="B45" s="2" t="s">
        <v>267</v>
      </c>
      <c r="C45" s="2">
        <v>1</v>
      </c>
      <c r="E45" s="2">
        <v>3</v>
      </c>
      <c r="G45" s="2" t="s">
        <v>376</v>
      </c>
      <c r="L45" s="2">
        <v>100010</v>
      </c>
      <c r="M45" s="8" t="str">
        <f>IF(L45&lt;&gt;"",VLOOKUP(L45,Prize表!A:B,2,FALSE),"")</f>
        <v>test - Arena - 占洞钻石*100</v>
      </c>
      <c r="O45" s="8" t="str">
        <f>IF(N45&lt;&gt;"",VLOOKUP(N45,Prize表!A:B,2,FALSE),"")</f>
        <v/>
      </c>
      <c r="Q45" s="8" t="str">
        <f>IF(P45&lt;&gt;"",VLOOKUP(P45,Prize表!A:B,2,FALSE),"")</f>
        <v/>
      </c>
      <c r="S45" s="8" t="str">
        <f>IF(R45&lt;&gt;"",VLOOKUP(R45,Prize表!A:B,2,FALSE),"")</f>
        <v/>
      </c>
    </row>
    <row r="46" spans="1:19" s="2" customFormat="1">
      <c r="A46" s="8">
        <v>10017</v>
      </c>
      <c r="B46" s="2" t="s">
        <v>268</v>
      </c>
      <c r="C46" s="2">
        <v>1</v>
      </c>
      <c r="E46" s="2">
        <v>3</v>
      </c>
      <c r="G46" s="2" t="s">
        <v>125</v>
      </c>
      <c r="L46" s="2">
        <v>100011</v>
      </c>
      <c r="M46" s="8" t="str">
        <f>IF(L46&lt;&gt;"",VLOOKUP(L46,Prize表!A:B,2,FALSE),"")</f>
        <v>test - Arena - 占洞紫卡*4</v>
      </c>
      <c r="O46" s="8" t="str">
        <f>IF(N46&lt;&gt;"",VLOOKUP(N46,Prize表!A:B,2,FALSE),"")</f>
        <v/>
      </c>
      <c r="Q46" s="8" t="str">
        <f>IF(P46&lt;&gt;"",VLOOKUP(P46,Prize表!A:B,2,FALSE),"")</f>
        <v/>
      </c>
      <c r="S46" s="8" t="str">
        <f>IF(R46&lt;&gt;"",VLOOKUP(R46,Prize表!A:B,2,FALSE),"")</f>
        <v/>
      </c>
    </row>
    <row r="47" spans="1:19" s="2" customFormat="1">
      <c r="A47" s="8">
        <v>10018</v>
      </c>
      <c r="B47" s="2" t="s">
        <v>269</v>
      </c>
      <c r="C47" s="2">
        <v>1</v>
      </c>
      <c r="E47" s="2">
        <v>3</v>
      </c>
      <c r="G47" s="2" t="s">
        <v>126</v>
      </c>
      <c r="L47" s="2">
        <v>100012</v>
      </c>
      <c r="M47" s="8" t="str">
        <f>IF(L47&lt;&gt;"",VLOOKUP(L47,Prize表!A:B,2,FALSE),"")</f>
        <v>test - Arena - 占洞额外球*4</v>
      </c>
      <c r="O47" s="8" t="str">
        <f>IF(N47&lt;&gt;"",VLOOKUP(N47,Prize表!A:B,2,FALSE),"")</f>
        <v/>
      </c>
      <c r="Q47" s="8" t="str">
        <f>IF(P47&lt;&gt;"",VLOOKUP(P47,Prize表!A:B,2,FALSE),"")</f>
        <v/>
      </c>
      <c r="S47" s="8" t="str">
        <f>IF(R47&lt;&gt;"",VLOOKUP(R47,Prize表!A:B,2,FALSE),"")</f>
        <v/>
      </c>
    </row>
    <row r="48" spans="1:19" s="2" customFormat="1">
      <c r="A48" s="8">
        <v>10019</v>
      </c>
      <c r="B48" s="2" t="s">
        <v>270</v>
      </c>
      <c r="C48" s="2">
        <v>1</v>
      </c>
      <c r="E48" s="2">
        <v>3</v>
      </c>
      <c r="G48" s="2" t="s">
        <v>378</v>
      </c>
      <c r="L48" s="2">
        <v>100013</v>
      </c>
      <c r="M48" s="8" t="str">
        <f>IF(L48&lt;&gt;"",VLOOKUP(L48,Prize表!A:B,2,FALSE),"")</f>
        <v>test - Arena - 占洞 - 返还球</v>
      </c>
      <c r="O48" s="8" t="str">
        <f>IF(N48&lt;&gt;"",VLOOKUP(N48,Prize表!A:B,2,FALSE),"")</f>
        <v/>
      </c>
      <c r="Q48" s="8" t="str">
        <f>IF(P48&lt;&gt;"",VLOOKUP(P48,Prize表!A:B,2,FALSE),"")</f>
        <v/>
      </c>
      <c r="S48" s="8" t="str">
        <f>IF(R48&lt;&gt;"",VLOOKUP(R48,Prize表!A:B,2,FALSE),"")</f>
        <v/>
      </c>
    </row>
    <row r="49" spans="1:19" s="2" customFormat="1">
      <c r="A49" s="8">
        <v>10020</v>
      </c>
      <c r="B49" s="2" t="s">
        <v>271</v>
      </c>
      <c r="C49" s="2">
        <v>1</v>
      </c>
      <c r="E49" s="2">
        <v>3</v>
      </c>
      <c r="G49" s="2" t="s">
        <v>377</v>
      </c>
      <c r="L49" s="2">
        <v>100014</v>
      </c>
      <c r="M49" s="8" t="str">
        <f>IF(L49&lt;&gt;"",VLOOKUP(L49,Prize表!A:B,2,FALSE),"")</f>
        <v>test - Arena - 占洞 - Token*10</v>
      </c>
      <c r="O49" s="8" t="str">
        <f>IF(N49&lt;&gt;"",VLOOKUP(N49,Prize表!A:B,2,FALSE),"")</f>
        <v/>
      </c>
      <c r="Q49" s="8" t="str">
        <f>IF(P49&lt;&gt;"",VLOOKUP(P49,Prize表!A:B,2,FALSE),"")</f>
        <v/>
      </c>
      <c r="S49" s="8" t="str">
        <f>IF(R49&lt;&gt;"",VLOOKUP(R49,Prize表!A:B,2,FALSE),"")</f>
        <v/>
      </c>
    </row>
    <row r="50" spans="1:19" s="2" customFormat="1">
      <c r="A50" s="8">
        <v>10021</v>
      </c>
      <c r="B50" s="2" t="s">
        <v>272</v>
      </c>
      <c r="C50" s="2">
        <v>1</v>
      </c>
      <c r="E50" s="2">
        <v>3</v>
      </c>
      <c r="G50" s="2" t="s">
        <v>382</v>
      </c>
      <c r="L50" s="2">
        <v>100016</v>
      </c>
      <c r="M50" s="8" t="str">
        <f>IF(L50&lt;&gt;"",VLOOKUP(L50,Prize表!A:B,2,FALSE),"")</f>
        <v xml:space="preserve">test - Arena - 不扣体力 </v>
      </c>
      <c r="O50" s="8" t="str">
        <f>IF(N50&lt;&gt;"",VLOOKUP(N50,Prize表!A:B,2,FALSE),"")</f>
        <v/>
      </c>
      <c r="Q50" s="8" t="str">
        <f>IF(P50&lt;&gt;"",VLOOKUP(P50,Prize表!A:B,2,FALSE),"")</f>
        <v/>
      </c>
      <c r="S50" s="8" t="str">
        <f>IF(R50&lt;&gt;"",VLOOKUP(R50,Prize表!A:B,2,FALSE),"")</f>
        <v/>
      </c>
    </row>
    <row r="51" spans="1:19" s="2" customFormat="1">
      <c r="A51" s="8">
        <v>10022</v>
      </c>
      <c r="B51" s="2" t="s">
        <v>309</v>
      </c>
      <c r="C51" s="2">
        <v>1</v>
      </c>
      <c r="E51" s="2">
        <v>3</v>
      </c>
      <c r="G51" s="2" t="s">
        <v>383</v>
      </c>
      <c r="L51" s="2">
        <v>100015</v>
      </c>
      <c r="M51" s="8" t="str">
        <f>IF(L51&lt;&gt;"",VLOOKUP(L51,Prize表!A:B,2,FALSE),"")</f>
        <v>test - Arena - 占洞 -  额外狼币*10</v>
      </c>
      <c r="O51" s="8" t="str">
        <f>IF(N51&lt;&gt;"",VLOOKUP(N51,Prize表!A:B,2,FALSE),"")</f>
        <v/>
      </c>
      <c r="Q51" s="8" t="str">
        <f>IF(P51&lt;&gt;"",VLOOKUP(P51,Prize表!A:B,2,FALSE),"")</f>
        <v/>
      </c>
      <c r="S51" s="8" t="str">
        <f>IF(R51&lt;&gt;"",VLOOKUP(R51,Prize表!A:B,2,FALSE),"")</f>
        <v/>
      </c>
    </row>
    <row r="52" spans="1:19" s="2" customFormat="1">
      <c r="A52" s="8">
        <v>10023</v>
      </c>
      <c r="B52" s="2" t="s">
        <v>288</v>
      </c>
      <c r="C52" s="2">
        <v>1</v>
      </c>
      <c r="E52" s="2">
        <v>5</v>
      </c>
      <c r="G52" s="2" t="s">
        <v>376</v>
      </c>
      <c r="L52" s="2">
        <v>100003</v>
      </c>
      <c r="M52" s="8" t="str">
        <f>IF(L52&lt;&gt;"",VLOOKUP(L52,Prize表!A:B,2,FALSE),"")</f>
        <v xml:space="preserve">test - Birde + 额外钻石*100 </v>
      </c>
      <c r="O52" s="8" t="str">
        <f>IF(N52&lt;&gt;"",VLOOKUP(N52,Prize表!A:B,2,FALSE),"")</f>
        <v/>
      </c>
      <c r="Q52" s="8" t="str">
        <f>IF(P52&lt;&gt;"",VLOOKUP(P52,Prize表!A:B,2,FALSE),"")</f>
        <v/>
      </c>
      <c r="S52" s="8" t="str">
        <f>IF(R52&lt;&gt;"",VLOOKUP(R52,Prize表!A:B,2,FALSE),"")</f>
        <v/>
      </c>
    </row>
    <row r="53" spans="1:19" s="2" customFormat="1">
      <c r="A53" s="8">
        <v>10024</v>
      </c>
      <c r="B53" s="2" t="s">
        <v>289</v>
      </c>
      <c r="C53" s="2">
        <v>1</v>
      </c>
      <c r="E53" s="2">
        <v>5</v>
      </c>
      <c r="G53" s="2" t="s">
        <v>125</v>
      </c>
      <c r="L53" s="2">
        <v>100004</v>
      </c>
      <c r="M53" s="8" t="str">
        <f>IF(L53&lt;&gt;"",VLOOKUP(L53,Prize表!A:B,2,FALSE),"")</f>
        <v>test - Birde+ 额外紫卡*4</v>
      </c>
      <c r="O53" s="8" t="str">
        <f>IF(N53&lt;&gt;"",VLOOKUP(N53,Prize表!A:B,2,FALSE),"")</f>
        <v/>
      </c>
      <c r="Q53" s="8" t="str">
        <f>IF(P53&lt;&gt;"",VLOOKUP(P53,Prize表!A:B,2,FALSE),"")</f>
        <v/>
      </c>
      <c r="S53" s="8" t="str">
        <f>IF(R53&lt;&gt;"",VLOOKUP(R53,Prize表!A:B,2,FALSE),"")</f>
        <v/>
      </c>
    </row>
    <row r="54" spans="1:19" s="2" customFormat="1">
      <c r="A54" s="8">
        <v>10025</v>
      </c>
      <c r="B54" s="2" t="s">
        <v>290</v>
      </c>
      <c r="C54" s="2">
        <v>1</v>
      </c>
      <c r="E54" s="2">
        <v>5</v>
      </c>
      <c r="G54" s="2" t="s">
        <v>126</v>
      </c>
      <c r="L54" s="2">
        <v>100002</v>
      </c>
      <c r="M54" s="8" t="str">
        <f>IF(L54&lt;&gt;"",VLOOKUP(L54,Prize表!A:B,2,FALSE),"")</f>
        <v>test- Birde + 额外球*4</v>
      </c>
      <c r="O54" s="8" t="str">
        <f>IF(N54&lt;&gt;"",VLOOKUP(N54,Prize表!A:B,2,FALSE),"")</f>
        <v/>
      </c>
      <c r="Q54" s="8" t="str">
        <f>IF(P54&lt;&gt;"",VLOOKUP(P54,Prize表!A:B,2,FALSE),"")</f>
        <v/>
      </c>
      <c r="S54" s="8" t="str">
        <f>IF(R54&lt;&gt;"",VLOOKUP(R54,Prize表!A:B,2,FALSE),"")</f>
        <v/>
      </c>
    </row>
    <row r="55" spans="1:19" s="2" customFormat="1">
      <c r="A55" s="8">
        <v>10026</v>
      </c>
      <c r="B55" s="2" t="s">
        <v>291</v>
      </c>
      <c r="C55" s="2">
        <v>1</v>
      </c>
      <c r="E55" s="2">
        <v>5</v>
      </c>
      <c r="G55" s="2" t="s">
        <v>378</v>
      </c>
      <c r="L55" s="2">
        <v>100006</v>
      </c>
      <c r="M55" s="8" t="str">
        <f>IF(L55&lt;&gt;"",VLOOKUP(L55,Prize表!A:B,2,FALSE),"")</f>
        <v>test -  Birde +  返还球</v>
      </c>
      <c r="O55" s="8" t="str">
        <f>IF(N55&lt;&gt;"",VLOOKUP(N55,Prize表!A:B,2,FALSE),"")</f>
        <v/>
      </c>
      <c r="Q55" s="8" t="str">
        <f>IF(P55&lt;&gt;"",VLOOKUP(P55,Prize表!A:B,2,FALSE),"")</f>
        <v/>
      </c>
      <c r="S55" s="8" t="str">
        <f>IF(R55&lt;&gt;"",VLOOKUP(R55,Prize表!A:B,2,FALSE),"")</f>
        <v/>
      </c>
    </row>
    <row r="56" spans="1:19" s="2" customFormat="1">
      <c r="A56" s="8">
        <v>10027</v>
      </c>
      <c r="B56" s="2" t="s">
        <v>292</v>
      </c>
      <c r="C56" s="2">
        <v>1</v>
      </c>
      <c r="E56" s="2">
        <v>5</v>
      </c>
      <c r="G56" s="2" t="s">
        <v>377</v>
      </c>
      <c r="L56" s="2">
        <v>100005</v>
      </c>
      <c r="M56" s="8" t="str">
        <f>IF(L56&lt;&gt;"",VLOOKUP(L56,Prize表!A:B,2,FALSE),"")</f>
        <v>test -  Birde+ Token*10</v>
      </c>
      <c r="O56" s="8" t="str">
        <f>IF(N56&lt;&gt;"",VLOOKUP(N56,Prize表!A:B,2,FALSE),"")</f>
        <v/>
      </c>
      <c r="Q56" s="8" t="str">
        <f>IF(P56&lt;&gt;"",VLOOKUP(P56,Prize表!A:B,2,FALSE),"")</f>
        <v/>
      </c>
      <c r="S56" s="8" t="str">
        <f>IF(R56&lt;&gt;"",VLOOKUP(R56,Prize表!A:B,2,FALSE),"")</f>
        <v/>
      </c>
    </row>
    <row r="57" spans="1:19" s="2" customFormat="1">
      <c r="A57" s="8">
        <v>10028</v>
      </c>
      <c r="B57" s="2" t="s">
        <v>252</v>
      </c>
      <c r="C57" s="2">
        <v>1</v>
      </c>
      <c r="E57" s="2">
        <v>5</v>
      </c>
      <c r="G57" s="2" t="s">
        <v>384</v>
      </c>
      <c r="L57" s="2">
        <v>100017</v>
      </c>
      <c r="M57" s="8" t="str">
        <f>IF(L57&lt;&gt;"",VLOOKUP(L57,Prize表!A:B,2,FALSE),"")</f>
        <v xml:space="preserve">test - SP - 输比赛不扣❤ </v>
      </c>
      <c r="O57" s="8" t="str">
        <f>IF(N57&lt;&gt;"",VLOOKUP(N57,Prize表!A:B,2,FALSE),"")</f>
        <v/>
      </c>
      <c r="Q57" s="8" t="str">
        <f>IF(P57&lt;&gt;"",VLOOKUP(P57,Prize表!A:B,2,FALSE),"")</f>
        <v/>
      </c>
      <c r="S57" s="8" t="str">
        <f>IF(R57&lt;&gt;"",VLOOKUP(R57,Prize表!A:B,2,FALSE),"")</f>
        <v/>
      </c>
    </row>
    <row r="58" spans="1:19" s="2" customFormat="1">
      <c r="A58" s="8">
        <v>10029</v>
      </c>
      <c r="B58" s="5" t="s">
        <v>277</v>
      </c>
      <c r="C58" s="2">
        <v>1</v>
      </c>
      <c r="E58" s="2">
        <v>6</v>
      </c>
      <c r="G58" s="2" t="s">
        <v>376</v>
      </c>
      <c r="L58" s="2">
        <v>100003</v>
      </c>
      <c r="M58" s="8" t="str">
        <f>IF(L58&lt;&gt;"",VLOOKUP(L58,Prize表!A:B,2,FALSE),"")</f>
        <v xml:space="preserve">test - Birde + 额外钻石*100 </v>
      </c>
      <c r="O58" s="8" t="str">
        <f>IF(N58&lt;&gt;"",VLOOKUP(N58,Prize表!A:B,2,FALSE),"")</f>
        <v/>
      </c>
      <c r="Q58" s="8" t="str">
        <f>IF(P58&lt;&gt;"",VLOOKUP(P58,Prize表!A:B,2,FALSE),"")</f>
        <v/>
      </c>
      <c r="S58" s="8" t="str">
        <f>IF(R58&lt;&gt;"",VLOOKUP(R58,Prize表!A:B,2,FALSE),"")</f>
        <v/>
      </c>
    </row>
    <row r="59" spans="1:19" s="2" customFormat="1">
      <c r="A59" s="8">
        <v>10030</v>
      </c>
      <c r="B59" s="5" t="s">
        <v>278</v>
      </c>
      <c r="C59" s="2">
        <v>1</v>
      </c>
      <c r="E59" s="2">
        <v>6</v>
      </c>
      <c r="G59" s="2" t="s">
        <v>376</v>
      </c>
      <c r="L59" s="2">
        <v>100004</v>
      </c>
      <c r="M59" s="8" t="str">
        <f>IF(L59&lt;&gt;"",VLOOKUP(L59,Prize表!A:B,2,FALSE),"")</f>
        <v>test - Birde+ 额外紫卡*4</v>
      </c>
      <c r="O59" s="8" t="str">
        <f>IF(N59&lt;&gt;"",VLOOKUP(N59,Prize表!A:B,2,FALSE),"")</f>
        <v/>
      </c>
      <c r="Q59" s="8" t="str">
        <f>IF(P59&lt;&gt;"",VLOOKUP(P59,Prize表!A:B,2,FALSE),"")</f>
        <v/>
      </c>
      <c r="S59" s="8" t="str">
        <f>IF(R59&lt;&gt;"",VLOOKUP(R59,Prize表!A:B,2,FALSE),"")</f>
        <v/>
      </c>
    </row>
    <row r="60" spans="1:19" s="2" customFormat="1">
      <c r="A60" s="8">
        <v>10031</v>
      </c>
      <c r="B60" s="5" t="s">
        <v>279</v>
      </c>
      <c r="C60" s="2">
        <v>1</v>
      </c>
      <c r="E60" s="2">
        <v>6</v>
      </c>
      <c r="G60" s="2" t="s">
        <v>125</v>
      </c>
      <c r="L60" s="2">
        <v>100002</v>
      </c>
      <c r="M60" s="8" t="str">
        <f>IF(L60&lt;&gt;"",VLOOKUP(L60,Prize表!A:B,2,FALSE),"")</f>
        <v>test- Birde + 额外球*4</v>
      </c>
      <c r="O60" s="8" t="str">
        <f>IF(N60&lt;&gt;"",VLOOKUP(N60,Prize表!A:B,2,FALSE),"")</f>
        <v/>
      </c>
      <c r="Q60" s="8" t="str">
        <f>IF(P60&lt;&gt;"",VLOOKUP(P60,Prize表!A:B,2,FALSE),"")</f>
        <v/>
      </c>
      <c r="S60" s="8" t="str">
        <f>IF(R60&lt;&gt;"",VLOOKUP(R60,Prize表!A:B,2,FALSE),"")</f>
        <v/>
      </c>
    </row>
    <row r="61" spans="1:19" s="2" customFormat="1">
      <c r="A61" s="8">
        <v>10032</v>
      </c>
      <c r="B61" s="5" t="s">
        <v>280</v>
      </c>
      <c r="C61" s="2">
        <v>1</v>
      </c>
      <c r="E61" s="2">
        <v>6</v>
      </c>
      <c r="G61" s="2" t="s">
        <v>126</v>
      </c>
      <c r="L61" s="2">
        <v>100006</v>
      </c>
      <c r="M61" s="8" t="str">
        <f>IF(L61&lt;&gt;"",VLOOKUP(L61,Prize表!A:B,2,FALSE),"")</f>
        <v>test -  Birde +  返还球</v>
      </c>
      <c r="O61" s="8" t="str">
        <f>IF(N61&lt;&gt;"",VLOOKUP(N61,Prize表!A:B,2,FALSE),"")</f>
        <v/>
      </c>
      <c r="Q61" s="8" t="str">
        <f>IF(P61&lt;&gt;"",VLOOKUP(P61,Prize表!A:B,2,FALSE),"")</f>
        <v/>
      </c>
      <c r="S61" s="8" t="str">
        <f>IF(R61&lt;&gt;"",VLOOKUP(R61,Prize表!A:B,2,FALSE),"")</f>
        <v/>
      </c>
    </row>
    <row r="62" spans="1:19" s="2" customFormat="1">
      <c r="A62" s="8">
        <v>10033</v>
      </c>
      <c r="B62" s="5" t="s">
        <v>281</v>
      </c>
      <c r="C62" s="2">
        <v>1</v>
      </c>
      <c r="E62" s="2">
        <v>6</v>
      </c>
      <c r="G62" s="2" t="s">
        <v>377</v>
      </c>
      <c r="L62" s="2">
        <v>100005</v>
      </c>
      <c r="M62" s="8" t="str">
        <f>IF(L62&lt;&gt;"",VLOOKUP(L62,Prize表!A:B,2,FALSE),"")</f>
        <v>test -  Birde+ Token*10</v>
      </c>
      <c r="O62" s="8" t="str">
        <f>IF(N62&lt;&gt;"",VLOOKUP(N62,Prize表!A:B,2,FALSE),"")</f>
        <v/>
      </c>
      <c r="Q62" s="8" t="str">
        <f>IF(P62&lt;&gt;"",VLOOKUP(P62,Prize表!A:B,2,FALSE),"")</f>
        <v/>
      </c>
      <c r="S62" s="8" t="str">
        <f>IF(R62&lt;&gt;"",VLOOKUP(R62,Prize表!A:B,2,FALSE),"")</f>
        <v/>
      </c>
    </row>
    <row r="63" spans="1:19" s="2" customFormat="1">
      <c r="A63" s="8">
        <v>10034</v>
      </c>
      <c r="B63" s="5" t="s">
        <v>282</v>
      </c>
      <c r="C63" s="2">
        <v>1</v>
      </c>
      <c r="E63" s="2">
        <v>6</v>
      </c>
      <c r="G63" s="2" t="s">
        <v>386</v>
      </c>
      <c r="L63" s="2">
        <v>100018</v>
      </c>
      <c r="M63" s="8" t="str">
        <f>IF(L63&lt;&gt;"",VLOOKUP(L63,Prize表!A:B,2,FALSE),"")</f>
        <v>test - Tournament - 加重打次数*1</v>
      </c>
      <c r="O63" s="8" t="str">
        <f>IF(N63&lt;&gt;"",VLOOKUP(N63,Prize表!A:B,2,FALSE),"")</f>
        <v/>
      </c>
      <c r="Q63" s="8" t="str">
        <f>IF(P63&lt;&gt;"",VLOOKUP(P63,Prize表!A:B,2,FALSE),"")</f>
        <v/>
      </c>
      <c r="S63" s="8" t="str">
        <f>IF(R63&lt;&gt;"",VLOOKUP(R63,Prize表!A:B,2,FALSE),"")</f>
        <v/>
      </c>
    </row>
    <row r="64" spans="1:19" s="2" customFormat="1">
      <c r="A64" s="8">
        <v>10035</v>
      </c>
      <c r="B64" s="2" t="s">
        <v>274</v>
      </c>
      <c r="C64" s="2">
        <v>1</v>
      </c>
      <c r="D64" s="2">
        <v>1</v>
      </c>
      <c r="E64" s="2">
        <v>-1</v>
      </c>
      <c r="G64" s="2" t="s">
        <v>385</v>
      </c>
      <c r="L64" s="2">
        <v>100019</v>
      </c>
      <c r="M64" s="8" t="str">
        <f>IF(L64&lt;&gt;"",VLOOKUP(L64,Prize表!A:B,2,FALSE),"")</f>
        <v>test - 激励紫卡 - HlO - 紫卡+10</v>
      </c>
      <c r="N64" s="2">
        <f t="shared" ref="N64:N66" si="0">L64+1</f>
        <v>100020</v>
      </c>
      <c r="O64" s="8" t="str">
        <f>IF(N64&lt;&gt;"",VLOOKUP(N64,Prize表!A:B,2,FALSE),"")</f>
        <v>test - 激励紫卡 - Albatross - 紫卡+8</v>
      </c>
      <c r="P64" s="2">
        <f t="shared" ref="P64:P66" si="1">N64+1</f>
        <v>100021</v>
      </c>
      <c r="Q64" s="8" t="str">
        <f>IF(P64&lt;&gt;"",VLOOKUP(P64,Prize表!A:B,2,FALSE),"")</f>
        <v>test - 激励紫卡 - Eagle - 紫卡 +6</v>
      </c>
      <c r="R64" s="2">
        <f t="shared" ref="R64:R66" si="2">P64+1</f>
        <v>100022</v>
      </c>
      <c r="S64" s="8" t="str">
        <f>IF(R64&lt;&gt;"",VLOOKUP(R64,Prize表!A:B,2,FALSE),"")</f>
        <v>test - 激励紫卡 - Birde - 紫卡+4</v>
      </c>
    </row>
    <row r="65" spans="1:19" s="2" customFormat="1">
      <c r="A65" s="8">
        <v>10036</v>
      </c>
      <c r="B65" s="2" t="s">
        <v>275</v>
      </c>
      <c r="C65" s="2">
        <v>1</v>
      </c>
      <c r="D65" s="2">
        <v>1</v>
      </c>
      <c r="E65" s="2">
        <v>-1</v>
      </c>
      <c r="G65" s="2" t="s">
        <v>127</v>
      </c>
      <c r="L65" s="2">
        <v>100023</v>
      </c>
      <c r="M65" s="8" t="str">
        <f>IF(L65&lt;&gt;"",VLOOKUP(L65,Prize表!A:B,2,FALSE),"")</f>
        <v>test - 激励球 - HlO - 球+14</v>
      </c>
      <c r="N65" s="2">
        <f t="shared" si="0"/>
        <v>100024</v>
      </c>
      <c r="O65" s="8" t="str">
        <f>IF(N65&lt;&gt;"",VLOOKUP(N65,Prize表!A:B,2,FALSE),"")</f>
        <v>test - 激励球 - Albatross - 球+12</v>
      </c>
      <c r="P65" s="2">
        <f t="shared" si="1"/>
        <v>100025</v>
      </c>
      <c r="Q65" s="8" t="str">
        <f>IF(P65&lt;&gt;"",VLOOKUP(P65,Prize表!A:B,2,FALSE),"")</f>
        <v>test - 激励球 - Eagle - 球 +10</v>
      </c>
      <c r="R65" s="2">
        <f t="shared" si="2"/>
        <v>100026</v>
      </c>
      <c r="S65" s="8" t="str">
        <f>IF(R65&lt;&gt;"",VLOOKUP(R65,Prize表!A:B,2,FALSE),"")</f>
        <v>test - 激励球 - Birde - 球+8</v>
      </c>
    </row>
    <row r="66" spans="1:19" s="2" customFormat="1">
      <c r="A66" s="8">
        <v>10037</v>
      </c>
      <c r="B66" s="2" t="s">
        <v>276</v>
      </c>
      <c r="C66" s="2">
        <v>1</v>
      </c>
      <c r="D66" s="2">
        <v>1</v>
      </c>
      <c r="E66" s="2">
        <v>-1</v>
      </c>
      <c r="G66" s="2" t="s">
        <v>387</v>
      </c>
      <c r="L66" s="2">
        <v>100027</v>
      </c>
      <c r="M66" s="8" t="str">
        <f>IF(L66&lt;&gt;"",VLOOKUP(L66,Prize表!A:B,2,FALSE),"")</f>
        <v>test - 激励钻石 - HlO - 200</v>
      </c>
      <c r="N66" s="2">
        <f t="shared" si="0"/>
        <v>100028</v>
      </c>
      <c r="O66" s="8" t="str">
        <f>IF(N66&lt;&gt;"",VLOOKUP(N66,Prize表!A:B,2,FALSE),"")</f>
        <v>test - 激励钻石 - Albatross - 150</v>
      </c>
      <c r="P66" s="2">
        <f t="shared" si="1"/>
        <v>100029</v>
      </c>
      <c r="Q66" s="8" t="str">
        <f>IF(P66&lt;&gt;"",VLOOKUP(P66,Prize表!A:B,2,FALSE),"")</f>
        <v>test - 激励钻石 - Eagle - 钻石 +100</v>
      </c>
      <c r="R66" s="2">
        <f t="shared" si="2"/>
        <v>100030</v>
      </c>
      <c r="S66" s="8" t="str">
        <f>IF(R66&lt;&gt;"",VLOOKUP(R66,Prize表!A:B,2,FALSE),"")</f>
        <v>test - 激励钻石 - Birde - 紫卡+50</v>
      </c>
    </row>
    <row r="67" spans="1:19">
      <c r="H67" s="31"/>
      <c r="I67" s="31"/>
      <c r="J67" s="31"/>
      <c r="K67" s="31"/>
    </row>
  </sheetData>
  <mergeCells count="1">
    <mergeCell ref="H2:K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4718-CD51-4E48-806A-17333515C088}">
  <dimension ref="A1:X69"/>
  <sheetViews>
    <sheetView workbookViewId="0">
      <pane xSplit="2" ySplit="3" topLeftCell="G11" activePane="bottomRight" state="frozen"/>
      <selection pane="topRight" activeCell="C1" sqref="C1"/>
      <selection pane="bottomLeft" activeCell="A4" sqref="A4"/>
      <selection pane="bottomRight" sqref="A1:X38"/>
    </sheetView>
  </sheetViews>
  <sheetFormatPr baseColWidth="10" defaultRowHeight="19"/>
  <cols>
    <col min="2" max="2" width="32.140625" customWidth="1"/>
    <col min="3" max="3" width="24.140625" customWidth="1"/>
    <col min="4" max="4" width="14.28515625" customWidth="1"/>
    <col min="5" max="5" width="37.140625" customWidth="1"/>
    <col min="6" max="6" width="12" customWidth="1"/>
    <col min="7" max="7" width="9.7109375" customWidth="1"/>
    <col min="8" max="9" width="9.85546875" customWidth="1"/>
    <col min="10" max="10" width="10" customWidth="1"/>
    <col min="11" max="11" width="9.7109375" customWidth="1"/>
    <col min="17" max="17" width="13.140625" customWidth="1"/>
    <col min="20" max="24" width="10.7109375" style="3"/>
  </cols>
  <sheetData>
    <row r="1" spans="1:2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>
      <c r="T2"/>
      <c r="U2" s="59" t="s">
        <v>64</v>
      </c>
      <c r="V2" s="59"/>
      <c r="W2" s="59"/>
      <c r="X2" s="59"/>
    </row>
    <row r="3" spans="1:24">
      <c r="A3" t="s">
        <v>16</v>
      </c>
      <c r="B3" t="s">
        <v>0</v>
      </c>
      <c r="C3" s="1" t="s">
        <v>17</v>
      </c>
      <c r="D3" s="1" t="s">
        <v>2</v>
      </c>
      <c r="E3" s="1" t="s">
        <v>62</v>
      </c>
      <c r="F3" s="1" t="s">
        <v>63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</v>
      </c>
      <c r="M3" s="1" t="s">
        <v>6</v>
      </c>
      <c r="N3" s="1" t="s">
        <v>7</v>
      </c>
      <c r="O3" s="1" t="s">
        <v>45</v>
      </c>
      <c r="P3" s="1" t="s">
        <v>46</v>
      </c>
      <c r="Q3" s="1" t="s">
        <v>9</v>
      </c>
      <c r="R3" s="1" t="s">
        <v>10</v>
      </c>
      <c r="S3" s="1" t="s">
        <v>375</v>
      </c>
      <c r="T3" s="4" t="s">
        <v>11</v>
      </c>
      <c r="U3" s="4" t="s">
        <v>12</v>
      </c>
      <c r="V3" s="4" t="s">
        <v>13</v>
      </c>
      <c r="W3" s="4" t="s">
        <v>14</v>
      </c>
      <c r="X3" s="4" t="s">
        <v>15</v>
      </c>
    </row>
    <row r="4" spans="1:24" s="6" customFormat="1">
      <c r="A4" s="6">
        <v>10001</v>
      </c>
      <c r="B4" s="6" t="s">
        <v>356</v>
      </c>
      <c r="C4" s="6" t="s">
        <v>128</v>
      </c>
      <c r="D4" s="6">
        <v>3</v>
      </c>
      <c r="E4" s="6" t="s">
        <v>134</v>
      </c>
      <c r="F4" s="6" t="s">
        <v>65</v>
      </c>
      <c r="G4" s="6">
        <v>1</v>
      </c>
      <c r="H4" s="6">
        <v>-1</v>
      </c>
      <c r="I4" s="6">
        <v>-99</v>
      </c>
      <c r="J4" s="6">
        <v>99</v>
      </c>
      <c r="K4" s="6">
        <v>-1</v>
      </c>
      <c r="L4" s="6">
        <v>100</v>
      </c>
      <c r="T4" s="7">
        <v>0</v>
      </c>
      <c r="U4" s="7">
        <v>3</v>
      </c>
      <c r="V4" s="7">
        <v>0</v>
      </c>
      <c r="W4" s="7">
        <v>80</v>
      </c>
      <c r="X4" s="7"/>
    </row>
    <row r="5" spans="1:24" s="6" customFormat="1">
      <c r="A5" s="6">
        <v>10002</v>
      </c>
      <c r="B5" s="6" t="s">
        <v>357</v>
      </c>
      <c r="C5" s="6" t="s">
        <v>128</v>
      </c>
      <c r="D5" s="6">
        <v>3</v>
      </c>
      <c r="E5" s="6" t="s">
        <v>134</v>
      </c>
      <c r="F5" s="6" t="s">
        <v>65</v>
      </c>
      <c r="G5" s="6">
        <v>1</v>
      </c>
      <c r="H5" s="6">
        <v>-1</v>
      </c>
      <c r="I5" s="6">
        <v>-99</v>
      </c>
      <c r="J5" s="6">
        <v>99</v>
      </c>
      <c r="K5" s="6">
        <v>-1</v>
      </c>
      <c r="L5" s="6">
        <v>100</v>
      </c>
      <c r="T5" s="7">
        <v>0</v>
      </c>
      <c r="U5" s="7">
        <v>3</v>
      </c>
      <c r="V5" s="7">
        <v>0</v>
      </c>
      <c r="W5" s="7">
        <v>120</v>
      </c>
      <c r="X5" s="7"/>
    </row>
    <row r="6" spans="1:24" s="6" customFormat="1">
      <c r="A6" s="6">
        <v>10003</v>
      </c>
      <c r="B6" s="6" t="s">
        <v>95</v>
      </c>
      <c r="C6" s="6" t="s">
        <v>128</v>
      </c>
      <c r="D6" s="6">
        <v>3</v>
      </c>
      <c r="E6" s="6" t="s">
        <v>134</v>
      </c>
      <c r="F6" s="6" t="s">
        <v>65</v>
      </c>
      <c r="G6" s="6">
        <v>1</v>
      </c>
      <c r="H6" s="6">
        <v>-1</v>
      </c>
      <c r="I6" s="6">
        <v>-99</v>
      </c>
      <c r="J6" s="6">
        <v>99</v>
      </c>
      <c r="K6" s="6">
        <v>-1</v>
      </c>
      <c r="L6" s="6">
        <v>100</v>
      </c>
      <c r="T6" s="7">
        <v>0</v>
      </c>
      <c r="U6" s="7">
        <v>3</v>
      </c>
      <c r="V6" s="7">
        <v>0</v>
      </c>
      <c r="W6" s="7">
        <v>160</v>
      </c>
      <c r="X6" s="7"/>
    </row>
    <row r="7" spans="1:24" s="6" customFormat="1">
      <c r="A7" s="6">
        <v>10004</v>
      </c>
      <c r="B7" s="6" t="s">
        <v>96</v>
      </c>
      <c r="C7" s="6" t="s">
        <v>128</v>
      </c>
      <c r="D7" s="6">
        <v>3</v>
      </c>
      <c r="E7" s="6" t="s">
        <v>134</v>
      </c>
      <c r="F7" s="6" t="s">
        <v>65</v>
      </c>
      <c r="G7" s="6">
        <v>1</v>
      </c>
      <c r="H7" s="6">
        <v>-1</v>
      </c>
      <c r="I7" s="6">
        <v>-99</v>
      </c>
      <c r="J7" s="6">
        <v>99</v>
      </c>
      <c r="K7" s="6">
        <v>-1</v>
      </c>
      <c r="L7" s="6">
        <v>100</v>
      </c>
      <c r="T7" s="7">
        <v>0</v>
      </c>
      <c r="U7" s="7">
        <v>3</v>
      </c>
      <c r="V7" s="7">
        <v>0</v>
      </c>
      <c r="W7" s="7">
        <v>200</v>
      </c>
      <c r="X7" s="7"/>
    </row>
    <row r="8" spans="1:24" s="23" customFormat="1">
      <c r="A8" s="23">
        <v>10005</v>
      </c>
      <c r="B8" s="23" t="s">
        <v>212</v>
      </c>
      <c r="C8" s="23" t="s">
        <v>129</v>
      </c>
      <c r="D8" s="23">
        <v>4</v>
      </c>
      <c r="E8" s="23" t="s">
        <v>135</v>
      </c>
      <c r="F8" s="23" t="s">
        <v>65</v>
      </c>
      <c r="G8" s="23">
        <v>-1</v>
      </c>
      <c r="H8" s="23">
        <v>-1</v>
      </c>
      <c r="I8" s="23">
        <v>-99</v>
      </c>
      <c r="J8" s="23">
        <v>-1</v>
      </c>
      <c r="K8" s="23">
        <v>-1</v>
      </c>
      <c r="L8" s="23">
        <v>100</v>
      </c>
      <c r="T8" s="24">
        <v>0</v>
      </c>
      <c r="U8" s="24">
        <v>7</v>
      </c>
      <c r="V8" s="24">
        <v>3</v>
      </c>
      <c r="W8" s="24">
        <v>1</v>
      </c>
      <c r="X8" s="24"/>
    </row>
    <row r="9" spans="1:24" s="23" customFormat="1">
      <c r="A9" s="23">
        <v>10006</v>
      </c>
      <c r="B9" s="23" t="s">
        <v>213</v>
      </c>
      <c r="C9" s="23" t="s">
        <v>129</v>
      </c>
      <c r="D9" s="23">
        <v>4</v>
      </c>
      <c r="E9" s="23" t="s">
        <v>135</v>
      </c>
      <c r="F9" s="23" t="s">
        <v>65</v>
      </c>
      <c r="G9" s="23">
        <v>-1</v>
      </c>
      <c r="H9" s="23">
        <v>-1</v>
      </c>
      <c r="I9" s="23">
        <v>-99</v>
      </c>
      <c r="J9" s="23">
        <v>-1</v>
      </c>
      <c r="K9" s="23">
        <v>-1</v>
      </c>
      <c r="L9" s="23">
        <v>100</v>
      </c>
      <c r="T9" s="24">
        <v>0</v>
      </c>
      <c r="U9" s="24">
        <v>7</v>
      </c>
      <c r="V9" s="24">
        <v>3</v>
      </c>
      <c r="W9" s="24">
        <v>2</v>
      </c>
      <c r="X9" s="24"/>
    </row>
    <row r="10" spans="1:24" s="23" customFormat="1">
      <c r="A10" s="23">
        <v>10007</v>
      </c>
      <c r="B10" s="23" t="s">
        <v>214</v>
      </c>
      <c r="C10" s="23" t="s">
        <v>129</v>
      </c>
      <c r="D10" s="23">
        <v>4</v>
      </c>
      <c r="E10" s="23" t="s">
        <v>135</v>
      </c>
      <c r="F10" s="23" t="s">
        <v>65</v>
      </c>
      <c r="G10" s="23">
        <v>-1</v>
      </c>
      <c r="H10" s="23">
        <v>-1</v>
      </c>
      <c r="I10" s="23">
        <v>-99</v>
      </c>
      <c r="J10" s="23">
        <v>-1</v>
      </c>
      <c r="K10" s="23">
        <v>-1</v>
      </c>
      <c r="L10" s="23">
        <v>100</v>
      </c>
      <c r="T10" s="24">
        <v>0</v>
      </c>
      <c r="U10" s="24">
        <v>7</v>
      </c>
      <c r="V10" s="24">
        <v>3</v>
      </c>
      <c r="W10" s="24">
        <v>3</v>
      </c>
      <c r="X10" s="24"/>
    </row>
    <row r="11" spans="1:24" s="23" customFormat="1">
      <c r="A11" s="23">
        <v>10008</v>
      </c>
      <c r="B11" s="23" t="s">
        <v>215</v>
      </c>
      <c r="C11" s="23" t="s">
        <v>129</v>
      </c>
      <c r="D11" s="23">
        <v>4</v>
      </c>
      <c r="E11" s="23" t="s">
        <v>135</v>
      </c>
      <c r="F11" s="23" t="s">
        <v>65</v>
      </c>
      <c r="G11" s="23">
        <v>-1</v>
      </c>
      <c r="H11" s="23">
        <v>-1</v>
      </c>
      <c r="I11" s="23">
        <v>-99</v>
      </c>
      <c r="J11" s="23">
        <v>-1</v>
      </c>
      <c r="K11" s="23">
        <v>-1</v>
      </c>
      <c r="L11" s="23">
        <v>100</v>
      </c>
      <c r="T11" s="24">
        <v>0</v>
      </c>
      <c r="U11" s="24">
        <v>7</v>
      </c>
      <c r="V11" s="24">
        <v>3</v>
      </c>
      <c r="W11" s="24">
        <v>4</v>
      </c>
      <c r="X11" s="24"/>
    </row>
    <row r="12" spans="1:24" s="23" customFormat="1">
      <c r="A12" s="23">
        <v>10009</v>
      </c>
      <c r="B12" s="23" t="s">
        <v>216</v>
      </c>
      <c r="C12" s="23" t="s">
        <v>129</v>
      </c>
      <c r="D12" s="23">
        <v>4</v>
      </c>
      <c r="E12" s="23" t="s">
        <v>135</v>
      </c>
      <c r="F12" s="23" t="s">
        <v>65</v>
      </c>
      <c r="G12" s="23">
        <v>-1</v>
      </c>
      <c r="H12" s="23">
        <v>-1</v>
      </c>
      <c r="I12" s="23">
        <v>-99</v>
      </c>
      <c r="J12" s="23">
        <v>-1</v>
      </c>
      <c r="K12" s="23">
        <v>-1</v>
      </c>
      <c r="L12" s="23">
        <v>100</v>
      </c>
      <c r="T12" s="24">
        <v>0</v>
      </c>
      <c r="U12" s="24">
        <v>7</v>
      </c>
      <c r="V12" s="24">
        <v>3</v>
      </c>
      <c r="W12" s="24">
        <v>6</v>
      </c>
      <c r="X12" s="24"/>
    </row>
    <row r="13" spans="1:24" s="23" customFormat="1">
      <c r="A13" s="23">
        <v>10010</v>
      </c>
      <c r="B13" s="23" t="s">
        <v>217</v>
      </c>
      <c r="C13" s="23" t="s">
        <v>129</v>
      </c>
      <c r="D13" s="23">
        <v>4</v>
      </c>
      <c r="E13" s="23" t="s">
        <v>135</v>
      </c>
      <c r="F13" s="23" t="s">
        <v>65</v>
      </c>
      <c r="G13" s="23">
        <v>-1</v>
      </c>
      <c r="H13" s="23">
        <v>-1</v>
      </c>
      <c r="I13" s="23">
        <v>-99</v>
      </c>
      <c r="J13" s="23">
        <v>-1</v>
      </c>
      <c r="K13" s="23">
        <v>-1</v>
      </c>
      <c r="L13" s="23">
        <v>100</v>
      </c>
      <c r="T13" s="24">
        <v>0</v>
      </c>
      <c r="U13" s="24">
        <v>7</v>
      </c>
      <c r="V13" s="24">
        <v>3</v>
      </c>
      <c r="W13" s="24">
        <v>8</v>
      </c>
      <c r="X13" s="24"/>
    </row>
    <row r="14" spans="1:24" s="16" customFormat="1">
      <c r="A14" s="16">
        <v>10015</v>
      </c>
      <c r="B14" s="16" t="s">
        <v>81</v>
      </c>
      <c r="C14" s="16" t="s">
        <v>130</v>
      </c>
      <c r="D14" s="16">
        <v>1</v>
      </c>
      <c r="E14" s="16" t="s">
        <v>136</v>
      </c>
      <c r="F14" s="16" t="s">
        <v>65</v>
      </c>
      <c r="G14" s="16">
        <v>1</v>
      </c>
      <c r="H14" s="16">
        <v>-1</v>
      </c>
      <c r="I14" s="16">
        <v>-99</v>
      </c>
      <c r="J14" s="16">
        <v>99</v>
      </c>
      <c r="K14" s="16">
        <v>-1</v>
      </c>
      <c r="L14" s="16">
        <v>100</v>
      </c>
      <c r="M14" s="16">
        <v>10</v>
      </c>
      <c r="T14" s="18"/>
      <c r="U14" s="18"/>
      <c r="V14" s="18"/>
      <c r="W14" s="18"/>
      <c r="X14" s="18"/>
    </row>
    <row r="15" spans="1:24" s="16" customFormat="1">
      <c r="A15" s="16">
        <v>10016</v>
      </c>
      <c r="B15" s="16" t="s">
        <v>82</v>
      </c>
      <c r="C15" s="16" t="s">
        <v>130</v>
      </c>
      <c r="D15" s="16">
        <v>1</v>
      </c>
      <c r="E15" s="16" t="s">
        <v>136</v>
      </c>
      <c r="F15" s="16" t="s">
        <v>65</v>
      </c>
      <c r="G15" s="16">
        <v>1</v>
      </c>
      <c r="H15" s="16">
        <v>-1</v>
      </c>
      <c r="I15" s="16">
        <v>-99</v>
      </c>
      <c r="J15" s="16">
        <v>99</v>
      </c>
      <c r="K15" s="16">
        <v>-1</v>
      </c>
      <c r="L15" s="16">
        <v>100</v>
      </c>
      <c r="M15" s="16">
        <v>20</v>
      </c>
      <c r="T15" s="18"/>
      <c r="U15" s="18"/>
      <c r="V15" s="18"/>
      <c r="W15" s="18"/>
      <c r="X15" s="18"/>
    </row>
    <row r="16" spans="1:24" s="16" customFormat="1">
      <c r="A16" s="16">
        <v>10017</v>
      </c>
      <c r="B16" s="16" t="s">
        <v>83</v>
      </c>
      <c r="C16" s="16" t="s">
        <v>130</v>
      </c>
      <c r="D16" s="16">
        <v>1</v>
      </c>
      <c r="E16" s="16" t="s">
        <v>136</v>
      </c>
      <c r="F16" s="16" t="s">
        <v>65</v>
      </c>
      <c r="G16" s="16">
        <v>1</v>
      </c>
      <c r="H16" s="16">
        <v>-1</v>
      </c>
      <c r="I16" s="16">
        <v>-99</v>
      </c>
      <c r="J16" s="16">
        <v>99</v>
      </c>
      <c r="K16" s="16">
        <v>-1</v>
      </c>
      <c r="L16" s="16">
        <v>100</v>
      </c>
      <c r="M16" s="16">
        <v>30</v>
      </c>
      <c r="T16" s="18"/>
      <c r="U16" s="18"/>
      <c r="V16" s="18"/>
      <c r="W16" s="18"/>
      <c r="X16" s="18"/>
    </row>
    <row r="17" spans="1:24" s="16" customFormat="1">
      <c r="A17" s="16">
        <v>10018</v>
      </c>
      <c r="B17" s="16" t="s">
        <v>84</v>
      </c>
      <c r="C17" s="16" t="s">
        <v>130</v>
      </c>
      <c r="D17" s="16">
        <v>1</v>
      </c>
      <c r="E17" s="16" t="s">
        <v>136</v>
      </c>
      <c r="F17" s="16" t="s">
        <v>65</v>
      </c>
      <c r="G17" s="16">
        <v>1</v>
      </c>
      <c r="H17" s="16">
        <v>-1</v>
      </c>
      <c r="I17" s="16">
        <v>-99</v>
      </c>
      <c r="J17" s="16">
        <v>99</v>
      </c>
      <c r="K17" s="16">
        <v>-1</v>
      </c>
      <c r="L17" s="16">
        <v>100</v>
      </c>
      <c r="M17" s="16">
        <v>40</v>
      </c>
      <c r="T17" s="18"/>
      <c r="U17" s="18"/>
      <c r="V17" s="18"/>
      <c r="W17" s="18"/>
      <c r="X17" s="18"/>
    </row>
    <row r="18" spans="1:24" s="23" customFormat="1">
      <c r="A18" s="23">
        <v>10019</v>
      </c>
      <c r="B18" s="23" t="s">
        <v>85</v>
      </c>
      <c r="C18" s="23" t="s">
        <v>131</v>
      </c>
      <c r="D18" s="23">
        <v>6</v>
      </c>
      <c r="G18" s="23">
        <v>0</v>
      </c>
      <c r="H18" s="23">
        <v>-1</v>
      </c>
      <c r="I18" s="23">
        <v>-99</v>
      </c>
      <c r="J18" s="23">
        <v>99</v>
      </c>
      <c r="K18" s="23">
        <v>-1</v>
      </c>
      <c r="L18" s="23">
        <v>100</v>
      </c>
      <c r="N18" s="23">
        <v>20</v>
      </c>
      <c r="T18" s="24"/>
      <c r="U18" s="24"/>
      <c r="V18" s="24"/>
      <c r="W18" s="24"/>
      <c r="X18" s="24"/>
    </row>
    <row r="19" spans="1:24" s="23" customFormat="1">
      <c r="A19" s="23">
        <v>10020</v>
      </c>
      <c r="B19" s="23" t="s">
        <v>86</v>
      </c>
      <c r="C19" s="23" t="s">
        <v>131</v>
      </c>
      <c r="D19" s="23">
        <v>6</v>
      </c>
      <c r="G19" s="23">
        <v>0</v>
      </c>
      <c r="H19" s="23">
        <v>-1</v>
      </c>
      <c r="I19" s="23">
        <v>-99</v>
      </c>
      <c r="J19" s="23">
        <v>99</v>
      </c>
      <c r="K19" s="23">
        <v>-1</v>
      </c>
      <c r="L19" s="23">
        <v>100</v>
      </c>
      <c r="N19" s="23">
        <v>40</v>
      </c>
      <c r="T19" s="24"/>
      <c r="U19" s="24"/>
      <c r="V19" s="24"/>
      <c r="W19" s="24"/>
      <c r="X19" s="24"/>
    </row>
    <row r="20" spans="1:24" s="23" customFormat="1">
      <c r="A20" s="23">
        <v>10021</v>
      </c>
      <c r="B20" s="23" t="s">
        <v>97</v>
      </c>
      <c r="C20" s="23" t="s">
        <v>131</v>
      </c>
      <c r="D20" s="23">
        <v>6</v>
      </c>
      <c r="G20" s="23">
        <v>0</v>
      </c>
      <c r="H20" s="23">
        <v>-1</v>
      </c>
      <c r="I20" s="23">
        <v>-99</v>
      </c>
      <c r="J20" s="23">
        <v>99</v>
      </c>
      <c r="K20" s="23">
        <v>-1</v>
      </c>
      <c r="L20" s="23">
        <v>100</v>
      </c>
      <c r="N20" s="23">
        <v>60</v>
      </c>
      <c r="T20" s="24"/>
      <c r="U20" s="24"/>
      <c r="V20" s="24"/>
      <c r="W20" s="24"/>
      <c r="X20" s="24"/>
    </row>
    <row r="21" spans="1:24" s="23" customFormat="1">
      <c r="A21" s="23">
        <v>10022</v>
      </c>
      <c r="B21" s="23" t="s">
        <v>98</v>
      </c>
      <c r="C21" s="23" t="s">
        <v>131</v>
      </c>
      <c r="D21" s="23">
        <v>6</v>
      </c>
      <c r="G21" s="23">
        <v>0</v>
      </c>
      <c r="H21" s="23">
        <v>-1</v>
      </c>
      <c r="I21" s="23">
        <v>-99</v>
      </c>
      <c r="J21" s="23">
        <v>99</v>
      </c>
      <c r="K21" s="23">
        <v>-1</v>
      </c>
      <c r="L21" s="23">
        <v>100</v>
      </c>
      <c r="N21" s="23">
        <v>80</v>
      </c>
      <c r="T21" s="24"/>
      <c r="U21" s="24"/>
      <c r="V21" s="24"/>
      <c r="W21" s="24"/>
      <c r="X21" s="24"/>
    </row>
    <row r="22" spans="1:24" s="21" customFormat="1">
      <c r="A22" s="21">
        <v>10023</v>
      </c>
      <c r="B22" s="21" t="s">
        <v>409</v>
      </c>
      <c r="C22" s="21" t="s">
        <v>132</v>
      </c>
      <c r="D22" s="21">
        <v>5</v>
      </c>
      <c r="E22" s="21" t="s">
        <v>137</v>
      </c>
      <c r="F22" s="21" t="s">
        <v>65</v>
      </c>
      <c r="G22" s="21">
        <v>-1</v>
      </c>
      <c r="H22" s="21">
        <v>1</v>
      </c>
      <c r="I22" s="21">
        <v>-99</v>
      </c>
      <c r="J22" s="21">
        <v>99</v>
      </c>
      <c r="K22" s="21">
        <v>-1</v>
      </c>
      <c r="L22" s="21">
        <v>100</v>
      </c>
      <c r="T22" s="22">
        <v>1</v>
      </c>
      <c r="U22" s="22">
        <v>27</v>
      </c>
      <c r="V22" s="22">
        <v>0</v>
      </c>
      <c r="W22" s="22">
        <v>14</v>
      </c>
      <c r="X22" s="22"/>
    </row>
    <row r="23" spans="1:24" s="21" customFormat="1">
      <c r="A23" s="21">
        <v>10024</v>
      </c>
      <c r="B23" s="21" t="s">
        <v>410</v>
      </c>
      <c r="C23" s="21" t="s">
        <v>132</v>
      </c>
      <c r="D23" s="21">
        <v>5</v>
      </c>
      <c r="E23" s="21" t="s">
        <v>137</v>
      </c>
      <c r="F23" s="21" t="s">
        <v>65</v>
      </c>
      <c r="G23" s="21">
        <v>-1</v>
      </c>
      <c r="H23" s="21">
        <v>-1</v>
      </c>
      <c r="I23" s="21">
        <v>-3</v>
      </c>
      <c r="J23" s="21">
        <v>-3</v>
      </c>
      <c r="K23" s="21">
        <v>-1</v>
      </c>
      <c r="L23" s="21">
        <v>100</v>
      </c>
      <c r="T23" s="22">
        <v>1</v>
      </c>
      <c r="U23" s="22">
        <v>27</v>
      </c>
      <c r="V23" s="22">
        <v>0</v>
      </c>
      <c r="W23" s="22">
        <v>12</v>
      </c>
      <c r="X23" s="22"/>
    </row>
    <row r="24" spans="1:24" s="21" customFormat="1">
      <c r="A24" s="21">
        <v>10025</v>
      </c>
      <c r="B24" s="21" t="s">
        <v>411</v>
      </c>
      <c r="C24" s="21" t="s">
        <v>132</v>
      </c>
      <c r="D24" s="21">
        <v>5</v>
      </c>
      <c r="E24" s="21" t="s">
        <v>137</v>
      </c>
      <c r="F24" s="21" t="s">
        <v>65</v>
      </c>
      <c r="G24" s="21">
        <v>-1</v>
      </c>
      <c r="H24" s="21">
        <v>-1</v>
      </c>
      <c r="I24" s="21">
        <v>-2</v>
      </c>
      <c r="J24" s="21">
        <v>-2</v>
      </c>
      <c r="K24" s="21">
        <v>-1</v>
      </c>
      <c r="L24" s="21">
        <v>100</v>
      </c>
      <c r="T24" s="22">
        <v>1</v>
      </c>
      <c r="U24" s="22">
        <v>27</v>
      </c>
      <c r="V24" s="22">
        <v>0</v>
      </c>
      <c r="W24" s="22">
        <v>10</v>
      </c>
      <c r="X24" s="22"/>
    </row>
    <row r="25" spans="1:24" s="21" customFormat="1">
      <c r="A25" s="21">
        <v>10026</v>
      </c>
      <c r="B25" s="21" t="s">
        <v>412</v>
      </c>
      <c r="C25" s="21" t="s">
        <v>132</v>
      </c>
      <c r="D25" s="21">
        <v>5</v>
      </c>
      <c r="E25" s="21" t="s">
        <v>137</v>
      </c>
      <c r="F25" s="21" t="s">
        <v>65</v>
      </c>
      <c r="G25" s="21">
        <v>-1</v>
      </c>
      <c r="H25" s="21">
        <v>-1</v>
      </c>
      <c r="I25" s="21">
        <v>-1</v>
      </c>
      <c r="J25" s="21">
        <v>-1</v>
      </c>
      <c r="K25" s="21">
        <v>-1</v>
      </c>
      <c r="L25" s="21">
        <v>100</v>
      </c>
      <c r="T25" s="22">
        <v>1</v>
      </c>
      <c r="U25" s="22">
        <v>27</v>
      </c>
      <c r="V25" s="22">
        <v>0</v>
      </c>
      <c r="W25" s="22">
        <v>8</v>
      </c>
      <c r="X25" s="22"/>
    </row>
    <row r="26" spans="1:24" s="26" customFormat="1">
      <c r="A26" s="26">
        <v>10027</v>
      </c>
      <c r="B26" s="26" t="s">
        <v>222</v>
      </c>
      <c r="C26" s="26" t="s">
        <v>133</v>
      </c>
      <c r="D26" s="26">
        <v>2</v>
      </c>
      <c r="E26" s="26" t="s">
        <v>138</v>
      </c>
      <c r="F26" s="26" t="s">
        <v>65</v>
      </c>
      <c r="G26" s="26">
        <v>-1</v>
      </c>
      <c r="H26" s="26">
        <v>-1</v>
      </c>
      <c r="I26" s="26">
        <v>-99</v>
      </c>
      <c r="J26" s="26">
        <v>-1</v>
      </c>
      <c r="K26" s="26">
        <v>-1</v>
      </c>
      <c r="L26" s="26">
        <v>100</v>
      </c>
      <c r="T26" s="27">
        <v>0</v>
      </c>
      <c r="U26" s="27">
        <v>2</v>
      </c>
      <c r="V26" s="27">
        <v>0</v>
      </c>
      <c r="W26" s="27">
        <v>50</v>
      </c>
      <c r="X26" s="27"/>
    </row>
    <row r="27" spans="1:24" s="26" customFormat="1">
      <c r="A27" s="26">
        <v>10028</v>
      </c>
      <c r="B27" s="26" t="s">
        <v>223</v>
      </c>
      <c r="C27" s="26" t="s">
        <v>133</v>
      </c>
      <c r="D27" s="26">
        <v>2</v>
      </c>
      <c r="E27" s="28" t="s">
        <v>138</v>
      </c>
      <c r="F27" s="26" t="s">
        <v>65</v>
      </c>
      <c r="G27" s="26">
        <v>-1</v>
      </c>
      <c r="H27" s="26">
        <v>-1</v>
      </c>
      <c r="I27" s="26">
        <v>-99</v>
      </c>
      <c r="J27" s="26">
        <v>-1</v>
      </c>
      <c r="K27" s="26">
        <v>-1</v>
      </c>
      <c r="L27" s="26">
        <v>100</v>
      </c>
      <c r="T27" s="27">
        <v>0</v>
      </c>
      <c r="U27" s="27">
        <v>2</v>
      </c>
      <c r="V27" s="27">
        <v>0</v>
      </c>
      <c r="W27" s="27">
        <v>100</v>
      </c>
      <c r="X27" s="27"/>
    </row>
    <row r="28" spans="1:24" s="26" customFormat="1">
      <c r="A28" s="26">
        <v>10029</v>
      </c>
      <c r="B28" s="26" t="s">
        <v>224</v>
      </c>
      <c r="C28" s="26" t="s">
        <v>133</v>
      </c>
      <c r="D28" s="26">
        <v>2</v>
      </c>
      <c r="E28" s="28" t="s">
        <v>138</v>
      </c>
      <c r="F28" s="26" t="s">
        <v>65</v>
      </c>
      <c r="G28" s="26">
        <v>-1</v>
      </c>
      <c r="H28" s="26">
        <v>-1</v>
      </c>
      <c r="I28" s="26">
        <v>-99</v>
      </c>
      <c r="J28" s="26">
        <v>-1</v>
      </c>
      <c r="K28" s="26">
        <v>-1</v>
      </c>
      <c r="L28" s="26">
        <v>100</v>
      </c>
      <c r="T28" s="27">
        <v>0</v>
      </c>
      <c r="U28" s="27">
        <v>2</v>
      </c>
      <c r="V28" s="27">
        <v>0</v>
      </c>
      <c r="W28" s="27">
        <v>160</v>
      </c>
      <c r="X28" s="27"/>
    </row>
    <row r="29" spans="1:24" s="26" customFormat="1">
      <c r="A29" s="26">
        <v>10030</v>
      </c>
      <c r="B29" s="26" t="s">
        <v>225</v>
      </c>
      <c r="C29" s="26" t="s">
        <v>133</v>
      </c>
      <c r="D29" s="26">
        <v>2</v>
      </c>
      <c r="E29" s="28" t="s">
        <v>138</v>
      </c>
      <c r="F29" s="26" t="s">
        <v>65</v>
      </c>
      <c r="G29" s="26">
        <v>-1</v>
      </c>
      <c r="H29" s="26">
        <v>-1</v>
      </c>
      <c r="I29" s="26">
        <v>-99</v>
      </c>
      <c r="J29" s="26">
        <v>-1</v>
      </c>
      <c r="K29" s="26">
        <v>-1</v>
      </c>
      <c r="L29" s="26">
        <v>100</v>
      </c>
      <c r="T29" s="27">
        <v>0</v>
      </c>
      <c r="U29" s="27">
        <v>2</v>
      </c>
      <c r="V29" s="27">
        <v>0</v>
      </c>
      <c r="W29" s="27">
        <v>200</v>
      </c>
      <c r="X29" s="27"/>
    </row>
    <row r="30" spans="1:24" s="19" customFormat="1">
      <c r="A30" s="19">
        <v>10031</v>
      </c>
      <c r="B30" s="19" t="s">
        <v>47</v>
      </c>
      <c r="C30" s="19" t="s">
        <v>132</v>
      </c>
      <c r="D30" s="19">
        <v>7</v>
      </c>
      <c r="E30" s="19" t="s">
        <v>137</v>
      </c>
      <c r="F30" s="19" t="s">
        <v>65</v>
      </c>
      <c r="G30" s="19">
        <v>-1</v>
      </c>
      <c r="H30" s="19">
        <v>-1</v>
      </c>
      <c r="I30" s="19">
        <v>-99</v>
      </c>
      <c r="J30" s="19">
        <v>-2</v>
      </c>
      <c r="K30" s="19">
        <v>-1</v>
      </c>
      <c r="L30" s="19">
        <v>100</v>
      </c>
      <c r="O30" s="19">
        <v>1</v>
      </c>
      <c r="T30" s="20"/>
      <c r="U30" s="20"/>
      <c r="V30" s="20"/>
      <c r="W30" s="20"/>
      <c r="X30" s="20"/>
    </row>
    <row r="31" spans="1:24" s="53" customFormat="1">
      <c r="A31" s="52">
        <v>10032</v>
      </c>
      <c r="B31" s="52" t="s">
        <v>422</v>
      </c>
      <c r="C31" s="52" t="s">
        <v>129</v>
      </c>
      <c r="D31" s="52">
        <v>4</v>
      </c>
      <c r="E31" s="52" t="s">
        <v>135</v>
      </c>
      <c r="F31" s="52" t="s">
        <v>65</v>
      </c>
      <c r="G31" s="52">
        <v>-1</v>
      </c>
      <c r="H31" s="52">
        <v>-1</v>
      </c>
      <c r="I31" s="52">
        <v>-1</v>
      </c>
      <c r="J31" s="52">
        <v>-1</v>
      </c>
      <c r="K31" s="52">
        <v>-1</v>
      </c>
      <c r="L31" s="52">
        <v>100</v>
      </c>
      <c r="T31" s="54">
        <v>0</v>
      </c>
      <c r="U31" s="54">
        <v>7</v>
      </c>
      <c r="V31" s="54">
        <v>3</v>
      </c>
      <c r="W31" s="54">
        <v>8</v>
      </c>
      <c r="X31" s="54"/>
    </row>
    <row r="32" spans="1:24" s="53" customFormat="1">
      <c r="A32" s="52">
        <v>10033</v>
      </c>
      <c r="B32" s="52" t="s">
        <v>423</v>
      </c>
      <c r="C32" s="52" t="s">
        <v>129</v>
      </c>
      <c r="D32" s="52">
        <v>4</v>
      </c>
      <c r="E32" s="52" t="s">
        <v>135</v>
      </c>
      <c r="F32" s="52" t="s">
        <v>65</v>
      </c>
      <c r="G32" s="52">
        <v>-1</v>
      </c>
      <c r="H32" s="52">
        <v>-1</v>
      </c>
      <c r="I32" s="52">
        <v>-2</v>
      </c>
      <c r="J32" s="52">
        <v>-2</v>
      </c>
      <c r="K32" s="52">
        <v>-1</v>
      </c>
      <c r="L32" s="52">
        <v>100</v>
      </c>
      <c r="T32" s="54">
        <v>0</v>
      </c>
      <c r="U32" s="54">
        <v>7</v>
      </c>
      <c r="V32" s="54">
        <v>3</v>
      </c>
      <c r="W32" s="54">
        <v>10</v>
      </c>
      <c r="X32" s="54"/>
    </row>
    <row r="33" spans="1:24" s="53" customFormat="1">
      <c r="A33" s="52">
        <v>10034</v>
      </c>
      <c r="B33" s="52" t="s">
        <v>424</v>
      </c>
      <c r="C33" s="52" t="s">
        <v>129</v>
      </c>
      <c r="D33" s="52">
        <v>4</v>
      </c>
      <c r="E33" s="55" t="s">
        <v>135</v>
      </c>
      <c r="F33" s="52" t="s">
        <v>65</v>
      </c>
      <c r="G33" s="52">
        <v>-1</v>
      </c>
      <c r="H33" s="52">
        <v>-1</v>
      </c>
      <c r="I33" s="52">
        <v>-3</v>
      </c>
      <c r="J33" s="52">
        <v>-3</v>
      </c>
      <c r="K33" s="52">
        <v>-1</v>
      </c>
      <c r="L33" s="52">
        <v>100</v>
      </c>
      <c r="T33" s="54">
        <v>0</v>
      </c>
      <c r="U33" s="54">
        <v>7</v>
      </c>
      <c r="V33" s="54">
        <v>3</v>
      </c>
      <c r="W33" s="54">
        <v>12</v>
      </c>
      <c r="X33" s="54"/>
    </row>
    <row r="34" spans="1:24" s="53" customFormat="1">
      <c r="A34" s="52">
        <v>10035</v>
      </c>
      <c r="B34" s="52" t="s">
        <v>425</v>
      </c>
      <c r="C34" s="52" t="s">
        <v>129</v>
      </c>
      <c r="D34" s="52">
        <v>4</v>
      </c>
      <c r="E34" s="55" t="s">
        <v>135</v>
      </c>
      <c r="F34" s="52" t="s">
        <v>65</v>
      </c>
      <c r="G34" s="52">
        <v>-1</v>
      </c>
      <c r="H34" s="52">
        <v>1</v>
      </c>
      <c r="I34" s="52">
        <v>-99</v>
      </c>
      <c r="J34" s="52">
        <v>99</v>
      </c>
      <c r="K34" s="52">
        <v>-1</v>
      </c>
      <c r="L34" s="52">
        <v>100</v>
      </c>
      <c r="T34" s="54">
        <v>0</v>
      </c>
      <c r="U34" s="54">
        <v>7</v>
      </c>
      <c r="V34" s="54">
        <v>3</v>
      </c>
      <c r="W34" s="54">
        <v>14</v>
      </c>
      <c r="X34" s="54"/>
    </row>
    <row r="35" spans="1:24" s="9" customFormat="1">
      <c r="A35" s="16">
        <v>10036</v>
      </c>
      <c r="B35" s="17" t="s">
        <v>218</v>
      </c>
      <c r="C35" s="16" t="s">
        <v>132</v>
      </c>
      <c r="D35" s="9">
        <v>5</v>
      </c>
      <c r="E35" s="16" t="s">
        <v>137</v>
      </c>
      <c r="F35" s="16" t="s">
        <v>65</v>
      </c>
      <c r="G35" s="16">
        <v>-1</v>
      </c>
      <c r="H35" s="16">
        <v>-1</v>
      </c>
      <c r="I35" s="16">
        <v>-99</v>
      </c>
      <c r="J35" s="16">
        <v>-1</v>
      </c>
      <c r="K35" s="16">
        <v>-1</v>
      </c>
      <c r="L35" s="16">
        <v>100</v>
      </c>
      <c r="T35" s="18">
        <v>1</v>
      </c>
      <c r="U35" s="18">
        <v>27</v>
      </c>
      <c r="V35" s="18">
        <v>0</v>
      </c>
      <c r="W35" s="18">
        <v>2</v>
      </c>
      <c r="X35" s="10"/>
    </row>
    <row r="36" spans="1:24" s="9" customFormat="1">
      <c r="A36" s="16">
        <v>10037</v>
      </c>
      <c r="B36" s="17" t="s">
        <v>219</v>
      </c>
      <c r="C36" s="16" t="s">
        <v>132</v>
      </c>
      <c r="D36" s="9">
        <v>5</v>
      </c>
      <c r="E36" s="16" t="s">
        <v>137</v>
      </c>
      <c r="F36" s="16" t="s">
        <v>65</v>
      </c>
      <c r="G36" s="16">
        <v>-1</v>
      </c>
      <c r="H36" s="16">
        <v>-1</v>
      </c>
      <c r="I36" s="16">
        <v>-99</v>
      </c>
      <c r="J36" s="16">
        <v>-1</v>
      </c>
      <c r="K36" s="16">
        <v>-1</v>
      </c>
      <c r="L36" s="16">
        <v>100</v>
      </c>
      <c r="T36" s="18">
        <v>1</v>
      </c>
      <c r="U36" s="18">
        <v>27</v>
      </c>
      <c r="V36" s="18">
        <v>0</v>
      </c>
      <c r="W36" s="18">
        <v>4</v>
      </c>
      <c r="X36" s="10"/>
    </row>
    <row r="37" spans="1:24" s="9" customFormat="1">
      <c r="A37" s="16">
        <v>10038</v>
      </c>
      <c r="B37" s="17" t="s">
        <v>220</v>
      </c>
      <c r="C37" s="16" t="s">
        <v>132</v>
      </c>
      <c r="D37" s="9">
        <v>5</v>
      </c>
      <c r="E37" s="16" t="s">
        <v>137</v>
      </c>
      <c r="F37" s="16" t="s">
        <v>65</v>
      </c>
      <c r="G37" s="16">
        <v>-1</v>
      </c>
      <c r="H37" s="16">
        <v>-1</v>
      </c>
      <c r="I37" s="16">
        <v>-99</v>
      </c>
      <c r="J37" s="16">
        <v>-1</v>
      </c>
      <c r="K37" s="16">
        <v>-1</v>
      </c>
      <c r="L37" s="16">
        <v>100</v>
      </c>
      <c r="T37" s="18">
        <v>1</v>
      </c>
      <c r="U37" s="18">
        <v>27</v>
      </c>
      <c r="V37" s="18">
        <v>0</v>
      </c>
      <c r="W37" s="18">
        <v>6</v>
      </c>
      <c r="X37" s="10"/>
    </row>
    <row r="38" spans="1:24" s="9" customFormat="1">
      <c r="A38" s="16">
        <v>10039</v>
      </c>
      <c r="B38" s="17" t="s">
        <v>221</v>
      </c>
      <c r="C38" s="16" t="s">
        <v>132</v>
      </c>
      <c r="D38" s="9">
        <v>5</v>
      </c>
      <c r="E38" s="16" t="s">
        <v>137</v>
      </c>
      <c r="F38" s="16" t="s">
        <v>65</v>
      </c>
      <c r="G38" s="16">
        <v>-1</v>
      </c>
      <c r="H38" s="16">
        <v>-1</v>
      </c>
      <c r="I38" s="16">
        <v>-99</v>
      </c>
      <c r="J38" s="16">
        <v>-1</v>
      </c>
      <c r="K38" s="16">
        <v>-1</v>
      </c>
      <c r="L38" s="16">
        <v>100</v>
      </c>
      <c r="T38" s="18">
        <v>1</v>
      </c>
      <c r="U38" s="18">
        <v>27</v>
      </c>
      <c r="V38" s="18">
        <v>0</v>
      </c>
      <c r="W38" s="18">
        <v>8</v>
      </c>
      <c r="X38" s="10"/>
    </row>
    <row r="39" spans="1:24" s="12" customFormat="1">
      <c r="A39" s="29"/>
      <c r="B39" s="15"/>
      <c r="C39" s="29"/>
      <c r="E39" s="29"/>
      <c r="F39" s="29"/>
      <c r="G39" s="29"/>
      <c r="H39" s="29"/>
      <c r="I39" s="29"/>
      <c r="J39" s="29"/>
      <c r="K39" s="29"/>
      <c r="L39" s="29"/>
      <c r="T39" s="7"/>
      <c r="U39" s="7"/>
      <c r="V39" s="7"/>
      <c r="W39" s="7"/>
      <c r="X39" s="3"/>
    </row>
    <row r="40" spans="1:24" s="47" customFormat="1">
      <c r="A40" s="51">
        <v>100001</v>
      </c>
      <c r="B40" s="47" t="s">
        <v>253</v>
      </c>
      <c r="C40" s="51" t="s">
        <v>128</v>
      </c>
      <c r="D40" s="47">
        <v>3</v>
      </c>
      <c r="E40" s="51" t="s">
        <v>134</v>
      </c>
      <c r="F40" s="47" t="s">
        <v>65</v>
      </c>
      <c r="G40" s="47">
        <v>1</v>
      </c>
      <c r="H40" s="47">
        <v>-1</v>
      </c>
      <c r="I40" s="47">
        <v>-99</v>
      </c>
      <c r="J40" s="47">
        <v>99</v>
      </c>
      <c r="K40" s="47">
        <v>-1</v>
      </c>
      <c r="L40" s="47">
        <v>100</v>
      </c>
      <c r="T40" s="47">
        <v>0</v>
      </c>
      <c r="U40" s="47">
        <v>3</v>
      </c>
      <c r="V40" s="47">
        <v>0</v>
      </c>
      <c r="W40" s="47">
        <v>40</v>
      </c>
    </row>
    <row r="41" spans="1:24" s="2" customFormat="1">
      <c r="A41" s="8">
        <v>100002</v>
      </c>
      <c r="B41" s="2" t="s">
        <v>284</v>
      </c>
      <c r="C41" s="8" t="s">
        <v>132</v>
      </c>
      <c r="D41" s="2">
        <v>5</v>
      </c>
      <c r="E41" s="8" t="s">
        <v>137</v>
      </c>
      <c r="F41" s="2" t="s">
        <v>65</v>
      </c>
      <c r="G41" s="2">
        <v>-1</v>
      </c>
      <c r="H41" s="2">
        <v>-1</v>
      </c>
      <c r="I41" s="2">
        <v>-99</v>
      </c>
      <c r="J41" s="2">
        <v>-1</v>
      </c>
      <c r="K41" s="2">
        <v>-1</v>
      </c>
      <c r="L41" s="2">
        <v>100</v>
      </c>
      <c r="T41" s="2">
        <v>1</v>
      </c>
      <c r="U41" s="2">
        <v>27</v>
      </c>
      <c r="V41" s="2">
        <v>0</v>
      </c>
      <c r="W41" s="2">
        <v>4</v>
      </c>
    </row>
    <row r="42" spans="1:24" s="2" customFormat="1">
      <c r="A42" s="8">
        <v>100003</v>
      </c>
      <c r="B42" s="2" t="s">
        <v>285</v>
      </c>
      <c r="C42" s="8" t="s">
        <v>133</v>
      </c>
      <c r="D42" s="2">
        <v>2</v>
      </c>
      <c r="E42" s="8" t="s">
        <v>138</v>
      </c>
      <c r="F42" s="2" t="s">
        <v>65</v>
      </c>
      <c r="G42" s="2">
        <v>-1</v>
      </c>
      <c r="H42" s="2">
        <v>-1</v>
      </c>
      <c r="I42" s="2">
        <v>-99</v>
      </c>
      <c r="J42" s="2">
        <v>-1</v>
      </c>
      <c r="K42" s="2">
        <v>-1</v>
      </c>
      <c r="L42" s="2">
        <v>100</v>
      </c>
      <c r="T42" s="2">
        <v>0</v>
      </c>
      <c r="U42" s="2">
        <v>2</v>
      </c>
      <c r="V42" s="2">
        <v>0</v>
      </c>
      <c r="W42" s="2">
        <v>100</v>
      </c>
    </row>
    <row r="43" spans="1:24" s="2" customFormat="1">
      <c r="A43" s="8">
        <v>100004</v>
      </c>
      <c r="B43" s="2" t="s">
        <v>286</v>
      </c>
      <c r="C43" s="8" t="s">
        <v>129</v>
      </c>
      <c r="D43" s="2">
        <v>4</v>
      </c>
      <c r="E43" s="8" t="s">
        <v>135</v>
      </c>
      <c r="F43" s="2" t="s">
        <v>65</v>
      </c>
      <c r="G43" s="2">
        <v>-1</v>
      </c>
      <c r="H43" s="2">
        <v>-1</v>
      </c>
      <c r="I43" s="2">
        <v>-99</v>
      </c>
      <c r="J43" s="2">
        <v>-1</v>
      </c>
      <c r="K43" s="2">
        <v>-1</v>
      </c>
      <c r="L43" s="2">
        <v>100</v>
      </c>
      <c r="T43" s="2">
        <v>0</v>
      </c>
      <c r="U43" s="2">
        <v>7</v>
      </c>
      <c r="V43" s="2">
        <v>3</v>
      </c>
      <c r="W43" s="2">
        <v>4</v>
      </c>
    </row>
    <row r="44" spans="1:24" s="2" customFormat="1">
      <c r="A44" s="8">
        <v>100005</v>
      </c>
      <c r="B44" s="2" t="s">
        <v>287</v>
      </c>
      <c r="C44" s="8" t="s">
        <v>302</v>
      </c>
      <c r="D44" s="2">
        <v>14</v>
      </c>
      <c r="E44" s="8" t="s">
        <v>312</v>
      </c>
      <c r="G44" s="2">
        <v>-1</v>
      </c>
      <c r="H44" s="2">
        <v>-1</v>
      </c>
      <c r="I44" s="2">
        <v>-99</v>
      </c>
      <c r="J44" s="2">
        <v>-1</v>
      </c>
      <c r="K44" s="2">
        <v>-1</v>
      </c>
      <c r="L44" s="2">
        <v>100</v>
      </c>
      <c r="T44" s="2">
        <v>0</v>
      </c>
      <c r="U44" s="2">
        <v>17</v>
      </c>
      <c r="V44" s="2">
        <v>0</v>
      </c>
      <c r="W44" s="2">
        <v>10</v>
      </c>
    </row>
    <row r="45" spans="1:24" s="2" customFormat="1">
      <c r="A45" s="8">
        <v>100006</v>
      </c>
      <c r="B45" s="2" t="s">
        <v>315</v>
      </c>
      <c r="C45" s="8" t="s">
        <v>132</v>
      </c>
      <c r="D45" s="2">
        <v>7</v>
      </c>
      <c r="E45" s="8" t="s">
        <v>137</v>
      </c>
      <c r="F45" s="2" t="s">
        <v>65</v>
      </c>
      <c r="G45" s="2">
        <v>-1</v>
      </c>
      <c r="H45" s="2">
        <v>-1</v>
      </c>
      <c r="I45" s="2">
        <v>-99</v>
      </c>
      <c r="J45" s="2">
        <v>-1</v>
      </c>
      <c r="K45" s="2">
        <v>-1</v>
      </c>
      <c r="L45" s="2">
        <v>100</v>
      </c>
      <c r="P45" s="2">
        <v>1</v>
      </c>
    </row>
    <row r="46" spans="1:24" s="2" customFormat="1">
      <c r="A46" s="8">
        <v>100007</v>
      </c>
      <c r="B46" s="2" t="s">
        <v>258</v>
      </c>
      <c r="C46" s="8" t="s">
        <v>131</v>
      </c>
      <c r="D46" s="2">
        <v>6</v>
      </c>
      <c r="E46" s="8"/>
      <c r="G46" s="2">
        <v>0</v>
      </c>
      <c r="H46" s="2">
        <v>-1</v>
      </c>
      <c r="I46" s="2">
        <v>-99</v>
      </c>
      <c r="J46" s="2">
        <v>99</v>
      </c>
      <c r="K46" s="2">
        <v>-1</v>
      </c>
      <c r="L46" s="2">
        <v>100</v>
      </c>
      <c r="N46" s="2">
        <v>50</v>
      </c>
    </row>
    <row r="47" spans="1:24" s="2" customFormat="1">
      <c r="A47" s="8">
        <v>100008</v>
      </c>
      <c r="B47" s="2" t="s">
        <v>307</v>
      </c>
      <c r="C47" s="8" t="s">
        <v>373</v>
      </c>
      <c r="D47" s="2">
        <v>12</v>
      </c>
      <c r="E47" s="8" t="s">
        <v>374</v>
      </c>
      <c r="F47" s="2" t="s">
        <v>65</v>
      </c>
      <c r="G47" s="2">
        <v>-1</v>
      </c>
      <c r="H47" s="2">
        <v>-1</v>
      </c>
      <c r="I47" s="2">
        <v>-99</v>
      </c>
      <c r="J47" s="2">
        <v>99</v>
      </c>
      <c r="K47" s="2">
        <v>-1</v>
      </c>
      <c r="L47" s="2">
        <v>100</v>
      </c>
      <c r="Q47" s="2">
        <v>10</v>
      </c>
    </row>
    <row r="48" spans="1:24" s="2" customFormat="1">
      <c r="A48" s="8">
        <v>100009</v>
      </c>
      <c r="B48" s="2" t="s">
        <v>266</v>
      </c>
      <c r="C48" s="8" t="s">
        <v>303</v>
      </c>
      <c r="D48" s="2">
        <v>13</v>
      </c>
      <c r="E48" s="8"/>
      <c r="G48" s="2">
        <v>0</v>
      </c>
      <c r="H48" s="2">
        <v>-1</v>
      </c>
      <c r="I48" s="2">
        <v>-99</v>
      </c>
      <c r="J48" s="2">
        <v>99</v>
      </c>
      <c r="K48" s="2">
        <v>-1</v>
      </c>
      <c r="L48" s="2">
        <v>100</v>
      </c>
      <c r="R48" s="2">
        <v>50</v>
      </c>
    </row>
    <row r="49" spans="1:23" s="2" customFormat="1">
      <c r="A49" s="8">
        <v>100010</v>
      </c>
      <c r="B49" s="2" t="s">
        <v>267</v>
      </c>
      <c r="C49" s="8" t="s">
        <v>133</v>
      </c>
      <c r="D49" s="2">
        <v>2</v>
      </c>
      <c r="E49" s="8" t="s">
        <v>138</v>
      </c>
      <c r="F49" s="2" t="s">
        <v>65</v>
      </c>
      <c r="G49" s="2">
        <v>-1</v>
      </c>
      <c r="H49" s="2">
        <v>-1</v>
      </c>
      <c r="I49" s="2">
        <v>-99</v>
      </c>
      <c r="J49" s="2">
        <v>99</v>
      </c>
      <c r="K49" s="2">
        <v>1</v>
      </c>
      <c r="L49" s="2">
        <v>100</v>
      </c>
      <c r="T49" s="2">
        <v>0</v>
      </c>
      <c r="U49" s="2">
        <v>2</v>
      </c>
      <c r="V49" s="2">
        <v>0</v>
      </c>
      <c r="W49" s="2">
        <v>100</v>
      </c>
    </row>
    <row r="50" spans="1:23" s="2" customFormat="1">
      <c r="A50" s="8">
        <v>100011</v>
      </c>
      <c r="B50" s="2" t="s">
        <v>268</v>
      </c>
      <c r="C50" s="8" t="s">
        <v>129</v>
      </c>
      <c r="D50" s="2">
        <v>4</v>
      </c>
      <c r="E50" s="8" t="s">
        <v>135</v>
      </c>
      <c r="F50" s="2" t="s">
        <v>65</v>
      </c>
      <c r="G50" s="2">
        <v>-1</v>
      </c>
      <c r="H50" s="2">
        <v>-1</v>
      </c>
      <c r="I50" s="2">
        <v>-99</v>
      </c>
      <c r="J50" s="2">
        <v>99</v>
      </c>
      <c r="K50" s="2">
        <v>1</v>
      </c>
      <c r="L50" s="2">
        <v>100</v>
      </c>
      <c r="T50" s="2">
        <v>0</v>
      </c>
      <c r="U50" s="2">
        <v>7</v>
      </c>
      <c r="V50" s="2">
        <v>3</v>
      </c>
      <c r="W50" s="2">
        <v>4</v>
      </c>
    </row>
    <row r="51" spans="1:23" s="2" customFormat="1">
      <c r="A51" s="8">
        <v>100012</v>
      </c>
      <c r="B51" s="2" t="s">
        <v>269</v>
      </c>
      <c r="C51" s="8" t="s">
        <v>132</v>
      </c>
      <c r="D51" s="2">
        <v>5</v>
      </c>
      <c r="E51" s="8" t="s">
        <v>137</v>
      </c>
      <c r="F51" s="2" t="s">
        <v>65</v>
      </c>
      <c r="G51" s="2">
        <v>-1</v>
      </c>
      <c r="H51" s="2">
        <v>-1</v>
      </c>
      <c r="I51" s="2">
        <v>-99</v>
      </c>
      <c r="J51" s="2">
        <v>99</v>
      </c>
      <c r="K51" s="2">
        <v>1</v>
      </c>
      <c r="L51" s="2">
        <v>100</v>
      </c>
      <c r="T51" s="2">
        <v>1</v>
      </c>
      <c r="U51" s="2">
        <v>27</v>
      </c>
      <c r="V51" s="2">
        <v>0</v>
      </c>
      <c r="W51" s="2">
        <v>4</v>
      </c>
    </row>
    <row r="52" spans="1:23" s="2" customFormat="1">
      <c r="A52" s="8">
        <v>100013</v>
      </c>
      <c r="B52" s="2" t="s">
        <v>270</v>
      </c>
      <c r="C52" s="8" t="s">
        <v>132</v>
      </c>
      <c r="D52" s="2">
        <v>7</v>
      </c>
      <c r="E52" s="8" t="s">
        <v>137</v>
      </c>
      <c r="F52" s="2" t="s">
        <v>65</v>
      </c>
      <c r="G52" s="2">
        <v>-1</v>
      </c>
      <c r="H52" s="2">
        <v>-1</v>
      </c>
      <c r="I52" s="2">
        <v>-99</v>
      </c>
      <c r="J52" s="2">
        <v>99</v>
      </c>
      <c r="K52" s="2">
        <v>1</v>
      </c>
      <c r="L52" s="2">
        <v>100</v>
      </c>
      <c r="P52" s="2">
        <v>1</v>
      </c>
      <c r="T52" s="8"/>
      <c r="U52" s="8"/>
      <c r="V52" s="8"/>
      <c r="W52" s="8"/>
    </row>
    <row r="53" spans="1:23" s="2" customFormat="1">
      <c r="A53" s="8">
        <v>100014</v>
      </c>
      <c r="B53" s="2" t="s">
        <v>271</v>
      </c>
      <c r="C53" s="8" t="s">
        <v>302</v>
      </c>
      <c r="D53" s="2">
        <v>14</v>
      </c>
      <c r="E53" s="8" t="s">
        <v>312</v>
      </c>
      <c r="F53" s="2" t="s">
        <v>65</v>
      </c>
      <c r="G53" s="2">
        <v>-1</v>
      </c>
      <c r="H53" s="2">
        <v>-1</v>
      </c>
      <c r="I53" s="2">
        <v>-99</v>
      </c>
      <c r="J53" s="2">
        <v>99</v>
      </c>
      <c r="K53" s="2">
        <v>1</v>
      </c>
      <c r="L53" s="2">
        <v>100</v>
      </c>
      <c r="T53" s="2">
        <v>0</v>
      </c>
      <c r="U53" s="2">
        <v>17</v>
      </c>
      <c r="V53" s="2">
        <v>0</v>
      </c>
      <c r="W53" s="2">
        <v>10</v>
      </c>
    </row>
    <row r="54" spans="1:23" s="2" customFormat="1">
      <c r="A54" s="8">
        <v>100015</v>
      </c>
      <c r="B54" s="2" t="s">
        <v>310</v>
      </c>
      <c r="C54" s="8" t="s">
        <v>311</v>
      </c>
      <c r="D54" s="2">
        <v>10</v>
      </c>
      <c r="E54" s="8" t="s">
        <v>313</v>
      </c>
      <c r="F54" s="2" t="s">
        <v>65</v>
      </c>
      <c r="G54" s="2">
        <v>-1</v>
      </c>
      <c r="H54" s="2">
        <v>-1</v>
      </c>
      <c r="I54" s="2">
        <v>-99</v>
      </c>
      <c r="J54" s="2">
        <v>99</v>
      </c>
      <c r="K54" s="2">
        <v>1</v>
      </c>
      <c r="L54" s="2">
        <v>100</v>
      </c>
      <c r="T54" s="8">
        <v>0</v>
      </c>
      <c r="U54" s="8">
        <v>8</v>
      </c>
      <c r="V54" s="8">
        <v>0</v>
      </c>
      <c r="W54" s="8">
        <v>1</v>
      </c>
    </row>
    <row r="55" spans="1:23" s="2" customFormat="1">
      <c r="A55" s="8">
        <v>100016</v>
      </c>
      <c r="B55" s="2" t="s">
        <v>272</v>
      </c>
      <c r="C55" s="2" t="s">
        <v>306</v>
      </c>
      <c r="D55" s="2">
        <v>9</v>
      </c>
      <c r="E55" s="2" t="s">
        <v>314</v>
      </c>
      <c r="F55" s="2" t="s">
        <v>65</v>
      </c>
      <c r="G55" s="2">
        <v>-1</v>
      </c>
      <c r="H55" s="2">
        <v>-1</v>
      </c>
      <c r="I55" s="2">
        <v>-99</v>
      </c>
      <c r="J55" s="2">
        <v>99</v>
      </c>
      <c r="K55" s="2">
        <v>-1</v>
      </c>
      <c r="L55" s="2">
        <v>100</v>
      </c>
      <c r="T55" s="8">
        <v>0</v>
      </c>
      <c r="U55" s="8">
        <v>9</v>
      </c>
      <c r="V55" s="8">
        <v>0</v>
      </c>
      <c r="W55" s="8">
        <v>1</v>
      </c>
    </row>
    <row r="56" spans="1:23" s="2" customFormat="1">
      <c r="A56" s="8">
        <v>100017</v>
      </c>
      <c r="B56" s="2" t="s">
        <v>273</v>
      </c>
      <c r="C56" s="2" t="s">
        <v>304</v>
      </c>
      <c r="D56" s="2">
        <v>8</v>
      </c>
      <c r="E56" s="2" t="s">
        <v>366</v>
      </c>
      <c r="F56" s="2" t="s">
        <v>65</v>
      </c>
      <c r="G56" s="2">
        <v>0</v>
      </c>
      <c r="H56" s="2">
        <v>-1</v>
      </c>
      <c r="I56" s="2">
        <v>-99</v>
      </c>
      <c r="J56" s="2">
        <v>99</v>
      </c>
      <c r="K56" s="2">
        <v>-1</v>
      </c>
      <c r="L56" s="2">
        <v>100</v>
      </c>
      <c r="S56" s="2">
        <v>1</v>
      </c>
      <c r="T56" s="8"/>
      <c r="U56" s="8"/>
      <c r="V56" s="8"/>
      <c r="W56" s="8"/>
    </row>
    <row r="57" spans="1:23" s="2" customFormat="1">
      <c r="A57" s="8">
        <v>100018</v>
      </c>
      <c r="B57" s="36" t="s">
        <v>293</v>
      </c>
      <c r="C57" s="2" t="s">
        <v>305</v>
      </c>
      <c r="D57" s="2">
        <v>11</v>
      </c>
      <c r="E57" s="2" t="s">
        <v>365</v>
      </c>
      <c r="F57" s="2" t="s">
        <v>65</v>
      </c>
      <c r="G57" s="2">
        <v>-1</v>
      </c>
      <c r="H57" s="2">
        <v>-1</v>
      </c>
      <c r="I57" s="2">
        <v>-99</v>
      </c>
      <c r="J57" s="2">
        <v>99</v>
      </c>
      <c r="K57" s="2">
        <v>-1</v>
      </c>
      <c r="L57" s="2">
        <v>100</v>
      </c>
      <c r="T57" s="8">
        <v>0</v>
      </c>
      <c r="U57" s="8">
        <v>16</v>
      </c>
      <c r="V57" s="8">
        <v>0</v>
      </c>
      <c r="W57" s="8">
        <v>1</v>
      </c>
    </row>
    <row r="58" spans="1:23" s="2" customFormat="1">
      <c r="A58" s="8">
        <v>100019</v>
      </c>
      <c r="B58" s="2" t="s">
        <v>294</v>
      </c>
      <c r="C58" s="8" t="s">
        <v>129</v>
      </c>
      <c r="D58" s="2">
        <v>4</v>
      </c>
      <c r="E58" s="8" t="s">
        <v>135</v>
      </c>
      <c r="F58" s="2" t="s">
        <v>65</v>
      </c>
      <c r="G58" s="2">
        <v>-1</v>
      </c>
      <c r="H58" s="2">
        <v>1</v>
      </c>
      <c r="I58" s="2">
        <v>-99</v>
      </c>
      <c r="J58" s="2">
        <v>99</v>
      </c>
      <c r="K58" s="2">
        <v>-1</v>
      </c>
      <c r="L58" s="2">
        <v>100</v>
      </c>
      <c r="T58" s="8">
        <v>0</v>
      </c>
      <c r="U58" s="8">
        <v>7</v>
      </c>
      <c r="V58" s="8">
        <v>3</v>
      </c>
      <c r="W58" s="8">
        <v>10</v>
      </c>
    </row>
    <row r="59" spans="1:23" s="2" customFormat="1">
      <c r="A59" s="8">
        <v>100020</v>
      </c>
      <c r="B59" s="2" t="s">
        <v>295</v>
      </c>
      <c r="C59" s="8" t="s">
        <v>129</v>
      </c>
      <c r="D59" s="2">
        <v>4</v>
      </c>
      <c r="E59" s="8" t="s">
        <v>135</v>
      </c>
      <c r="F59" s="2" t="s">
        <v>65</v>
      </c>
      <c r="G59" s="2">
        <v>-1</v>
      </c>
      <c r="H59" s="2">
        <v>-1</v>
      </c>
      <c r="I59" s="2">
        <v>-99</v>
      </c>
      <c r="J59" s="2">
        <v>-3</v>
      </c>
      <c r="K59" s="2">
        <v>-1</v>
      </c>
      <c r="L59" s="2">
        <v>100</v>
      </c>
      <c r="T59" s="8">
        <v>0</v>
      </c>
      <c r="U59" s="8">
        <v>7</v>
      </c>
      <c r="V59" s="8">
        <v>3</v>
      </c>
      <c r="W59" s="8">
        <v>8</v>
      </c>
    </row>
    <row r="60" spans="1:23" s="2" customFormat="1">
      <c r="A60" s="8">
        <v>100021</v>
      </c>
      <c r="B60" s="2" t="s">
        <v>296</v>
      </c>
      <c r="C60" s="8" t="s">
        <v>129</v>
      </c>
      <c r="D60" s="2">
        <v>4</v>
      </c>
      <c r="E60" s="8" t="s">
        <v>135</v>
      </c>
      <c r="F60" s="2" t="s">
        <v>65</v>
      </c>
      <c r="G60" s="2">
        <v>-1</v>
      </c>
      <c r="H60" s="2">
        <v>-1</v>
      </c>
      <c r="I60" s="2">
        <v>-99</v>
      </c>
      <c r="J60" s="2">
        <v>-2</v>
      </c>
      <c r="K60" s="2">
        <v>-1</v>
      </c>
      <c r="L60" s="2">
        <v>100</v>
      </c>
      <c r="T60" s="8">
        <v>0</v>
      </c>
      <c r="U60" s="8">
        <v>7</v>
      </c>
      <c r="V60" s="8">
        <v>3</v>
      </c>
      <c r="W60" s="8">
        <v>6</v>
      </c>
    </row>
    <row r="61" spans="1:23" s="2" customFormat="1">
      <c r="A61" s="8">
        <v>100022</v>
      </c>
      <c r="B61" s="2" t="s">
        <v>297</v>
      </c>
      <c r="C61" s="8" t="s">
        <v>129</v>
      </c>
      <c r="D61" s="2">
        <v>4</v>
      </c>
      <c r="E61" s="8" t="s">
        <v>135</v>
      </c>
      <c r="F61" s="2" t="s">
        <v>65</v>
      </c>
      <c r="G61" s="2">
        <v>-1</v>
      </c>
      <c r="H61" s="2">
        <v>-1</v>
      </c>
      <c r="I61" s="2">
        <v>-99</v>
      </c>
      <c r="J61" s="2">
        <v>-1</v>
      </c>
      <c r="K61" s="2">
        <v>-1</v>
      </c>
      <c r="L61" s="2">
        <v>100</v>
      </c>
      <c r="T61" s="8">
        <v>0</v>
      </c>
      <c r="U61" s="8">
        <v>7</v>
      </c>
      <c r="V61" s="8">
        <v>3</v>
      </c>
      <c r="W61" s="8">
        <v>4</v>
      </c>
    </row>
    <row r="62" spans="1:23" s="2" customFormat="1">
      <c r="A62" s="8">
        <v>100023</v>
      </c>
      <c r="B62" s="2" t="s">
        <v>405</v>
      </c>
      <c r="C62" s="8" t="s">
        <v>132</v>
      </c>
      <c r="D62" s="2">
        <v>5</v>
      </c>
      <c r="E62" s="8" t="s">
        <v>137</v>
      </c>
      <c r="F62" s="2" t="s">
        <v>65</v>
      </c>
      <c r="G62" s="2">
        <v>-1</v>
      </c>
      <c r="H62" s="2">
        <v>1</v>
      </c>
      <c r="I62" s="2">
        <v>-99</v>
      </c>
      <c r="J62" s="2">
        <v>99</v>
      </c>
      <c r="K62" s="2">
        <v>-1</v>
      </c>
      <c r="L62" s="2">
        <v>100</v>
      </c>
      <c r="T62" s="8">
        <v>1</v>
      </c>
      <c r="U62" s="8">
        <v>27</v>
      </c>
      <c r="V62" s="8">
        <v>0</v>
      </c>
      <c r="W62" s="8">
        <v>14</v>
      </c>
    </row>
    <row r="63" spans="1:23" s="2" customFormat="1">
      <c r="A63" s="8">
        <v>100024</v>
      </c>
      <c r="B63" s="2" t="s">
        <v>406</v>
      </c>
      <c r="C63" s="8" t="s">
        <v>132</v>
      </c>
      <c r="D63" s="2">
        <v>5</v>
      </c>
      <c r="E63" s="8" t="s">
        <v>137</v>
      </c>
      <c r="F63" s="2" t="s">
        <v>65</v>
      </c>
      <c r="G63" s="2">
        <v>-1</v>
      </c>
      <c r="H63" s="2">
        <v>-1</v>
      </c>
      <c r="I63" s="2">
        <v>-3</v>
      </c>
      <c r="J63" s="2">
        <v>-3</v>
      </c>
      <c r="K63" s="2">
        <v>-1</v>
      </c>
      <c r="L63" s="2">
        <v>100</v>
      </c>
      <c r="T63" s="8">
        <v>1</v>
      </c>
      <c r="U63" s="8">
        <v>27</v>
      </c>
      <c r="V63" s="8">
        <v>0</v>
      </c>
      <c r="W63" s="8">
        <v>12</v>
      </c>
    </row>
    <row r="64" spans="1:23" s="2" customFormat="1">
      <c r="A64" s="8">
        <v>100025</v>
      </c>
      <c r="B64" s="2" t="s">
        <v>407</v>
      </c>
      <c r="C64" s="8" t="s">
        <v>132</v>
      </c>
      <c r="D64" s="2">
        <v>5</v>
      </c>
      <c r="E64" s="8" t="s">
        <v>137</v>
      </c>
      <c r="F64" s="2" t="s">
        <v>65</v>
      </c>
      <c r="G64" s="2">
        <v>-1</v>
      </c>
      <c r="H64" s="2">
        <v>-1</v>
      </c>
      <c r="I64" s="2">
        <v>-2</v>
      </c>
      <c r="J64" s="2">
        <v>-2</v>
      </c>
      <c r="K64" s="2">
        <v>-1</v>
      </c>
      <c r="L64" s="2">
        <v>100</v>
      </c>
      <c r="T64" s="8">
        <v>1</v>
      </c>
      <c r="U64" s="8">
        <v>27</v>
      </c>
      <c r="V64" s="8">
        <v>0</v>
      </c>
      <c r="W64" s="8">
        <v>10</v>
      </c>
    </row>
    <row r="65" spans="1:23" s="2" customFormat="1">
      <c r="A65" s="8">
        <v>100026</v>
      </c>
      <c r="B65" s="2" t="s">
        <v>408</v>
      </c>
      <c r="C65" s="8" t="s">
        <v>132</v>
      </c>
      <c r="D65" s="2">
        <v>5</v>
      </c>
      <c r="E65" s="8" t="s">
        <v>137</v>
      </c>
      <c r="F65" s="2" t="s">
        <v>65</v>
      </c>
      <c r="G65" s="2">
        <v>-1</v>
      </c>
      <c r="H65" s="2">
        <v>-1</v>
      </c>
      <c r="I65" s="2">
        <v>-1</v>
      </c>
      <c r="J65" s="2">
        <v>-1</v>
      </c>
      <c r="K65" s="2">
        <v>-1</v>
      </c>
      <c r="L65" s="2">
        <v>100</v>
      </c>
      <c r="T65" s="8">
        <v>1</v>
      </c>
      <c r="U65" s="8">
        <v>27</v>
      </c>
      <c r="V65" s="8">
        <v>0</v>
      </c>
      <c r="W65" s="8">
        <v>8</v>
      </c>
    </row>
    <row r="66" spans="1:23" s="2" customFormat="1">
      <c r="A66" s="8">
        <v>100027</v>
      </c>
      <c r="B66" s="2" t="s">
        <v>298</v>
      </c>
      <c r="C66" s="8" t="s">
        <v>133</v>
      </c>
      <c r="D66" s="2">
        <v>2</v>
      </c>
      <c r="E66" s="8" t="s">
        <v>138</v>
      </c>
      <c r="F66" s="2" t="s">
        <v>65</v>
      </c>
      <c r="G66" s="2">
        <v>-1</v>
      </c>
      <c r="H66" s="2">
        <v>1</v>
      </c>
      <c r="I66" s="2">
        <v>-99</v>
      </c>
      <c r="J66" s="2">
        <v>99</v>
      </c>
      <c r="K66" s="2">
        <v>-1</v>
      </c>
      <c r="L66" s="2">
        <v>100</v>
      </c>
      <c r="T66" s="8">
        <v>0</v>
      </c>
      <c r="U66" s="8">
        <v>2</v>
      </c>
      <c r="V66" s="8">
        <v>0</v>
      </c>
      <c r="W66" s="8">
        <v>200</v>
      </c>
    </row>
    <row r="67" spans="1:23" s="2" customFormat="1">
      <c r="A67" s="8">
        <v>100028</v>
      </c>
      <c r="B67" s="2" t="s">
        <v>299</v>
      </c>
      <c r="C67" s="8" t="s">
        <v>133</v>
      </c>
      <c r="D67" s="2">
        <v>2</v>
      </c>
      <c r="E67" s="8" t="s">
        <v>138</v>
      </c>
      <c r="F67" s="2" t="s">
        <v>65</v>
      </c>
      <c r="G67" s="2">
        <v>-1</v>
      </c>
      <c r="H67" s="2">
        <v>-1</v>
      </c>
      <c r="I67" s="2">
        <v>-3</v>
      </c>
      <c r="J67" s="2">
        <v>-3</v>
      </c>
      <c r="K67" s="2">
        <v>-1</v>
      </c>
      <c r="L67" s="2">
        <v>100</v>
      </c>
      <c r="T67" s="8">
        <v>0</v>
      </c>
      <c r="U67" s="8">
        <v>2</v>
      </c>
      <c r="V67" s="8">
        <v>0</v>
      </c>
      <c r="W67" s="8">
        <v>150</v>
      </c>
    </row>
    <row r="68" spans="1:23" s="2" customFormat="1">
      <c r="A68" s="8">
        <v>100029</v>
      </c>
      <c r="B68" s="2" t="s">
        <v>300</v>
      </c>
      <c r="C68" s="8" t="s">
        <v>133</v>
      </c>
      <c r="D68" s="2">
        <v>2</v>
      </c>
      <c r="E68" s="8" t="s">
        <v>138</v>
      </c>
      <c r="F68" s="2" t="s">
        <v>65</v>
      </c>
      <c r="G68" s="2">
        <v>-1</v>
      </c>
      <c r="H68" s="2">
        <v>-1</v>
      </c>
      <c r="I68" s="2">
        <v>-2</v>
      </c>
      <c r="J68" s="2">
        <v>-2</v>
      </c>
      <c r="K68" s="2">
        <v>-1</v>
      </c>
      <c r="L68" s="2">
        <v>100</v>
      </c>
      <c r="T68" s="8">
        <v>0</v>
      </c>
      <c r="U68" s="8">
        <v>2</v>
      </c>
      <c r="V68" s="8">
        <v>0</v>
      </c>
      <c r="W68" s="8">
        <v>100</v>
      </c>
    </row>
    <row r="69" spans="1:23" s="2" customFormat="1">
      <c r="A69" s="8">
        <v>100030</v>
      </c>
      <c r="B69" s="2" t="s">
        <v>301</v>
      </c>
      <c r="C69" s="8" t="s">
        <v>133</v>
      </c>
      <c r="D69" s="2">
        <v>2</v>
      </c>
      <c r="E69" s="8" t="s">
        <v>138</v>
      </c>
      <c r="F69" s="2" t="s">
        <v>65</v>
      </c>
      <c r="G69" s="2">
        <v>-1</v>
      </c>
      <c r="H69" s="2">
        <v>-1</v>
      </c>
      <c r="I69" s="2">
        <v>-1</v>
      </c>
      <c r="J69" s="2">
        <v>-1</v>
      </c>
      <c r="K69" s="2">
        <v>-1</v>
      </c>
      <c r="L69" s="2">
        <v>100</v>
      </c>
      <c r="T69" s="8">
        <v>0</v>
      </c>
      <c r="U69" s="8">
        <v>2</v>
      </c>
      <c r="V69" s="8">
        <v>0</v>
      </c>
      <c r="W69" s="8">
        <v>50</v>
      </c>
    </row>
  </sheetData>
  <mergeCells count="1">
    <mergeCell ref="U2:X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F7E9-1757-5045-ACC7-8DD9B7C87E3B}">
  <dimension ref="A1:C22"/>
  <sheetViews>
    <sheetView workbookViewId="0">
      <selection activeCell="B27" sqref="B27"/>
    </sheetView>
  </sheetViews>
  <sheetFormatPr baseColWidth="10" defaultRowHeight="19"/>
  <cols>
    <col min="1" max="1" width="50.5703125" customWidth="1"/>
    <col min="2" max="2" width="68.7109375" customWidth="1"/>
    <col min="3" max="3" width="53.42578125" customWidth="1"/>
  </cols>
  <sheetData>
    <row r="1" spans="1:3">
      <c r="A1" t="s">
        <v>141</v>
      </c>
      <c r="B1" t="s">
        <v>139</v>
      </c>
      <c r="C1" t="s">
        <v>140</v>
      </c>
    </row>
    <row r="2" spans="1:3">
      <c r="A2" s="25" t="s">
        <v>101</v>
      </c>
      <c r="B2" t="s">
        <v>142</v>
      </c>
      <c r="C2" t="s">
        <v>143</v>
      </c>
    </row>
    <row r="3" spans="1:3">
      <c r="A3" s="25" t="s">
        <v>102</v>
      </c>
    </row>
    <row r="4" spans="1:3">
      <c r="A4" s="25" t="s">
        <v>103</v>
      </c>
    </row>
    <row r="5" spans="1:3">
      <c r="A5" s="25" t="s">
        <v>104</v>
      </c>
    </row>
    <row r="6" spans="1:3">
      <c r="A6" s="25" t="s">
        <v>105</v>
      </c>
    </row>
    <row r="7" spans="1:3">
      <c r="A7" s="25" t="s">
        <v>106</v>
      </c>
    </row>
    <row r="8" spans="1:3">
      <c r="A8" s="25" t="s">
        <v>107</v>
      </c>
    </row>
    <row r="9" spans="1:3">
      <c r="A9" s="25" t="s">
        <v>108</v>
      </c>
    </row>
    <row r="10" spans="1:3">
      <c r="A10" s="25" t="s">
        <v>109</v>
      </c>
    </row>
    <row r="11" spans="1:3">
      <c r="A11" s="25" t="s">
        <v>110</v>
      </c>
    </row>
    <row r="12" spans="1:3">
      <c r="A12" s="25" t="s">
        <v>111</v>
      </c>
    </row>
    <row r="13" spans="1:3">
      <c r="A13" s="25" t="s">
        <v>112</v>
      </c>
    </row>
    <row r="14" spans="1:3">
      <c r="A14" s="25" t="s">
        <v>113</v>
      </c>
    </row>
    <row r="15" spans="1:3">
      <c r="A15" s="25" t="s">
        <v>114</v>
      </c>
    </row>
    <row r="16" spans="1:3">
      <c r="A16" s="25" t="s">
        <v>115</v>
      </c>
    </row>
    <row r="17" spans="1:1">
      <c r="A17" s="25" t="s">
        <v>116</v>
      </c>
    </row>
    <row r="18" spans="1:1">
      <c r="A18" s="25" t="s">
        <v>117</v>
      </c>
    </row>
    <row r="19" spans="1:1">
      <c r="A19" s="25" t="s">
        <v>118</v>
      </c>
    </row>
    <row r="20" spans="1:1">
      <c r="A20" s="25" t="s">
        <v>119</v>
      </c>
    </row>
    <row r="21" spans="1:1">
      <c r="A21" s="25" t="s">
        <v>120</v>
      </c>
    </row>
    <row r="22" spans="1:1">
      <c r="A22" s="25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1B6D-F78C-DD45-A505-52E088AE6254}">
  <dimension ref="A1:C8"/>
  <sheetViews>
    <sheetView workbookViewId="0">
      <selection activeCell="B15" sqref="B15"/>
    </sheetView>
  </sheetViews>
  <sheetFormatPr baseColWidth="10" defaultRowHeight="19"/>
  <cols>
    <col min="1" max="1" width="26.5703125" customWidth="1"/>
    <col min="2" max="2" width="24.140625" customWidth="1"/>
    <col min="3" max="3" width="25.28515625" customWidth="1"/>
  </cols>
  <sheetData>
    <row r="1" spans="1:3">
      <c r="A1" t="s">
        <v>141</v>
      </c>
      <c r="B1" t="s">
        <v>139</v>
      </c>
      <c r="C1" t="s">
        <v>144</v>
      </c>
    </row>
    <row r="2" spans="1:3">
      <c r="A2" s="6" t="s">
        <v>124</v>
      </c>
      <c r="C2" t="s">
        <v>145</v>
      </c>
    </row>
    <row r="3" spans="1:3">
      <c r="A3" s="6" t="s">
        <v>125</v>
      </c>
      <c r="C3" t="s">
        <v>146</v>
      </c>
    </row>
    <row r="4" spans="1:3">
      <c r="A4" s="6" t="s">
        <v>126</v>
      </c>
      <c r="C4" t="s">
        <v>147</v>
      </c>
    </row>
    <row r="5" spans="1:3">
      <c r="A5" s="6" t="s">
        <v>127</v>
      </c>
      <c r="C5" t="s">
        <v>60</v>
      </c>
    </row>
    <row r="6" spans="1:3">
      <c r="A6" s="6" t="s">
        <v>66</v>
      </c>
      <c r="C6" t="s">
        <v>148</v>
      </c>
    </row>
    <row r="7" spans="1:3">
      <c r="A7" s="6" t="s">
        <v>67</v>
      </c>
      <c r="C7" t="s">
        <v>148</v>
      </c>
    </row>
    <row r="8" spans="1:3">
      <c r="A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5AD3-0DBA-0D4B-993B-623D38BFF839}">
  <dimension ref="A1:C71"/>
  <sheetViews>
    <sheetView workbookViewId="0">
      <selection activeCell="C28" sqref="C28"/>
    </sheetView>
  </sheetViews>
  <sheetFormatPr baseColWidth="10" defaultRowHeight="19"/>
  <cols>
    <col min="1" max="1" width="57.28515625" style="12" customWidth="1"/>
    <col min="2" max="2" width="27.42578125" customWidth="1"/>
    <col min="3" max="3" width="42.42578125" customWidth="1"/>
  </cols>
  <sheetData>
    <row r="1" spans="1:3">
      <c r="A1" s="12" t="s">
        <v>141</v>
      </c>
      <c r="B1" t="s">
        <v>139</v>
      </c>
      <c r="C1" t="s">
        <v>149</v>
      </c>
    </row>
    <row r="2" spans="1:3">
      <c r="A2" s="29" t="s">
        <v>128</v>
      </c>
      <c r="C2" t="s">
        <v>68</v>
      </c>
    </row>
    <row r="3" spans="1:3">
      <c r="A3" s="29" t="s">
        <v>129</v>
      </c>
      <c r="C3" t="s">
        <v>69</v>
      </c>
    </row>
    <row r="4" spans="1:3">
      <c r="A4" s="29" t="s">
        <v>130</v>
      </c>
      <c r="C4" t="s">
        <v>150</v>
      </c>
    </row>
    <row r="5" spans="1:3">
      <c r="A5" s="29" t="s">
        <v>131</v>
      </c>
      <c r="C5" t="s">
        <v>151</v>
      </c>
    </row>
    <row r="6" spans="1:3">
      <c r="A6" s="29" t="s">
        <v>132</v>
      </c>
      <c r="C6" t="s">
        <v>152</v>
      </c>
    </row>
    <row r="7" spans="1:3">
      <c r="A7" s="29" t="s">
        <v>133</v>
      </c>
      <c r="C7" t="s">
        <v>153</v>
      </c>
    </row>
    <row r="8" spans="1:3">
      <c r="A8" s="29" t="s">
        <v>134</v>
      </c>
      <c r="C8" t="s">
        <v>154</v>
      </c>
    </row>
    <row r="9" spans="1:3">
      <c r="A9" s="29" t="s">
        <v>135</v>
      </c>
      <c r="C9" t="s">
        <v>155</v>
      </c>
    </row>
    <row r="10" spans="1:3">
      <c r="A10" s="29" t="s">
        <v>136</v>
      </c>
      <c r="C10" t="s">
        <v>156</v>
      </c>
    </row>
    <row r="11" spans="1:3">
      <c r="A11" s="29" t="s">
        <v>137</v>
      </c>
      <c r="C11" t="s">
        <v>157</v>
      </c>
    </row>
    <row r="12" spans="1:3">
      <c r="A12" s="29" t="s">
        <v>138</v>
      </c>
      <c r="C12" t="s">
        <v>158</v>
      </c>
    </row>
    <row r="13" spans="1:3" s="11" customFormat="1">
      <c r="A13" s="37" t="s">
        <v>302</v>
      </c>
      <c r="C13" s="11" t="s">
        <v>361</v>
      </c>
    </row>
    <row r="14" spans="1:3" s="11" customFormat="1">
      <c r="A14" s="37" t="s">
        <v>303</v>
      </c>
      <c r="C14" s="11" t="s">
        <v>363</v>
      </c>
    </row>
    <row r="15" spans="1:3" s="11" customFormat="1">
      <c r="A15" s="37" t="s">
        <v>311</v>
      </c>
      <c r="C15" s="11" t="s">
        <v>364</v>
      </c>
    </row>
    <row r="16" spans="1:3" s="11" customFormat="1">
      <c r="A16" s="38" t="s">
        <v>306</v>
      </c>
      <c r="C16" s="11" t="s">
        <v>367</v>
      </c>
    </row>
    <row r="17" spans="1:3" s="11" customFormat="1">
      <c r="A17" s="38" t="s">
        <v>304</v>
      </c>
      <c r="C17" s="11" t="s">
        <v>368</v>
      </c>
    </row>
    <row r="18" spans="1:3" s="11" customFormat="1">
      <c r="A18" s="38" t="s">
        <v>305</v>
      </c>
      <c r="C18" s="11" t="s">
        <v>369</v>
      </c>
    </row>
    <row r="19" spans="1:3" s="11" customFormat="1">
      <c r="A19" s="38" t="s">
        <v>314</v>
      </c>
      <c r="C19" s="11" t="s">
        <v>370</v>
      </c>
    </row>
    <row r="20" spans="1:3" s="11" customFormat="1">
      <c r="A20" s="38" t="s">
        <v>366</v>
      </c>
      <c r="C20" s="11" t="s">
        <v>371</v>
      </c>
    </row>
    <row r="21" spans="1:3" s="11" customFormat="1">
      <c r="A21" s="38" t="s">
        <v>365</v>
      </c>
      <c r="C21" s="11" t="s">
        <v>372</v>
      </c>
    </row>
    <row r="22" spans="1:3" s="11" customFormat="1">
      <c r="A22" s="37" t="s">
        <v>312</v>
      </c>
      <c r="C22" s="11" t="s">
        <v>362</v>
      </c>
    </row>
    <row r="24" spans="1:3">
      <c r="A24" s="29"/>
    </row>
    <row r="25" spans="1:3">
      <c r="A25" s="29"/>
    </row>
    <row r="26" spans="1:3">
      <c r="A26" s="29"/>
    </row>
    <row r="27" spans="1:3">
      <c r="A27" s="29"/>
    </row>
    <row r="28" spans="1:3">
      <c r="A28" s="29"/>
    </row>
    <row r="29" spans="1:3">
      <c r="A29" s="29"/>
    </row>
    <row r="30" spans="1:3">
      <c r="A30" s="29"/>
    </row>
    <row r="31" spans="1:3">
      <c r="A31" s="29"/>
    </row>
    <row r="32" spans="1:3">
      <c r="A32" s="29"/>
    </row>
    <row r="33" spans="1:1">
      <c r="A33" s="29"/>
    </row>
    <row r="34" spans="1:1">
      <c r="A34" s="29"/>
    </row>
    <row r="35" spans="1:1">
      <c r="A35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15"/>
    </row>
    <row r="61" spans="1:1">
      <c r="A61" s="15"/>
    </row>
    <row r="62" spans="1:1">
      <c r="A62" s="15"/>
    </row>
    <row r="63" spans="1:1">
      <c r="A63" s="29"/>
    </row>
    <row r="64" spans="1:1">
      <c r="A64" s="29"/>
    </row>
    <row r="65" spans="1:1">
      <c r="A65" s="29"/>
    </row>
    <row r="66" spans="1:1">
      <c r="A66" s="15"/>
    </row>
    <row r="67" spans="1:1">
      <c r="A67" s="15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4D84-B344-A948-B912-D0BB4B0D8504}">
  <dimension ref="A1:E10"/>
  <sheetViews>
    <sheetView workbookViewId="0">
      <selection activeCell="B13" sqref="B13"/>
    </sheetView>
  </sheetViews>
  <sheetFormatPr baseColWidth="10" defaultRowHeight="19"/>
  <cols>
    <col min="2" max="2" width="31.28515625" customWidth="1"/>
  </cols>
  <sheetData>
    <row r="1" spans="1:5">
      <c r="A1" s="59" t="s">
        <v>16</v>
      </c>
      <c r="B1" s="59" t="s">
        <v>189</v>
      </c>
      <c r="C1" s="59" t="s">
        <v>2</v>
      </c>
      <c r="D1" s="59" t="s">
        <v>186</v>
      </c>
      <c r="E1" s="59"/>
    </row>
    <row r="2" spans="1:5">
      <c r="A2" s="59"/>
      <c r="B2" s="59"/>
      <c r="C2" s="59"/>
      <c r="D2" t="s">
        <v>187</v>
      </c>
      <c r="E2" t="s">
        <v>188</v>
      </c>
    </row>
    <row r="3" spans="1:5">
      <c r="A3">
        <v>1</v>
      </c>
      <c r="B3" s="59" t="s">
        <v>190</v>
      </c>
      <c r="C3">
        <v>27</v>
      </c>
      <c r="D3">
        <v>1</v>
      </c>
      <c r="E3">
        <v>20</v>
      </c>
    </row>
    <row r="4" spans="1:5">
      <c r="A4">
        <v>1</v>
      </c>
      <c r="B4" s="59"/>
      <c r="C4">
        <v>27</v>
      </c>
      <c r="D4">
        <v>2</v>
      </c>
      <c r="E4">
        <v>20</v>
      </c>
    </row>
    <row r="5" spans="1:5">
      <c r="A5">
        <v>1</v>
      </c>
      <c r="B5" s="59"/>
      <c r="C5">
        <v>27</v>
      </c>
      <c r="D5">
        <v>3</v>
      </c>
      <c r="E5">
        <v>20</v>
      </c>
    </row>
    <row r="6" spans="1:5">
      <c r="A6">
        <v>1</v>
      </c>
      <c r="B6" s="59"/>
      <c r="C6">
        <v>27</v>
      </c>
      <c r="D6">
        <v>4</v>
      </c>
      <c r="E6">
        <v>20</v>
      </c>
    </row>
    <row r="7" spans="1:5">
      <c r="A7">
        <v>1</v>
      </c>
      <c r="B7" s="59"/>
      <c r="C7">
        <v>27</v>
      </c>
      <c r="D7">
        <v>5</v>
      </c>
      <c r="E7">
        <v>20</v>
      </c>
    </row>
    <row r="8" spans="1:5">
      <c r="A8">
        <v>1</v>
      </c>
      <c r="B8" s="59"/>
      <c r="C8">
        <v>27</v>
      </c>
      <c r="D8">
        <v>6</v>
      </c>
      <c r="E8">
        <v>20</v>
      </c>
    </row>
    <row r="9" spans="1:5">
      <c r="A9">
        <v>1</v>
      </c>
      <c r="B9" s="59"/>
      <c r="C9">
        <v>27</v>
      </c>
      <c r="D9">
        <v>7</v>
      </c>
      <c r="E9">
        <v>20</v>
      </c>
    </row>
    <row r="10" spans="1:5">
      <c r="A10">
        <v>1</v>
      </c>
      <c r="B10" s="59"/>
      <c r="C10">
        <v>27</v>
      </c>
      <c r="D10">
        <v>8</v>
      </c>
      <c r="E10">
        <v>20</v>
      </c>
    </row>
  </sheetData>
  <mergeCells count="5">
    <mergeCell ref="A1:A2"/>
    <mergeCell ref="C1:C2"/>
    <mergeCell ref="D1:E1"/>
    <mergeCell ref="B1:B2"/>
    <mergeCell ref="B3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A4D2-4B99-2540-8065-F7554A789C86}">
  <dimension ref="A2:A20"/>
  <sheetViews>
    <sheetView workbookViewId="0">
      <selection activeCell="G22" sqref="G22"/>
    </sheetView>
  </sheetViews>
  <sheetFormatPr baseColWidth="10" defaultRowHeight="19"/>
  <sheetData>
    <row r="2" spans="1:1">
      <c r="A2" t="s">
        <v>73</v>
      </c>
    </row>
    <row r="3" spans="1:1">
      <c r="A3" t="s">
        <v>74</v>
      </c>
    </row>
    <row r="4" spans="1:1">
      <c r="A4" t="s">
        <v>75</v>
      </c>
    </row>
    <row r="5" spans="1:1">
      <c r="A5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5" spans="1:1">
      <c r="A15" t="s">
        <v>87</v>
      </c>
    </row>
    <row r="17" spans="1:1">
      <c r="A17" t="s">
        <v>88</v>
      </c>
    </row>
    <row r="18" spans="1:1">
      <c r="A18" t="s">
        <v>89</v>
      </c>
    </row>
    <row r="20" spans="1:1">
      <c r="A2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Tee表</vt:lpstr>
      <vt:lpstr>Skill表</vt:lpstr>
      <vt:lpstr>Prize表</vt:lpstr>
      <vt:lpstr>key_tee</vt:lpstr>
      <vt:lpstr>key_skill&amp;buff</vt:lpstr>
      <vt:lpstr>key_prize</vt:lpstr>
      <vt:lpstr>Balls_depository</vt:lpstr>
      <vt:lpstr>配置规范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2021-07-02T10:27:25Z</dcterms:created>
  <dcterms:modified xsi:type="dcterms:W3CDTF">2021-07-22T07:23:08Z</dcterms:modified>
</cp:coreProperties>
</file>