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4A362DAE-195B-8540-9F26-E7D90B961880}" xr6:coauthVersionLast="47" xr6:coauthVersionMax="47" xr10:uidLastSave="{00000000-0000-0000-0000-000000000000}"/>
  <bookViews>
    <workbookView xWindow="-2840" yWindow="-21600" windowWidth="38400" windowHeight="21600" activeTab="3" xr2:uid="{9D17990C-67C1-074B-AB22-A671F8561E26}"/>
  </bookViews>
  <sheets>
    <sheet name="Sheet1" sheetId="1" r:id="rId1"/>
    <sheet name="Framework" sheetId="2" r:id="rId2"/>
    <sheet name="Dungeon" sheetId="4" r:id="rId3"/>
    <sheet name="Cards" sheetId="5" r:id="rId4"/>
    <sheet name="Sheet2" sheetId="10" r:id="rId5"/>
    <sheet name="Reference1" sheetId="9" r:id="rId6"/>
    <sheet name="Review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0" l="1"/>
  <c r="E58" i="4"/>
  <c r="G58" i="4"/>
  <c r="H58" i="4" s="1"/>
  <c r="E59" i="4"/>
  <c r="G59" i="4"/>
  <c r="H59" i="4" s="1"/>
  <c r="E60" i="4"/>
  <c r="G60" i="4"/>
  <c r="H60" i="4" s="1"/>
  <c r="E61" i="4"/>
  <c r="G61" i="4"/>
  <c r="H61" i="4" s="1"/>
  <c r="E62" i="4"/>
  <c r="G62" i="4"/>
  <c r="H62" i="4" s="1"/>
  <c r="E63" i="4"/>
  <c r="G63" i="4"/>
  <c r="H63" i="4" s="1"/>
  <c r="E64" i="4"/>
  <c r="G64" i="4"/>
  <c r="H64" i="4" s="1"/>
  <c r="E41" i="4"/>
  <c r="G41" i="4"/>
  <c r="H41" i="4" s="1"/>
  <c r="E42" i="4"/>
  <c r="G42" i="4"/>
  <c r="H42" i="4" s="1"/>
  <c r="E43" i="4"/>
  <c r="G43" i="4"/>
  <c r="H43" i="4" s="1"/>
  <c r="E44" i="4"/>
  <c r="G44" i="4"/>
  <c r="H44" i="4" s="1"/>
  <c r="E45" i="4"/>
  <c r="G45" i="4"/>
  <c r="H45" i="4" s="1"/>
  <c r="E46" i="4"/>
  <c r="G46" i="4"/>
  <c r="H46" i="4"/>
  <c r="E47" i="4"/>
  <c r="G47" i="4"/>
  <c r="H47" i="4" s="1"/>
  <c r="E48" i="4"/>
  <c r="G48" i="4"/>
  <c r="H48" i="4" s="1"/>
  <c r="E49" i="4"/>
  <c r="G49" i="4"/>
  <c r="H49" i="4" s="1"/>
  <c r="E50" i="4"/>
  <c r="G50" i="4"/>
  <c r="H50" i="4"/>
  <c r="E51" i="4"/>
  <c r="G51" i="4"/>
  <c r="H51" i="4" s="1"/>
  <c r="E52" i="4"/>
  <c r="G52" i="4"/>
  <c r="H52" i="4" s="1"/>
  <c r="E53" i="4"/>
  <c r="G53" i="4"/>
  <c r="H53" i="4" s="1"/>
  <c r="E54" i="4"/>
  <c r="G54" i="4"/>
  <c r="H54" i="4" s="1"/>
  <c r="E55" i="4"/>
  <c r="G55" i="4"/>
  <c r="H55" i="4" s="1"/>
  <c r="E56" i="4"/>
  <c r="G56" i="4"/>
  <c r="H56" i="4"/>
  <c r="E57" i="4"/>
  <c r="G57" i="4"/>
  <c r="H57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6" i="4"/>
  <c r="H6" i="4" s="1"/>
  <c r="H1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H40" i="4" s="1"/>
  <c r="E36" i="4"/>
  <c r="E37" i="4"/>
  <c r="E38" i="4"/>
  <c r="E39" i="4"/>
  <c r="E40" i="4"/>
  <c r="E35" i="4"/>
  <c r="E34" i="9"/>
  <c r="E31" i="9"/>
  <c r="E33" i="9" s="1"/>
  <c r="E28" i="9"/>
  <c r="E29" i="9" s="1"/>
  <c r="E25" i="9"/>
  <c r="E27" i="9" s="1"/>
  <c r="E23" i="9"/>
  <c r="E20" i="9"/>
  <c r="E22" i="9" s="1"/>
  <c r="E17" i="9"/>
  <c r="E19" i="9" s="1"/>
  <c r="E14" i="9"/>
  <c r="E15" i="9" s="1"/>
  <c r="E12" i="9"/>
  <c r="E11" i="9"/>
  <c r="E10" i="9"/>
  <c r="E9" i="9"/>
  <c r="D11" i="9"/>
  <c r="D12" i="9"/>
  <c r="D15" i="9"/>
  <c r="H45" i="9"/>
  <c r="H46" i="9"/>
  <c r="D16" i="9" s="1"/>
  <c r="H47" i="9"/>
  <c r="D17" i="9" s="1"/>
  <c r="H48" i="9"/>
  <c r="D18" i="9" s="1"/>
  <c r="H50" i="9"/>
  <c r="D20" i="9" s="1"/>
  <c r="E5" i="4"/>
  <c r="G5" i="4"/>
  <c r="H5" i="4" s="1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AA4" i="1"/>
  <c r="AB4" i="1" s="1"/>
  <c r="AA5" i="1"/>
  <c r="AB5" i="1" s="1"/>
  <c r="AA6" i="1"/>
  <c r="AB6" i="1" s="1"/>
  <c r="AA7" i="1"/>
  <c r="AB7" i="1" s="1"/>
  <c r="Z9" i="1"/>
  <c r="AA8" i="1" s="1"/>
  <c r="AB8" i="1" s="1"/>
  <c r="E26" i="9" l="1"/>
  <c r="E30" i="9"/>
  <c r="E32" i="9"/>
  <c r="E16" i="9"/>
  <c r="E18" i="9"/>
  <c r="E21" i="9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J92" i="9"/>
  <c r="O92" i="9" s="1"/>
  <c r="L90" i="9"/>
  <c r="Q90" i="9" s="1"/>
  <c r="G53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47" i="9" l="1"/>
  <c r="D28" i="9" s="1"/>
  <c r="I48" i="9"/>
  <c r="D29" i="9" s="1"/>
  <c r="I49" i="9"/>
  <c r="D30" i="9" s="1"/>
  <c r="I51" i="9"/>
  <c r="D32" i="9" s="1"/>
  <c r="I52" i="9"/>
  <c r="D33" i="9" s="1"/>
  <c r="I50" i="9"/>
  <c r="D31" i="9" s="1"/>
  <c r="G48" i="9"/>
  <c r="D7" i="9" s="1"/>
  <c r="G47" i="9"/>
  <c r="D6" i="9" s="1"/>
  <c r="E6" i="9" s="1"/>
  <c r="G49" i="9"/>
  <c r="D8" i="9" s="1"/>
  <c r="G51" i="9"/>
  <c r="D10" i="9" s="1"/>
  <c r="G52" i="9"/>
  <c r="G50" i="9"/>
  <c r="D9" i="9" s="1"/>
  <c r="I44" i="9"/>
  <c r="D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8" i="9" l="1"/>
  <c r="E7" i="9"/>
  <c r="E5" i="9"/>
  <c r="E4" i="9"/>
</calcChain>
</file>

<file path=xl/sharedStrings.xml><?xml version="1.0" encoding="utf-8"?>
<sst xmlns="http://schemas.openxmlformats.org/spreadsheetml/2006/main" count="568" uniqueCount="217">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</sst>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1" xfId="0" applyFill="1" applyBorder="1"/>
    <xf numFmtId="0" fontId="4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CCCF"/>
      <color rgb="FFFFA6A7"/>
      <color rgb="FF5CA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Dungeon!$H$4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Dungeon!$H$5:$H$64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7</xdr:row>
      <xdr:rowOff>63500</xdr:rowOff>
    </xdr:from>
    <xdr:to>
      <xdr:col>18</xdr:col>
      <xdr:colOff>558800</xdr:colOff>
      <xdr:row>20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A5"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20" t="s">
        <v>14</v>
      </c>
      <c r="E2" s="20"/>
      <c r="F2" s="20"/>
      <c r="G2" s="20"/>
      <c r="H2" s="20" t="s">
        <v>15</v>
      </c>
      <c r="I2" s="20"/>
      <c r="J2" s="20"/>
      <c r="K2" s="20" t="s">
        <v>16</v>
      </c>
      <c r="L2" s="20"/>
      <c r="M2" s="20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20" t="s">
        <v>14</v>
      </c>
      <c r="B4" s="20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20"/>
      <c r="B5" s="20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20"/>
      <c r="B6" s="20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20"/>
      <c r="B7" s="20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20"/>
      <c r="B8" s="20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20"/>
      <c r="B9" s="20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20"/>
      <c r="B10" s="20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20"/>
      <c r="B11" s="20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20"/>
      <c r="B12" s="20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20"/>
      <c r="B13" s="20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20"/>
      <c r="B14" s="20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20"/>
      <c r="B15" s="20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20" t="s">
        <v>15</v>
      </c>
      <c r="B16" s="20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20"/>
      <c r="B17" s="20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20"/>
      <c r="B18" s="20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20"/>
      <c r="B19" s="20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20"/>
      <c r="B20" s="20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20"/>
      <c r="B21" s="20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20"/>
      <c r="B22" s="20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20"/>
      <c r="B23" s="20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20"/>
      <c r="B24" s="20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20" t="s">
        <v>16</v>
      </c>
      <c r="B25" s="20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20"/>
      <c r="B26" s="20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20"/>
      <c r="B27" s="20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20"/>
      <c r="B28" s="20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20"/>
      <c r="B29" s="20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20"/>
      <c r="B30" s="20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20"/>
      <c r="B31" s="20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20"/>
      <c r="B32" s="20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20"/>
      <c r="B33" s="20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20" t="s">
        <v>17</v>
      </c>
      <c r="B34" s="20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20"/>
      <c r="B35" s="20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20"/>
      <c r="B36" s="20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M1" zoomScale="111" workbookViewId="0">
      <selection sqref="A1:P1048576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U94"/>
  <sheetViews>
    <sheetView workbookViewId="0">
      <pane ySplit="1" topLeftCell="A36" activePane="bottomLeft" state="frozen"/>
      <selection pane="bottomLeft" activeCell="M26" sqref="M26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8" customWidth="1"/>
    <col min="7" max="7" width="18.6640625" customWidth="1"/>
    <col min="8" max="8" width="17.6640625" customWidth="1"/>
  </cols>
  <sheetData>
    <row r="1" spans="1:21" x14ac:dyDescent="0.2">
      <c r="A1">
        <v>1</v>
      </c>
      <c r="B1">
        <v>2</v>
      </c>
      <c r="C1">
        <v>3</v>
      </c>
      <c r="D1">
        <v>4</v>
      </c>
      <c r="E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 t="s">
        <v>33</v>
      </c>
      <c r="B2">
        <v>10</v>
      </c>
      <c r="D2" s="2" t="s">
        <v>53</v>
      </c>
      <c r="E2" s="2"/>
      <c r="F2" s="19"/>
      <c r="G2" s="2"/>
      <c r="H2" s="2"/>
      <c r="I2" s="2"/>
      <c r="J2" s="2"/>
      <c r="K2" s="2"/>
      <c r="L2" s="2"/>
      <c r="N2" t="s">
        <v>130</v>
      </c>
    </row>
    <row r="4" spans="1:21" ht="17" x14ac:dyDescent="0.2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8" t="s">
        <v>182</v>
      </c>
      <c r="G4" t="s">
        <v>128</v>
      </c>
      <c r="H4" t="s">
        <v>36</v>
      </c>
    </row>
    <row r="5" spans="1:21" ht="17" x14ac:dyDescent="0.2">
      <c r="A5" s="11">
        <v>1</v>
      </c>
      <c r="B5">
        <v>1</v>
      </c>
      <c r="C5" s="14" t="s">
        <v>49</v>
      </c>
      <c r="D5">
        <v>1</v>
      </c>
      <c r="E5" t="str">
        <f>C5&amp;" - " &amp;"Lv"&amp;D5</f>
        <v>橙1 - Lv1</v>
      </c>
      <c r="F5" s="18" t="s">
        <v>184</v>
      </c>
      <c r="G5" t="str">
        <f>TEXT(SUBSTITUTE(C5,RIGHT(C5,1),"")&amp;D5,0)</f>
        <v>橙1</v>
      </c>
      <c r="H5">
        <f>VLOOKUP(G5,Reference1!C:E,3,FALSE)</f>
        <v>393</v>
      </c>
      <c r="I5" s="24" t="s">
        <v>167</v>
      </c>
    </row>
    <row r="6" spans="1:21" ht="17" x14ac:dyDescent="0.2">
      <c r="A6" s="11">
        <v>2</v>
      </c>
      <c r="B6">
        <v>2</v>
      </c>
      <c r="C6" s="14" t="s">
        <v>50</v>
      </c>
      <c r="D6">
        <v>1</v>
      </c>
      <c r="E6" t="str">
        <f t="shared" ref="E6:E22" si="0">C6&amp;" - " &amp;"Lv"&amp;D6</f>
        <v>橙2 - Lv1</v>
      </c>
      <c r="F6" s="18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24"/>
    </row>
    <row r="7" spans="1:21" ht="19" customHeight="1" x14ac:dyDescent="0.2">
      <c r="A7" s="11">
        <v>3</v>
      </c>
      <c r="B7">
        <v>3</v>
      </c>
      <c r="C7" s="14" t="s">
        <v>49</v>
      </c>
      <c r="D7">
        <v>2</v>
      </c>
      <c r="E7" t="str">
        <f t="shared" si="0"/>
        <v>橙1 - Lv2</v>
      </c>
      <c r="F7" s="18" t="s">
        <v>186</v>
      </c>
      <c r="G7" t="str">
        <f t="shared" si="1"/>
        <v>橙2</v>
      </c>
      <c r="H7">
        <f>VLOOKUP(G7,Reference1!C:E,3,FALSE)</f>
        <v>353.7</v>
      </c>
      <c r="I7" s="24"/>
    </row>
    <row r="8" spans="1:21" ht="17" x14ac:dyDescent="0.2">
      <c r="A8" s="11">
        <v>4</v>
      </c>
      <c r="B8">
        <v>4</v>
      </c>
      <c r="C8" s="14" t="s">
        <v>50</v>
      </c>
      <c r="D8">
        <v>2</v>
      </c>
      <c r="E8" t="str">
        <f t="shared" si="0"/>
        <v>橙2 - Lv2</v>
      </c>
      <c r="F8" s="18" t="s">
        <v>187</v>
      </c>
      <c r="G8" t="str">
        <f t="shared" si="1"/>
        <v>橙2</v>
      </c>
      <c r="H8">
        <f>VLOOKUP(G8,Reference1!C:E,3,FALSE)</f>
        <v>353.7</v>
      </c>
      <c r="I8" s="24"/>
    </row>
    <row r="9" spans="1:21" x14ac:dyDescent="0.2">
      <c r="A9" s="11">
        <v>5</v>
      </c>
      <c r="B9">
        <v>5</v>
      </c>
      <c r="C9" s="15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24"/>
    </row>
    <row r="10" spans="1:21" x14ac:dyDescent="0.2">
      <c r="A10" s="2">
        <v>6</v>
      </c>
      <c r="B10">
        <v>6</v>
      </c>
      <c r="C10" s="15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24"/>
    </row>
    <row r="11" spans="1:21" x14ac:dyDescent="0.2">
      <c r="A11" s="2">
        <v>7</v>
      </c>
      <c r="B11">
        <v>7</v>
      </c>
      <c r="C11" s="15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24"/>
    </row>
    <row r="12" spans="1:21" x14ac:dyDescent="0.2">
      <c r="A12" s="2">
        <v>8</v>
      </c>
      <c r="B12">
        <v>8</v>
      </c>
      <c r="C12" s="15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24"/>
      <c r="K12" t="s">
        <v>161</v>
      </c>
    </row>
    <row r="13" spans="1:21" x14ac:dyDescent="0.2">
      <c r="A13" s="2">
        <v>9</v>
      </c>
      <c r="B13">
        <v>9</v>
      </c>
      <c r="C13" s="14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24"/>
      <c r="K13" t="s">
        <v>163</v>
      </c>
    </row>
    <row r="14" spans="1:21" x14ac:dyDescent="0.2">
      <c r="A14" s="2">
        <v>10</v>
      </c>
      <c r="B14">
        <v>10</v>
      </c>
      <c r="C14" s="15" t="s">
        <v>112</v>
      </c>
      <c r="D14" s="7">
        <v>1</v>
      </c>
      <c r="E14" t="str">
        <f t="shared" si="0"/>
        <v>紫3 - Lv1</v>
      </c>
      <c r="F14" s="23" t="s">
        <v>183</v>
      </c>
      <c r="G14" t="str">
        <f t="shared" si="1"/>
        <v>紫1</v>
      </c>
      <c r="H14">
        <f>VLOOKUP(G14,Reference1!C:E,3,FALSE)</f>
        <v>579</v>
      </c>
      <c r="I14" s="24"/>
      <c r="K14" t="s">
        <v>164</v>
      </c>
    </row>
    <row r="15" spans="1:21" x14ac:dyDescent="0.2">
      <c r="A15" s="11">
        <v>11</v>
      </c>
      <c r="B15">
        <v>11</v>
      </c>
      <c r="C15" s="15" t="s">
        <v>112</v>
      </c>
      <c r="D15" s="7">
        <v>2</v>
      </c>
      <c r="E15" t="str">
        <f t="shared" si="0"/>
        <v>紫3 - Lv2</v>
      </c>
      <c r="F15" s="23"/>
      <c r="G15" t="str">
        <f t="shared" si="1"/>
        <v>紫2</v>
      </c>
      <c r="H15">
        <f>VLOOKUP(G15,Reference1!C:E,3,FALSE)</f>
        <v>521.1</v>
      </c>
      <c r="I15" s="24"/>
    </row>
    <row r="16" spans="1:21" x14ac:dyDescent="0.2">
      <c r="A16" s="11">
        <v>12</v>
      </c>
      <c r="B16">
        <v>12</v>
      </c>
      <c r="C16" s="15" t="s">
        <v>112</v>
      </c>
      <c r="D16" s="7">
        <v>3</v>
      </c>
      <c r="E16" t="str">
        <f t="shared" si="0"/>
        <v>紫3 - Lv3</v>
      </c>
      <c r="F16" s="23"/>
      <c r="G16" t="str">
        <f t="shared" si="1"/>
        <v>紫3</v>
      </c>
      <c r="H16">
        <f>VLOOKUP(G16,Reference1!C:E,3,FALSE)</f>
        <v>463.20000000000005</v>
      </c>
      <c r="I16" s="24"/>
    </row>
    <row r="17" spans="1:21" x14ac:dyDescent="0.2">
      <c r="A17" s="11">
        <v>13</v>
      </c>
      <c r="B17">
        <v>13</v>
      </c>
      <c r="C17" s="15" t="s">
        <v>113</v>
      </c>
      <c r="D17" s="7">
        <v>1</v>
      </c>
      <c r="E17" t="str">
        <f t="shared" si="0"/>
        <v>紫4 - Lv1</v>
      </c>
      <c r="F17" s="23"/>
      <c r="G17" t="str">
        <f t="shared" si="1"/>
        <v>紫1</v>
      </c>
      <c r="H17">
        <f>VLOOKUP(G17,Reference1!C:E,3,FALSE)</f>
        <v>579</v>
      </c>
      <c r="I17" s="24"/>
    </row>
    <row r="18" spans="1:21" x14ac:dyDescent="0.2">
      <c r="A18" s="11">
        <v>14</v>
      </c>
      <c r="B18">
        <v>14</v>
      </c>
      <c r="C18" s="15" t="s">
        <v>113</v>
      </c>
      <c r="D18" s="7">
        <v>2</v>
      </c>
      <c r="E18" t="str">
        <f t="shared" si="0"/>
        <v>紫4 - Lv2</v>
      </c>
      <c r="F18" s="23"/>
      <c r="G18" t="str">
        <f t="shared" si="1"/>
        <v>紫2</v>
      </c>
      <c r="H18">
        <f>VLOOKUP(G18,Reference1!C:E,3,FALSE)</f>
        <v>521.1</v>
      </c>
      <c r="I18" s="24"/>
      <c r="K18" t="s">
        <v>165</v>
      </c>
    </row>
    <row r="19" spans="1:21" x14ac:dyDescent="0.2">
      <c r="A19" s="11">
        <v>15</v>
      </c>
      <c r="B19">
        <v>15</v>
      </c>
      <c r="C19" s="15" t="s">
        <v>113</v>
      </c>
      <c r="D19" s="7">
        <v>3</v>
      </c>
      <c r="E19" t="str">
        <f t="shared" si="0"/>
        <v>紫4 - Lv3</v>
      </c>
      <c r="F19" s="23"/>
      <c r="G19" t="str">
        <f t="shared" si="1"/>
        <v>紫3</v>
      </c>
      <c r="H19">
        <f>VLOOKUP(G19,Reference1!C:E,3,FALSE)</f>
        <v>463.20000000000005</v>
      </c>
      <c r="I19" s="24"/>
      <c r="K19" t="s">
        <v>162</v>
      </c>
    </row>
    <row r="20" spans="1:21" x14ac:dyDescent="0.2">
      <c r="A20" s="2">
        <v>16</v>
      </c>
      <c r="B20">
        <v>16</v>
      </c>
      <c r="C20" s="14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24"/>
      <c r="K20" t="s">
        <v>166</v>
      </c>
    </row>
    <row r="21" spans="1:21" x14ac:dyDescent="0.2">
      <c r="A21" s="2">
        <v>17</v>
      </c>
      <c r="B21">
        <v>17</v>
      </c>
      <c r="C21" s="15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24"/>
    </row>
    <row r="22" spans="1:21" x14ac:dyDescent="0.2">
      <c r="A22" s="2">
        <v>18</v>
      </c>
      <c r="B22">
        <v>18</v>
      </c>
      <c r="C22" s="15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24"/>
    </row>
    <row r="23" spans="1:21" x14ac:dyDescent="0.2">
      <c r="A23" s="2">
        <v>19</v>
      </c>
      <c r="B23">
        <v>19</v>
      </c>
      <c r="C23" s="14" t="s">
        <v>49</v>
      </c>
      <c r="D23" s="7">
        <v>4</v>
      </c>
      <c r="E23" t="str">
        <f t="shared" ref="E23:E34" si="2">C23&amp;" - " &amp;"Lv"&amp;D23</f>
        <v>橙1 - Lv4</v>
      </c>
      <c r="G23" t="str">
        <f t="shared" ref="G23:G39" si="3">TEXT(SUBSTITUTE(C23,RIGHT(C23,1),"")&amp;D23,0)</f>
        <v>橙4</v>
      </c>
      <c r="H23">
        <f>VLOOKUP(G23,Reference1!C:E,3,FALSE)</f>
        <v>793</v>
      </c>
      <c r="I23" s="25" t="s">
        <v>158</v>
      </c>
    </row>
    <row r="24" spans="1:21" x14ac:dyDescent="0.2">
      <c r="A24" s="2">
        <v>20</v>
      </c>
      <c r="B24">
        <v>20</v>
      </c>
      <c r="C24" s="14" t="s">
        <v>50</v>
      </c>
      <c r="D24" s="7">
        <v>4</v>
      </c>
      <c r="E24" t="str">
        <f t="shared" si="2"/>
        <v>橙2 - Lv4</v>
      </c>
      <c r="G24" t="str">
        <f t="shared" si="3"/>
        <v>橙4</v>
      </c>
      <c r="H24">
        <f>VLOOKUP(G24,Reference1!C:E,3,FALSE)</f>
        <v>793</v>
      </c>
      <c r="I24" s="25"/>
    </row>
    <row r="25" spans="1:21" x14ac:dyDescent="0.2">
      <c r="A25" s="11">
        <v>21</v>
      </c>
      <c r="B25">
        <v>21</v>
      </c>
      <c r="C25" s="14" t="s">
        <v>49</v>
      </c>
      <c r="D25" s="7">
        <v>5</v>
      </c>
      <c r="E25" t="str">
        <f t="shared" si="2"/>
        <v>橙1 - Lv5</v>
      </c>
      <c r="G25" t="str">
        <f t="shared" si="3"/>
        <v>橙5</v>
      </c>
      <c r="H25">
        <f>VLOOKUP(G25,Reference1!C:E,3,FALSE)</f>
        <v>713.7</v>
      </c>
      <c r="I25" s="25"/>
    </row>
    <row r="26" spans="1:21" x14ac:dyDescent="0.2">
      <c r="A26" s="11">
        <v>22</v>
      </c>
      <c r="B26">
        <v>22</v>
      </c>
      <c r="C26" s="14" t="s">
        <v>50</v>
      </c>
      <c r="D26" s="7">
        <v>5</v>
      </c>
      <c r="E26" t="str">
        <f t="shared" si="2"/>
        <v>橙2 - Lv5</v>
      </c>
      <c r="G26" t="str">
        <f t="shared" si="3"/>
        <v>橙5</v>
      </c>
      <c r="H26">
        <f>VLOOKUP(G26,Reference1!C:E,3,FALSE)</f>
        <v>713.7</v>
      </c>
      <c r="I26" s="25"/>
    </row>
    <row r="27" spans="1:21" x14ac:dyDescent="0.2">
      <c r="A27" s="11">
        <v>23</v>
      </c>
      <c r="B27">
        <v>23</v>
      </c>
      <c r="C27" s="15" t="s">
        <v>51</v>
      </c>
      <c r="D27" s="7">
        <v>4</v>
      </c>
      <c r="E27" t="str">
        <f t="shared" si="2"/>
        <v>紫1 - Lv4</v>
      </c>
      <c r="G27" t="str">
        <f t="shared" si="3"/>
        <v>紫4</v>
      </c>
      <c r="H27">
        <f>VLOOKUP(G27,Reference1!C:E,3,FALSE)</f>
        <v>1179</v>
      </c>
      <c r="I27" s="25"/>
    </row>
    <row r="28" spans="1:21" x14ac:dyDescent="0.2">
      <c r="A28" s="11">
        <v>24</v>
      </c>
      <c r="B28">
        <v>24</v>
      </c>
      <c r="C28" s="15" t="s">
        <v>51</v>
      </c>
      <c r="D28" s="7">
        <v>5</v>
      </c>
      <c r="E28" t="str">
        <f t="shared" si="2"/>
        <v>紫1 - Lv5</v>
      </c>
      <c r="G28" t="str">
        <f t="shared" si="3"/>
        <v>紫5</v>
      </c>
      <c r="H28">
        <f>VLOOKUP(G28,Reference1!C:E,3,FALSE)</f>
        <v>1061.1000000000001</v>
      </c>
      <c r="I28" s="25"/>
    </row>
    <row r="29" spans="1:21" x14ac:dyDescent="0.2">
      <c r="A29" s="11">
        <v>25</v>
      </c>
      <c r="B29">
        <v>25</v>
      </c>
      <c r="C29" s="15" t="s">
        <v>104</v>
      </c>
      <c r="D29" s="7">
        <v>4</v>
      </c>
      <c r="E29" t="str">
        <f t="shared" si="2"/>
        <v>紫2 - Lv4</v>
      </c>
      <c r="G29" t="str">
        <f t="shared" si="3"/>
        <v>紫4</v>
      </c>
      <c r="H29">
        <f>VLOOKUP(G29,Reference1!C:E,3,FALSE)</f>
        <v>1179</v>
      </c>
      <c r="I29" s="25"/>
      <c r="N29" t="s">
        <v>131</v>
      </c>
    </row>
    <row r="30" spans="1:21" x14ac:dyDescent="0.2">
      <c r="A30" s="2">
        <v>26</v>
      </c>
      <c r="B30">
        <v>26</v>
      </c>
      <c r="C30" s="15" t="s">
        <v>104</v>
      </c>
      <c r="D30" s="7">
        <v>5</v>
      </c>
      <c r="E30" t="str">
        <f t="shared" si="2"/>
        <v>紫2 - Lv5</v>
      </c>
      <c r="G30" t="str">
        <f t="shared" si="3"/>
        <v>紫5</v>
      </c>
      <c r="H30">
        <f>VLOOKUP(G30,Reference1!C:E,3,FALSE)</f>
        <v>1061.1000000000001</v>
      </c>
      <c r="I30" s="25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</row>
    <row r="31" spans="1:21" x14ac:dyDescent="0.2">
      <c r="A31" s="2">
        <v>27</v>
      </c>
      <c r="B31">
        <v>27</v>
      </c>
      <c r="C31" s="15" t="s">
        <v>112</v>
      </c>
      <c r="D31" s="7">
        <v>4</v>
      </c>
      <c r="E31" t="str">
        <f t="shared" si="2"/>
        <v>紫3 - Lv4</v>
      </c>
      <c r="G31" t="str">
        <f t="shared" si="3"/>
        <v>紫4</v>
      </c>
      <c r="H31">
        <f>VLOOKUP(G31,Reference1!C:E,3,FALSE)</f>
        <v>1179</v>
      </c>
      <c r="I31" s="25"/>
      <c r="K31" t="s">
        <v>169</v>
      </c>
      <c r="M31" s="20" t="s">
        <v>157</v>
      </c>
      <c r="N31" s="14" t="s">
        <v>132</v>
      </c>
      <c r="O31" s="14" t="s">
        <v>132</v>
      </c>
      <c r="P31" s="15" t="s">
        <v>132</v>
      </c>
      <c r="Q31" s="15" t="s">
        <v>132</v>
      </c>
      <c r="R31" s="15" t="s">
        <v>132</v>
      </c>
      <c r="S31" s="15" t="s">
        <v>132</v>
      </c>
      <c r="T31" s="7" t="s">
        <v>132</v>
      </c>
      <c r="U31" t="s">
        <v>132</v>
      </c>
    </row>
    <row r="32" spans="1:21" x14ac:dyDescent="0.2">
      <c r="A32" s="2">
        <v>28</v>
      </c>
      <c r="B32">
        <v>28</v>
      </c>
      <c r="C32" s="15" t="s">
        <v>112</v>
      </c>
      <c r="D32">
        <v>5</v>
      </c>
      <c r="E32" t="str">
        <f t="shared" si="2"/>
        <v>紫3 - Lv5</v>
      </c>
      <c r="G32" t="str">
        <f t="shared" si="3"/>
        <v>紫5</v>
      </c>
      <c r="H32">
        <f>VLOOKUP(G32,Reference1!C:E,3,FALSE)</f>
        <v>1061.1000000000001</v>
      </c>
      <c r="I32" s="25"/>
      <c r="K32" t="s">
        <v>170</v>
      </c>
      <c r="M32" s="20"/>
      <c r="N32" s="14" t="s">
        <v>133</v>
      </c>
      <c r="O32" s="14" t="s">
        <v>133</v>
      </c>
      <c r="P32" s="15" t="s">
        <v>133</v>
      </c>
      <c r="Q32" s="15" t="s">
        <v>133</v>
      </c>
      <c r="R32" s="15" t="s">
        <v>133</v>
      </c>
      <c r="S32" s="15" t="s">
        <v>133</v>
      </c>
      <c r="T32" s="7" t="s">
        <v>133</v>
      </c>
      <c r="U32" t="s">
        <v>133</v>
      </c>
    </row>
    <row r="33" spans="1:21" x14ac:dyDescent="0.2">
      <c r="A33" s="2">
        <v>29</v>
      </c>
      <c r="B33">
        <v>29</v>
      </c>
      <c r="C33" s="15" t="s">
        <v>113</v>
      </c>
      <c r="D33">
        <v>4</v>
      </c>
      <c r="E33" t="str">
        <f t="shared" si="2"/>
        <v>紫4 - Lv4</v>
      </c>
      <c r="G33" t="str">
        <f t="shared" si="3"/>
        <v>紫4</v>
      </c>
      <c r="H33">
        <f>VLOOKUP(G33,Reference1!C:E,3,FALSE)</f>
        <v>1179</v>
      </c>
      <c r="I33" s="25"/>
      <c r="M33" s="20"/>
      <c r="N33" s="14" t="s">
        <v>134</v>
      </c>
      <c r="O33" s="14" t="s">
        <v>134</v>
      </c>
      <c r="P33" s="15" t="s">
        <v>134</v>
      </c>
      <c r="Q33" s="15" t="s">
        <v>134</v>
      </c>
      <c r="R33" s="15" t="s">
        <v>134</v>
      </c>
      <c r="S33" s="15" t="s">
        <v>134</v>
      </c>
      <c r="T33" s="7" t="s">
        <v>134</v>
      </c>
      <c r="U33" t="s">
        <v>134</v>
      </c>
    </row>
    <row r="34" spans="1:21" x14ac:dyDescent="0.2">
      <c r="A34" s="2">
        <v>30</v>
      </c>
      <c r="B34">
        <v>30</v>
      </c>
      <c r="C34" s="15" t="s">
        <v>113</v>
      </c>
      <c r="D34">
        <v>5</v>
      </c>
      <c r="E34" t="str">
        <f t="shared" si="2"/>
        <v>紫4 - Lv5</v>
      </c>
      <c r="G34" t="str">
        <f t="shared" si="3"/>
        <v>紫5</v>
      </c>
      <c r="H34">
        <f>VLOOKUP(G34,Reference1!C:E,3,FALSE)</f>
        <v>1061.1000000000001</v>
      </c>
      <c r="I34" s="25"/>
      <c r="M34" s="20" t="s">
        <v>158</v>
      </c>
      <c r="N34" s="14" t="s">
        <v>135</v>
      </c>
      <c r="O34" s="14" t="s">
        <v>135</v>
      </c>
      <c r="P34" s="15" t="s">
        <v>135</v>
      </c>
      <c r="Q34" s="15" t="s">
        <v>135</v>
      </c>
      <c r="R34" s="15" t="s">
        <v>135</v>
      </c>
      <c r="S34" s="15" t="s">
        <v>135</v>
      </c>
      <c r="T34" s="7" t="s">
        <v>135</v>
      </c>
      <c r="U34" t="s">
        <v>135</v>
      </c>
    </row>
    <row r="35" spans="1:21" x14ac:dyDescent="0.2">
      <c r="A35" s="11">
        <v>31</v>
      </c>
      <c r="B35">
        <v>31</v>
      </c>
      <c r="C35" s="14" t="s">
        <v>49</v>
      </c>
      <c r="D35">
        <v>6</v>
      </c>
      <c r="E35" t="str">
        <f t="shared" ref="E35:E40" si="4">C35&amp;" - " &amp;"Lv"&amp;D35</f>
        <v>橙1 - Lv6</v>
      </c>
      <c r="G35" t="str">
        <f t="shared" si="3"/>
        <v>橙6</v>
      </c>
      <c r="H35">
        <f>VLOOKUP(G35,Reference1!C:E,3,FALSE)</f>
        <v>634.40000000000009</v>
      </c>
      <c r="I35" s="25"/>
      <c r="M35" s="20"/>
      <c r="N35" s="14" t="s">
        <v>136</v>
      </c>
      <c r="O35" s="14" t="s">
        <v>136</v>
      </c>
      <c r="P35" s="15" t="s">
        <v>136</v>
      </c>
      <c r="Q35" s="15" t="s">
        <v>136</v>
      </c>
      <c r="R35" s="15" t="s">
        <v>136</v>
      </c>
      <c r="S35" s="15" t="s">
        <v>136</v>
      </c>
      <c r="T35" s="7" t="s">
        <v>136</v>
      </c>
      <c r="U35" t="s">
        <v>136</v>
      </c>
    </row>
    <row r="36" spans="1:21" x14ac:dyDescent="0.2">
      <c r="A36" s="11">
        <v>32</v>
      </c>
      <c r="B36">
        <v>32</v>
      </c>
      <c r="C36" s="14" t="s">
        <v>50</v>
      </c>
      <c r="D36">
        <v>6</v>
      </c>
      <c r="E36" t="str">
        <f t="shared" si="4"/>
        <v>橙2 - Lv6</v>
      </c>
      <c r="G36" t="str">
        <f t="shared" si="3"/>
        <v>橙6</v>
      </c>
      <c r="H36">
        <f>VLOOKUP(G36,Reference1!C:E,3,FALSE)</f>
        <v>634.40000000000009</v>
      </c>
      <c r="I36" s="25"/>
      <c r="K36" t="s">
        <v>171</v>
      </c>
      <c r="M36" s="20"/>
      <c r="N36" s="14" t="s">
        <v>137</v>
      </c>
      <c r="O36" s="14" t="s">
        <v>137</v>
      </c>
      <c r="P36" s="15" t="s">
        <v>137</v>
      </c>
      <c r="Q36" s="15" t="s">
        <v>137</v>
      </c>
      <c r="R36" s="15" t="s">
        <v>137</v>
      </c>
      <c r="S36" s="15" t="s">
        <v>137</v>
      </c>
      <c r="T36" s="7" t="s">
        <v>137</v>
      </c>
      <c r="U36" t="s">
        <v>137</v>
      </c>
    </row>
    <row r="37" spans="1:21" x14ac:dyDescent="0.2">
      <c r="A37" s="11">
        <v>33</v>
      </c>
      <c r="B37">
        <v>33</v>
      </c>
      <c r="C37" s="15" t="s">
        <v>51</v>
      </c>
      <c r="D37">
        <v>6</v>
      </c>
      <c r="E37" t="str">
        <f t="shared" si="4"/>
        <v>紫1 - Lv6</v>
      </c>
      <c r="G37" t="str">
        <f t="shared" si="3"/>
        <v>紫6</v>
      </c>
      <c r="H37">
        <f>VLOOKUP(G37,Reference1!C:E,3,FALSE)</f>
        <v>943.2</v>
      </c>
      <c r="I37" s="25"/>
      <c r="K37" t="s">
        <v>172</v>
      </c>
      <c r="M37" s="20" t="s">
        <v>159</v>
      </c>
      <c r="N37" s="14" t="s">
        <v>138</v>
      </c>
      <c r="O37" s="14" t="s">
        <v>138</v>
      </c>
      <c r="P37" s="15" t="s">
        <v>138</v>
      </c>
      <c r="Q37" s="15" t="s">
        <v>138</v>
      </c>
      <c r="R37" s="15" t="s">
        <v>138</v>
      </c>
      <c r="S37" s="15" t="s">
        <v>138</v>
      </c>
      <c r="T37" s="7" t="s">
        <v>138</v>
      </c>
      <c r="U37" t="s">
        <v>138</v>
      </c>
    </row>
    <row r="38" spans="1:21" x14ac:dyDescent="0.2">
      <c r="A38" s="11">
        <v>34</v>
      </c>
      <c r="B38">
        <v>34</v>
      </c>
      <c r="C38" s="15" t="s">
        <v>104</v>
      </c>
      <c r="D38">
        <v>6</v>
      </c>
      <c r="E38" t="str">
        <f t="shared" si="4"/>
        <v>紫2 - Lv6</v>
      </c>
      <c r="G38" t="str">
        <f t="shared" si="3"/>
        <v>紫6</v>
      </c>
      <c r="H38">
        <f>VLOOKUP(G38,Reference1!C:E,3,FALSE)</f>
        <v>943.2</v>
      </c>
      <c r="I38" s="25"/>
      <c r="K38" t="s">
        <v>173</v>
      </c>
      <c r="M38" s="20"/>
      <c r="N38" s="14" t="s">
        <v>139</v>
      </c>
      <c r="O38" s="14" t="s">
        <v>139</v>
      </c>
      <c r="P38" s="15" t="s">
        <v>139</v>
      </c>
      <c r="Q38" s="15" t="s">
        <v>139</v>
      </c>
      <c r="R38" s="15" t="s">
        <v>139</v>
      </c>
      <c r="S38" s="15" t="s">
        <v>139</v>
      </c>
      <c r="T38" s="7" t="s">
        <v>139</v>
      </c>
      <c r="U38" t="s">
        <v>139</v>
      </c>
    </row>
    <row r="39" spans="1:21" x14ac:dyDescent="0.2">
      <c r="A39" s="11">
        <v>35</v>
      </c>
      <c r="B39">
        <v>35</v>
      </c>
      <c r="C39" s="15" t="s">
        <v>112</v>
      </c>
      <c r="D39">
        <v>6</v>
      </c>
      <c r="E39" t="str">
        <f t="shared" si="4"/>
        <v>紫3 - Lv6</v>
      </c>
      <c r="G39" t="str">
        <f t="shared" si="3"/>
        <v>紫6</v>
      </c>
      <c r="H39">
        <f>VLOOKUP(G39,Reference1!C:E,3,FALSE)</f>
        <v>943.2</v>
      </c>
      <c r="I39" s="25"/>
      <c r="M39" s="20"/>
      <c r="N39" s="14" t="s">
        <v>140</v>
      </c>
      <c r="O39" s="14" t="s">
        <v>140</v>
      </c>
      <c r="P39" s="15" t="s">
        <v>140</v>
      </c>
      <c r="Q39" s="15" t="s">
        <v>140</v>
      </c>
      <c r="R39" s="15" t="s">
        <v>140</v>
      </c>
      <c r="S39" s="15" t="s">
        <v>140</v>
      </c>
      <c r="T39" s="7" t="s">
        <v>140</v>
      </c>
      <c r="U39" t="s">
        <v>140</v>
      </c>
    </row>
    <row r="40" spans="1:21" x14ac:dyDescent="0.2">
      <c r="A40" s="2">
        <v>36</v>
      </c>
      <c r="B40">
        <v>36</v>
      </c>
      <c r="C40" s="15" t="s">
        <v>113</v>
      </c>
      <c r="D40">
        <v>6</v>
      </c>
      <c r="E40" t="str">
        <f t="shared" si="4"/>
        <v>紫4 - Lv6</v>
      </c>
      <c r="G40" t="str">
        <f t="shared" ref="G40:G42" si="5">TEXT(SUBSTITUTE(C40,RIGHT(C40,1),"")&amp;D40,0)</f>
        <v>紫6</v>
      </c>
      <c r="H40">
        <f>VLOOKUP(G40,Reference1!C:E,3,FALSE)</f>
        <v>943.2</v>
      </c>
      <c r="I40" s="25"/>
      <c r="M40" s="12" t="s">
        <v>160</v>
      </c>
      <c r="N40" s="14" t="s">
        <v>141</v>
      </c>
      <c r="O40" s="14" t="s">
        <v>141</v>
      </c>
      <c r="P40" s="15" t="s">
        <v>141</v>
      </c>
      <c r="Q40" s="15" t="s">
        <v>141</v>
      </c>
      <c r="R40" s="15" t="s">
        <v>141</v>
      </c>
      <c r="S40" s="15" t="s">
        <v>141</v>
      </c>
      <c r="T40" s="7" t="s">
        <v>141</v>
      </c>
      <c r="U40" t="s">
        <v>141</v>
      </c>
    </row>
    <row r="41" spans="1:21" x14ac:dyDescent="0.2">
      <c r="A41" s="2">
        <v>37</v>
      </c>
      <c r="B41">
        <v>37</v>
      </c>
      <c r="C41" s="14" t="s">
        <v>49</v>
      </c>
      <c r="D41">
        <v>7</v>
      </c>
      <c r="E41" t="str">
        <f t="shared" ref="E41:E57" si="6">C41&amp;" - " &amp;"Lv"&amp;D41</f>
        <v>橙1 - Lv7</v>
      </c>
      <c r="G41" t="str">
        <f t="shared" si="5"/>
        <v>橙7</v>
      </c>
      <c r="H41">
        <f>VLOOKUP(G41,Reference1!C:E,3,FALSE)</f>
        <v>1293</v>
      </c>
      <c r="I41" s="21" t="s">
        <v>159</v>
      </c>
    </row>
    <row r="42" spans="1:21" x14ac:dyDescent="0.2">
      <c r="A42" s="2">
        <v>38</v>
      </c>
      <c r="B42">
        <v>38</v>
      </c>
      <c r="C42" s="14" t="s">
        <v>50</v>
      </c>
      <c r="D42">
        <v>7</v>
      </c>
      <c r="E42" t="str">
        <f t="shared" si="6"/>
        <v>橙2 - Lv7</v>
      </c>
      <c r="G42" t="str">
        <f t="shared" si="5"/>
        <v>橙7</v>
      </c>
      <c r="H42">
        <f>VLOOKUP(G42,Reference1!C:E,3,FALSE)</f>
        <v>1293</v>
      </c>
      <c r="I42" s="21"/>
    </row>
    <row r="43" spans="1:21" x14ac:dyDescent="0.2">
      <c r="A43" s="2">
        <v>39</v>
      </c>
      <c r="B43">
        <v>39</v>
      </c>
      <c r="C43" s="14" t="s">
        <v>49</v>
      </c>
      <c r="D43">
        <v>8</v>
      </c>
      <c r="E43" t="str">
        <f t="shared" si="6"/>
        <v>橙1 - Lv8</v>
      </c>
      <c r="G43" t="str">
        <f t="shared" ref="G43:G57" si="7">TEXT(SUBSTITUTE(C43,RIGHT(C43,1),"")&amp;D43,0)</f>
        <v>橙8</v>
      </c>
      <c r="H43">
        <f>VLOOKUP(G43,Reference1!C:E,3,FALSE)</f>
        <v>1163.7</v>
      </c>
      <c r="I43" s="21"/>
    </row>
    <row r="44" spans="1:21" x14ac:dyDescent="0.2">
      <c r="A44" s="2">
        <v>40</v>
      </c>
      <c r="B44">
        <v>40</v>
      </c>
      <c r="C44" s="14" t="s">
        <v>50</v>
      </c>
      <c r="D44">
        <v>8</v>
      </c>
      <c r="E44" t="str">
        <f t="shared" si="6"/>
        <v>橙2 - Lv8</v>
      </c>
      <c r="G44" t="str">
        <f t="shared" si="7"/>
        <v>橙8</v>
      </c>
      <c r="H44">
        <f>VLOOKUP(G44,Reference1!C:E,3,FALSE)</f>
        <v>1163.7</v>
      </c>
      <c r="I44" s="21"/>
    </row>
    <row r="45" spans="1:21" x14ac:dyDescent="0.2">
      <c r="A45" s="11">
        <v>41</v>
      </c>
      <c r="B45">
        <v>41</v>
      </c>
      <c r="C45" s="15" t="s">
        <v>51</v>
      </c>
      <c r="D45">
        <v>7</v>
      </c>
      <c r="E45" t="str">
        <f t="shared" si="6"/>
        <v>紫1 - Lv7</v>
      </c>
      <c r="G45" t="str">
        <f t="shared" si="7"/>
        <v>紫7</v>
      </c>
      <c r="H45">
        <f>VLOOKUP(G45,Reference1!C:E,3,FALSE)</f>
        <v>2379</v>
      </c>
      <c r="I45" s="21"/>
    </row>
    <row r="46" spans="1:21" x14ac:dyDescent="0.2">
      <c r="A46" s="11">
        <v>42</v>
      </c>
      <c r="B46">
        <v>42</v>
      </c>
      <c r="C46" s="15" t="s">
        <v>51</v>
      </c>
      <c r="D46">
        <v>8</v>
      </c>
      <c r="E46" t="str">
        <f t="shared" si="6"/>
        <v>紫1 - Lv8</v>
      </c>
      <c r="G46" t="str">
        <f t="shared" si="7"/>
        <v>紫8</v>
      </c>
      <c r="H46">
        <f>VLOOKUP(G46,Reference1!C:E,3,FALSE)</f>
        <v>2141.1</v>
      </c>
      <c r="I46" s="21"/>
    </row>
    <row r="47" spans="1:21" x14ac:dyDescent="0.2">
      <c r="A47" s="11">
        <v>43</v>
      </c>
      <c r="B47">
        <v>43</v>
      </c>
      <c r="C47" s="15" t="s">
        <v>104</v>
      </c>
      <c r="D47">
        <v>7</v>
      </c>
      <c r="E47" t="str">
        <f t="shared" si="6"/>
        <v>紫2 - Lv7</v>
      </c>
      <c r="G47" t="str">
        <f t="shared" si="7"/>
        <v>紫7</v>
      </c>
      <c r="H47">
        <f>VLOOKUP(G47,Reference1!C:E,3,FALSE)</f>
        <v>2379</v>
      </c>
      <c r="I47" s="21"/>
    </row>
    <row r="48" spans="1:21" x14ac:dyDescent="0.2">
      <c r="A48" s="11">
        <v>44</v>
      </c>
      <c r="B48">
        <v>44</v>
      </c>
      <c r="C48" s="15" t="s">
        <v>104</v>
      </c>
      <c r="D48">
        <v>8</v>
      </c>
      <c r="E48" t="str">
        <f t="shared" si="6"/>
        <v>紫2 - Lv8</v>
      </c>
      <c r="G48" t="str">
        <f t="shared" si="7"/>
        <v>紫8</v>
      </c>
      <c r="H48">
        <f>VLOOKUP(G48,Reference1!C:E,3,FALSE)</f>
        <v>2141.1</v>
      </c>
      <c r="I48" s="21"/>
      <c r="K48" t="s">
        <v>174</v>
      </c>
    </row>
    <row r="49" spans="1:11" x14ac:dyDescent="0.2">
      <c r="A49" s="11">
        <v>45</v>
      </c>
      <c r="B49">
        <v>45</v>
      </c>
      <c r="C49" s="15" t="s">
        <v>112</v>
      </c>
      <c r="D49">
        <v>7</v>
      </c>
      <c r="E49" t="str">
        <f t="shared" si="6"/>
        <v>紫3 - Lv7</v>
      </c>
      <c r="G49" t="str">
        <f t="shared" si="7"/>
        <v>紫7</v>
      </c>
      <c r="H49">
        <f>VLOOKUP(G49,Reference1!C:E,3,FALSE)</f>
        <v>2379</v>
      </c>
      <c r="I49" s="21"/>
      <c r="K49" t="s">
        <v>175</v>
      </c>
    </row>
    <row r="50" spans="1:11" x14ac:dyDescent="0.2">
      <c r="A50" s="2">
        <v>46</v>
      </c>
      <c r="B50">
        <v>46</v>
      </c>
      <c r="C50" s="15" t="s">
        <v>112</v>
      </c>
      <c r="D50">
        <v>8</v>
      </c>
      <c r="E50" t="str">
        <f t="shared" si="6"/>
        <v>紫3 - Lv8</v>
      </c>
      <c r="G50" t="str">
        <f t="shared" si="7"/>
        <v>紫8</v>
      </c>
      <c r="H50">
        <f>VLOOKUP(G50,Reference1!C:E,3,FALSE)</f>
        <v>2141.1</v>
      </c>
      <c r="I50" s="21"/>
      <c r="K50" t="s">
        <v>176</v>
      </c>
    </row>
    <row r="51" spans="1:11" x14ac:dyDescent="0.2">
      <c r="A51" s="2">
        <v>47</v>
      </c>
      <c r="B51">
        <v>47</v>
      </c>
      <c r="C51" s="15" t="s">
        <v>113</v>
      </c>
      <c r="D51">
        <v>7</v>
      </c>
      <c r="E51" t="str">
        <f t="shared" si="6"/>
        <v>紫4 - Lv7</v>
      </c>
      <c r="G51" t="str">
        <f t="shared" si="7"/>
        <v>紫7</v>
      </c>
      <c r="H51">
        <f>VLOOKUP(G51,Reference1!C:E,3,FALSE)</f>
        <v>2379</v>
      </c>
      <c r="I51" s="21"/>
    </row>
    <row r="52" spans="1:11" x14ac:dyDescent="0.2">
      <c r="A52" s="2">
        <v>48</v>
      </c>
      <c r="B52">
        <v>48</v>
      </c>
      <c r="C52" s="15" t="s">
        <v>113</v>
      </c>
      <c r="D52">
        <v>8</v>
      </c>
      <c r="E52" t="str">
        <f t="shared" si="6"/>
        <v>紫4 - Lv8</v>
      </c>
      <c r="G52" t="str">
        <f t="shared" si="7"/>
        <v>紫8</v>
      </c>
      <c r="H52">
        <f>VLOOKUP(G52,Reference1!C:E,3,FALSE)</f>
        <v>2141.1</v>
      </c>
      <c r="I52" s="21"/>
    </row>
    <row r="53" spans="1:11" x14ac:dyDescent="0.2">
      <c r="A53" s="2">
        <v>49</v>
      </c>
      <c r="B53">
        <v>49</v>
      </c>
      <c r="C53" s="14" t="s">
        <v>49</v>
      </c>
      <c r="D53">
        <v>9</v>
      </c>
      <c r="E53" t="str">
        <f t="shared" si="6"/>
        <v>橙1 - Lv9</v>
      </c>
      <c r="G53" t="str">
        <f t="shared" si="7"/>
        <v>橙9</v>
      </c>
      <c r="H53">
        <f>VLOOKUP(G53,Reference1!C:E,3,FALSE)</f>
        <v>1034.4000000000001</v>
      </c>
      <c r="I53" s="21"/>
    </row>
    <row r="54" spans="1:11" x14ac:dyDescent="0.2">
      <c r="A54" s="2">
        <v>50</v>
      </c>
      <c r="B54">
        <v>50</v>
      </c>
      <c r="C54" s="14" t="s">
        <v>50</v>
      </c>
      <c r="D54">
        <v>9</v>
      </c>
      <c r="E54" t="str">
        <f t="shared" si="6"/>
        <v>橙2 - Lv9</v>
      </c>
      <c r="G54" t="str">
        <f t="shared" si="7"/>
        <v>橙9</v>
      </c>
      <c r="H54">
        <f>VLOOKUP(G54,Reference1!C:E,3,FALSE)</f>
        <v>1034.4000000000001</v>
      </c>
      <c r="I54" s="21"/>
      <c r="K54" t="s">
        <v>177</v>
      </c>
    </row>
    <row r="55" spans="1:11" x14ac:dyDescent="0.2">
      <c r="A55" s="11">
        <v>51</v>
      </c>
      <c r="B55">
        <v>51</v>
      </c>
      <c r="C55" s="15" t="s">
        <v>51</v>
      </c>
      <c r="D55">
        <v>9</v>
      </c>
      <c r="E55" t="str">
        <f t="shared" si="6"/>
        <v>紫1 - Lv9</v>
      </c>
      <c r="G55" t="str">
        <f t="shared" si="7"/>
        <v>紫9</v>
      </c>
      <c r="H55">
        <f>VLOOKUP(G55,Reference1!C:E,3,FALSE)</f>
        <v>1903.2</v>
      </c>
      <c r="I55" s="21"/>
      <c r="K55" t="s">
        <v>178</v>
      </c>
    </row>
    <row r="56" spans="1:11" x14ac:dyDescent="0.2">
      <c r="A56" s="11">
        <v>52</v>
      </c>
      <c r="B56">
        <v>52</v>
      </c>
      <c r="C56" s="15" t="s">
        <v>104</v>
      </c>
      <c r="D56">
        <v>9</v>
      </c>
      <c r="E56" t="str">
        <f t="shared" si="6"/>
        <v>紫2 - Lv9</v>
      </c>
      <c r="G56" t="str">
        <f t="shared" si="7"/>
        <v>紫9</v>
      </c>
      <c r="H56">
        <f>VLOOKUP(G56,Reference1!C:E,3,FALSE)</f>
        <v>1903.2</v>
      </c>
      <c r="I56" s="21"/>
      <c r="K56" t="s">
        <v>179</v>
      </c>
    </row>
    <row r="57" spans="1:11" x14ac:dyDescent="0.2">
      <c r="A57" s="11">
        <v>53</v>
      </c>
      <c r="B57">
        <v>53</v>
      </c>
      <c r="C57" s="15" t="s">
        <v>112</v>
      </c>
      <c r="D57">
        <v>9</v>
      </c>
      <c r="E57" t="str">
        <f t="shared" si="6"/>
        <v>紫3 - Lv9</v>
      </c>
      <c r="G57" t="str">
        <f t="shared" si="7"/>
        <v>紫9</v>
      </c>
      <c r="H57">
        <f>VLOOKUP(G57,Reference1!C:E,3,FALSE)</f>
        <v>1903.2</v>
      </c>
      <c r="I57" s="21"/>
    </row>
    <row r="58" spans="1:11" x14ac:dyDescent="0.2">
      <c r="A58" s="11">
        <v>54</v>
      </c>
      <c r="B58">
        <v>54</v>
      </c>
      <c r="C58" s="15" t="s">
        <v>113</v>
      </c>
      <c r="D58">
        <v>9</v>
      </c>
      <c r="E58" t="str">
        <f t="shared" ref="E58:E64" si="8">C58&amp;" - " &amp;"Lv"&amp;D58</f>
        <v>紫4 - Lv9</v>
      </c>
      <c r="G58" t="str">
        <f t="shared" ref="G58:G64" si="9">TEXT(SUBSTITUTE(C58,RIGHT(C58,1),"")&amp;D58,0)</f>
        <v>紫9</v>
      </c>
      <c r="H58">
        <f>VLOOKUP(G58,Reference1!C:E,3,FALSE)</f>
        <v>1903.2</v>
      </c>
      <c r="I58" s="21"/>
    </row>
    <row r="59" spans="1:11" x14ac:dyDescent="0.2">
      <c r="A59" s="11">
        <v>55</v>
      </c>
      <c r="B59">
        <v>55</v>
      </c>
      <c r="C59" s="14" t="s">
        <v>49</v>
      </c>
      <c r="D59">
        <v>10</v>
      </c>
      <c r="E59" t="str">
        <f t="shared" si="8"/>
        <v>橙1 - Lv10</v>
      </c>
      <c r="G59" t="str">
        <f t="shared" si="9"/>
        <v>橙10</v>
      </c>
      <c r="H59">
        <f>VLOOKUP(G59,Reference1!C:E,3,FALSE)</f>
        <v>2293</v>
      </c>
      <c r="I59" s="22" t="s">
        <v>160</v>
      </c>
    </row>
    <row r="60" spans="1:11" x14ac:dyDescent="0.2">
      <c r="A60" s="2">
        <v>56</v>
      </c>
      <c r="B60">
        <v>56</v>
      </c>
      <c r="C60" s="14" t="s">
        <v>50</v>
      </c>
      <c r="D60">
        <v>10</v>
      </c>
      <c r="E60" t="str">
        <f t="shared" si="8"/>
        <v>橙2 - Lv10</v>
      </c>
      <c r="G60" t="str">
        <f t="shared" si="9"/>
        <v>橙10</v>
      </c>
      <c r="H60">
        <f>VLOOKUP(G60,Reference1!C:E,3,FALSE)</f>
        <v>2293</v>
      </c>
      <c r="I60" s="22"/>
    </row>
    <row r="61" spans="1:11" x14ac:dyDescent="0.2">
      <c r="A61" s="2">
        <v>57</v>
      </c>
      <c r="B61">
        <v>57</v>
      </c>
      <c r="C61" s="15" t="s">
        <v>51</v>
      </c>
      <c r="D61">
        <v>10</v>
      </c>
      <c r="E61" t="str">
        <f t="shared" si="8"/>
        <v>紫1 - Lv10</v>
      </c>
      <c r="G61" t="str">
        <f t="shared" si="9"/>
        <v>紫10</v>
      </c>
      <c r="H61">
        <f>VLOOKUP(G61,Reference1!C:E,3,FALSE)</f>
        <v>3879</v>
      </c>
      <c r="I61" s="22"/>
    </row>
    <row r="62" spans="1:11" x14ac:dyDescent="0.2">
      <c r="A62" s="2">
        <v>58</v>
      </c>
      <c r="B62">
        <v>58</v>
      </c>
      <c r="C62" s="15" t="s">
        <v>104</v>
      </c>
      <c r="D62">
        <v>10</v>
      </c>
      <c r="E62" t="str">
        <f t="shared" si="8"/>
        <v>紫2 - Lv10</v>
      </c>
      <c r="G62" t="str">
        <f t="shared" si="9"/>
        <v>紫10</v>
      </c>
      <c r="H62">
        <f>VLOOKUP(G62,Reference1!C:E,3,FALSE)</f>
        <v>3879</v>
      </c>
      <c r="I62" s="22"/>
      <c r="K62" t="s">
        <v>180</v>
      </c>
    </row>
    <row r="63" spans="1:11" x14ac:dyDescent="0.2">
      <c r="A63" s="2">
        <v>59</v>
      </c>
      <c r="B63">
        <v>59</v>
      </c>
      <c r="C63" s="15" t="s">
        <v>112</v>
      </c>
      <c r="D63">
        <v>10</v>
      </c>
      <c r="E63" t="str">
        <f t="shared" si="8"/>
        <v>紫3 - Lv10</v>
      </c>
      <c r="G63" t="str">
        <f t="shared" si="9"/>
        <v>紫10</v>
      </c>
      <c r="H63">
        <f>VLOOKUP(G63,Reference1!C:E,3,FALSE)</f>
        <v>3879</v>
      </c>
      <c r="I63" s="22"/>
      <c r="K63" t="s">
        <v>181</v>
      </c>
    </row>
    <row r="64" spans="1:11" x14ac:dyDescent="0.2">
      <c r="A64" s="2">
        <v>60</v>
      </c>
      <c r="B64">
        <v>60</v>
      </c>
      <c r="C64" s="15" t="s">
        <v>113</v>
      </c>
      <c r="D64">
        <v>10</v>
      </c>
      <c r="E64" t="str">
        <f t="shared" si="8"/>
        <v>紫4 - Lv10</v>
      </c>
      <c r="G64" t="str">
        <f t="shared" si="9"/>
        <v>紫10</v>
      </c>
      <c r="H64">
        <f>VLOOKUP(G64,Reference1!C:E,3,FALSE)</f>
        <v>3879</v>
      </c>
      <c r="I64" s="22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</sheetData>
  <mergeCells count="8">
    <mergeCell ref="I41:I58"/>
    <mergeCell ref="I59:I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Z87"/>
  <sheetViews>
    <sheetView tabSelected="1" zoomScale="109" workbookViewId="0">
      <selection activeCell="H35" sqref="H35"/>
    </sheetView>
  </sheetViews>
  <sheetFormatPr baseColWidth="10" defaultRowHeight="16" x14ac:dyDescent="0.2"/>
  <sheetData>
    <row r="1" spans="1:26" x14ac:dyDescent="0.2">
      <c r="A1" t="s">
        <v>191</v>
      </c>
    </row>
    <row r="2" spans="1:26" x14ac:dyDescent="0.2">
      <c r="A2" t="s">
        <v>192</v>
      </c>
      <c r="O2" t="s">
        <v>193</v>
      </c>
    </row>
    <row r="3" spans="1:26" x14ac:dyDescent="0.2">
      <c r="O3" t="s">
        <v>194</v>
      </c>
    </row>
    <row r="4" spans="1:26" x14ac:dyDescent="0.2">
      <c r="C4" t="s">
        <v>195</v>
      </c>
    </row>
    <row r="5" spans="1:26" x14ac:dyDescent="0.2">
      <c r="A5" s="36" t="s">
        <v>37</v>
      </c>
      <c r="B5" s="37"/>
      <c r="C5" s="37"/>
      <c r="D5" s="37"/>
      <c r="E5" s="37"/>
      <c r="F5" s="37"/>
      <c r="G5" s="37"/>
      <c r="H5" s="38"/>
      <c r="J5" s="30" t="s">
        <v>38</v>
      </c>
      <c r="K5" s="31"/>
      <c r="L5" s="31"/>
      <c r="M5" s="31"/>
      <c r="N5" s="31"/>
      <c r="O5" s="31"/>
      <c r="P5" s="31"/>
      <c r="Q5" s="32"/>
      <c r="S5" s="33" t="s">
        <v>39</v>
      </c>
      <c r="T5" s="34"/>
      <c r="U5" s="34"/>
      <c r="V5" s="34"/>
      <c r="W5" s="34"/>
      <c r="X5" s="34"/>
      <c r="Y5" s="34"/>
      <c r="Z5" s="35"/>
    </row>
    <row r="6" spans="1:26" x14ac:dyDescent="0.2">
      <c r="A6" s="39"/>
      <c r="B6" s="39"/>
      <c r="C6" s="39"/>
      <c r="D6" s="39"/>
      <c r="E6" s="39"/>
      <c r="F6" s="39"/>
      <c r="G6" s="39"/>
      <c r="H6" s="39"/>
      <c r="J6" s="26"/>
      <c r="K6" s="26"/>
      <c r="L6" s="26"/>
      <c r="M6" s="26"/>
      <c r="N6" s="26"/>
      <c r="O6" s="26"/>
      <c r="P6" s="26"/>
      <c r="Q6" s="26"/>
      <c r="S6" s="28"/>
      <c r="T6" s="28"/>
      <c r="U6" s="28"/>
      <c r="V6" s="28"/>
      <c r="W6" s="28"/>
      <c r="X6" s="28"/>
      <c r="Y6" s="28"/>
      <c r="Z6" s="28"/>
    </row>
    <row r="7" spans="1:26" x14ac:dyDescent="0.2">
      <c r="A7" s="39" t="s">
        <v>188</v>
      </c>
      <c r="B7" s="39" t="s">
        <v>28</v>
      </c>
      <c r="C7" s="39"/>
      <c r="D7" s="39" t="s">
        <v>189</v>
      </c>
      <c r="E7" s="39" t="s">
        <v>28</v>
      </c>
      <c r="F7" s="39"/>
      <c r="G7" s="39" t="s">
        <v>190</v>
      </c>
      <c r="H7" s="39" t="s">
        <v>28</v>
      </c>
      <c r="J7" s="26" t="s">
        <v>188</v>
      </c>
      <c r="K7" s="26" t="s">
        <v>28</v>
      </c>
      <c r="L7" s="26"/>
      <c r="M7" s="26" t="s">
        <v>189</v>
      </c>
      <c r="N7" s="26" t="s">
        <v>28</v>
      </c>
      <c r="O7" s="26"/>
      <c r="P7" s="26" t="s">
        <v>190</v>
      </c>
      <c r="Q7" s="26" t="s">
        <v>28</v>
      </c>
      <c r="S7" s="28" t="s">
        <v>188</v>
      </c>
      <c r="T7" s="28" t="s">
        <v>28</v>
      </c>
      <c r="U7" s="28"/>
      <c r="V7" s="28" t="s">
        <v>189</v>
      </c>
      <c r="W7" s="28" t="s">
        <v>28</v>
      </c>
      <c r="X7" s="28"/>
      <c r="Y7" s="28" t="s">
        <v>190</v>
      </c>
      <c r="Z7" s="28" t="s">
        <v>28</v>
      </c>
    </row>
    <row r="8" spans="1:26" x14ac:dyDescent="0.2">
      <c r="A8" s="40">
        <v>-1</v>
      </c>
      <c r="B8" s="40">
        <v>1</v>
      </c>
      <c r="C8" s="39"/>
      <c r="D8" s="40">
        <v>-1</v>
      </c>
      <c r="E8" s="40">
        <v>6</v>
      </c>
      <c r="F8" s="39"/>
      <c r="G8" s="39"/>
      <c r="H8" s="39">
        <v>11</v>
      </c>
      <c r="J8" s="27">
        <v>-1</v>
      </c>
      <c r="K8" s="27">
        <v>1</v>
      </c>
      <c r="L8" s="26"/>
      <c r="M8" s="27">
        <v>-1</v>
      </c>
      <c r="N8" s="27">
        <v>4</v>
      </c>
      <c r="O8" s="26"/>
      <c r="P8" s="27">
        <v>-1</v>
      </c>
      <c r="Q8" s="26">
        <v>7</v>
      </c>
      <c r="S8" s="29">
        <v>-1</v>
      </c>
      <c r="T8" s="29">
        <v>1</v>
      </c>
      <c r="U8" s="28"/>
      <c r="V8" s="29">
        <v>-1</v>
      </c>
      <c r="W8" s="29">
        <v>2</v>
      </c>
      <c r="X8" s="28"/>
      <c r="Y8" s="29">
        <v>-1</v>
      </c>
      <c r="Z8" s="29">
        <v>4</v>
      </c>
    </row>
    <row r="9" spans="1:26" x14ac:dyDescent="0.2">
      <c r="A9" s="39"/>
      <c r="B9" s="40">
        <v>2</v>
      </c>
      <c r="C9" s="39"/>
      <c r="D9" s="40"/>
      <c r="E9" s="40">
        <v>7</v>
      </c>
      <c r="F9" s="39"/>
      <c r="G9" s="39"/>
      <c r="H9" s="39">
        <v>12</v>
      </c>
      <c r="J9" s="27"/>
      <c r="K9" s="27">
        <v>2</v>
      </c>
      <c r="L9" s="26"/>
      <c r="M9" s="27"/>
      <c r="N9" s="27">
        <v>5</v>
      </c>
      <c r="O9" s="26"/>
      <c r="P9" s="26"/>
      <c r="Q9" s="26">
        <v>8</v>
      </c>
      <c r="S9" s="29"/>
      <c r="T9" s="29"/>
      <c r="U9" s="28"/>
      <c r="V9" s="29"/>
      <c r="W9" s="29">
        <v>3</v>
      </c>
      <c r="X9" s="28"/>
      <c r="Y9" s="28"/>
      <c r="Z9" s="28">
        <v>5</v>
      </c>
    </row>
    <row r="10" spans="1:26" x14ac:dyDescent="0.2">
      <c r="A10" s="40"/>
      <c r="B10" s="40">
        <v>3</v>
      </c>
      <c r="C10" s="39"/>
      <c r="D10" s="40"/>
      <c r="E10" s="40">
        <v>8</v>
      </c>
      <c r="F10" s="39"/>
      <c r="G10" s="39"/>
      <c r="H10" s="39">
        <v>13</v>
      </c>
      <c r="J10" s="27"/>
      <c r="K10" s="27">
        <v>3</v>
      </c>
      <c r="L10" s="26"/>
      <c r="M10" s="27"/>
      <c r="N10" s="27">
        <v>6</v>
      </c>
      <c r="O10" s="26"/>
      <c r="P10" s="26"/>
      <c r="Q10" s="26">
        <v>9</v>
      </c>
      <c r="S10" s="29"/>
      <c r="T10" s="29"/>
      <c r="U10" s="28"/>
      <c r="V10" s="29"/>
      <c r="W10" s="29"/>
      <c r="X10" s="28"/>
      <c r="Y10" s="28"/>
      <c r="Z10" s="28">
        <v>6</v>
      </c>
    </row>
    <row r="11" spans="1:26" x14ac:dyDescent="0.2">
      <c r="A11" s="40"/>
      <c r="B11" s="40">
        <v>4</v>
      </c>
      <c r="C11" s="39"/>
      <c r="D11" s="40"/>
      <c r="E11" s="40">
        <v>9</v>
      </c>
      <c r="F11" s="39"/>
      <c r="G11" s="39"/>
      <c r="H11" s="39">
        <v>14</v>
      </c>
      <c r="J11" s="27"/>
      <c r="K11" s="27"/>
      <c r="L11" s="26"/>
      <c r="M11" s="27"/>
      <c r="N11" s="27"/>
      <c r="O11" s="26"/>
      <c r="P11" s="26"/>
      <c r="Q11" s="26">
        <v>10</v>
      </c>
      <c r="S11" s="29"/>
      <c r="T11" s="29"/>
      <c r="U11" s="28"/>
      <c r="V11" s="29"/>
      <c r="W11" s="29"/>
      <c r="X11" s="28"/>
      <c r="Y11" s="28"/>
      <c r="Z11" s="28"/>
    </row>
    <row r="12" spans="1:26" x14ac:dyDescent="0.2">
      <c r="A12" s="40"/>
      <c r="B12" s="40">
        <v>5</v>
      </c>
      <c r="C12" s="39"/>
      <c r="D12" s="40"/>
      <c r="E12" s="40">
        <v>10</v>
      </c>
      <c r="F12" s="39"/>
      <c r="G12" s="39"/>
      <c r="H12" s="39"/>
      <c r="J12" s="26"/>
      <c r="K12" s="26"/>
      <c r="L12" s="26"/>
      <c r="M12" s="27"/>
      <c r="N12" s="27"/>
      <c r="O12" s="26"/>
      <c r="P12" s="26"/>
      <c r="Q12" s="26"/>
      <c r="S12" s="28"/>
      <c r="T12" s="28"/>
      <c r="U12" s="28"/>
      <c r="V12" s="29"/>
      <c r="W12" s="29"/>
      <c r="X12" s="28"/>
      <c r="Y12" s="28"/>
      <c r="Z12" s="28"/>
    </row>
    <row r="13" spans="1:26" x14ac:dyDescent="0.2">
      <c r="A13" s="40"/>
      <c r="B13" s="40"/>
      <c r="C13" s="39"/>
      <c r="D13" s="40"/>
      <c r="E13" s="40"/>
      <c r="F13" s="39"/>
      <c r="G13" s="39"/>
      <c r="H13" s="39"/>
      <c r="J13" s="27"/>
      <c r="K13" s="26"/>
      <c r="L13" s="26"/>
      <c r="M13" s="26"/>
      <c r="N13" s="26"/>
      <c r="O13" s="26"/>
      <c r="P13" s="26"/>
      <c r="Q13" s="26"/>
      <c r="S13" s="29"/>
      <c r="T13" s="28"/>
      <c r="U13" s="28"/>
      <c r="V13" s="28"/>
      <c r="W13" s="28"/>
      <c r="X13" s="28"/>
      <c r="Y13" s="28"/>
      <c r="Z13" s="28"/>
    </row>
    <row r="14" spans="1:26" x14ac:dyDescent="0.2">
      <c r="A14" s="40"/>
      <c r="B14" s="40"/>
      <c r="C14" s="39"/>
      <c r="D14" s="40"/>
      <c r="E14" s="40"/>
      <c r="F14" s="39"/>
      <c r="G14" s="39"/>
      <c r="H14" s="39"/>
      <c r="J14" s="27"/>
      <c r="K14" s="26"/>
      <c r="L14" s="26"/>
      <c r="M14" s="26"/>
      <c r="N14" s="26"/>
      <c r="O14" s="26"/>
      <c r="P14" s="26"/>
      <c r="Q14" s="26"/>
      <c r="S14" s="29"/>
      <c r="T14" s="28"/>
      <c r="U14" s="28"/>
      <c r="V14" s="28"/>
      <c r="W14" s="28"/>
      <c r="X14" s="28"/>
      <c r="Y14" s="28"/>
      <c r="Z14" s="28"/>
    </row>
    <row r="15" spans="1:26" x14ac:dyDescent="0.2">
      <c r="A15" s="40"/>
      <c r="B15" s="39"/>
      <c r="C15" s="39"/>
      <c r="D15" s="40"/>
      <c r="E15" s="39"/>
      <c r="F15" s="39"/>
      <c r="G15" s="39"/>
      <c r="H15" s="39"/>
      <c r="J15" s="27"/>
      <c r="K15" s="26"/>
      <c r="L15" s="26"/>
      <c r="M15" s="27"/>
      <c r="N15" s="26"/>
      <c r="O15" s="26"/>
      <c r="P15" s="26"/>
      <c r="Q15" s="26"/>
      <c r="S15" s="29"/>
      <c r="T15" s="28"/>
      <c r="U15" s="28"/>
      <c r="V15" s="29"/>
      <c r="W15" s="28"/>
      <c r="X15" s="28"/>
      <c r="Y15" s="28"/>
      <c r="Z15" s="28"/>
    </row>
    <row r="16" spans="1:26" x14ac:dyDescent="0.2">
      <c r="A16" s="40"/>
      <c r="B16" s="39"/>
      <c r="C16" s="39"/>
      <c r="D16" s="40"/>
      <c r="E16" s="39"/>
      <c r="F16" s="39"/>
      <c r="G16" s="39"/>
      <c r="H16" s="39"/>
      <c r="J16" s="27"/>
      <c r="K16" s="26"/>
      <c r="L16" s="26"/>
      <c r="M16" s="27"/>
      <c r="N16" s="26"/>
      <c r="O16" s="26"/>
      <c r="P16" s="26"/>
      <c r="Q16" s="26"/>
      <c r="S16" s="29"/>
      <c r="T16" s="28"/>
      <c r="U16" s="28"/>
      <c r="V16" s="29"/>
      <c r="W16" s="28"/>
      <c r="X16" s="28"/>
      <c r="Y16" s="28"/>
      <c r="Z16" s="28"/>
    </row>
    <row r="17" spans="1:26" x14ac:dyDescent="0.2">
      <c r="A17" s="39"/>
      <c r="B17" s="39"/>
      <c r="C17" s="39"/>
      <c r="D17" s="40"/>
      <c r="E17" s="39"/>
      <c r="F17" s="39"/>
      <c r="G17" s="39"/>
      <c r="H17" s="39"/>
      <c r="J17" s="26"/>
      <c r="K17" s="26"/>
      <c r="L17" s="26"/>
      <c r="M17" s="27"/>
      <c r="N17" s="26"/>
      <c r="O17" s="26"/>
      <c r="P17" s="26"/>
      <c r="Q17" s="26"/>
      <c r="S17" s="28"/>
      <c r="T17" s="28"/>
      <c r="U17" s="28"/>
      <c r="V17" s="29"/>
      <c r="W17" s="28"/>
      <c r="X17" s="28"/>
      <c r="Y17" s="28"/>
      <c r="Z17" s="28"/>
    </row>
    <row r="18" spans="1:26" x14ac:dyDescent="0.2">
      <c r="A18" s="39"/>
      <c r="B18" s="39"/>
      <c r="C18" s="39"/>
      <c r="D18" s="40"/>
      <c r="E18" s="39"/>
      <c r="F18" s="39"/>
      <c r="G18" s="39"/>
      <c r="H18" s="39"/>
      <c r="J18" s="26"/>
      <c r="K18" s="26"/>
      <c r="L18" s="26"/>
      <c r="M18" s="27"/>
      <c r="N18" s="26"/>
      <c r="O18" s="26"/>
      <c r="P18" s="26"/>
      <c r="Q18" s="26"/>
      <c r="S18" s="28"/>
      <c r="T18" s="28"/>
      <c r="U18" s="28"/>
      <c r="V18" s="29"/>
      <c r="W18" s="28"/>
      <c r="X18" s="28"/>
      <c r="Y18" s="28"/>
      <c r="Z18" s="28"/>
    </row>
    <row r="19" spans="1:26" x14ac:dyDescent="0.2">
      <c r="A19" s="39"/>
      <c r="B19" s="39"/>
      <c r="C19" s="39"/>
      <c r="D19" s="40"/>
      <c r="E19" s="39"/>
      <c r="F19" s="39"/>
      <c r="G19" s="39"/>
      <c r="H19" s="39"/>
      <c r="J19" s="26"/>
      <c r="K19" s="26"/>
      <c r="L19" s="26"/>
      <c r="M19" s="27"/>
      <c r="N19" s="26"/>
      <c r="O19" s="26"/>
      <c r="P19" s="26"/>
      <c r="Q19" s="26"/>
      <c r="S19" s="28"/>
      <c r="T19" s="28"/>
      <c r="U19" s="28"/>
      <c r="V19" s="29"/>
      <c r="W19" s="28"/>
      <c r="X19" s="28"/>
      <c r="Y19" s="28"/>
      <c r="Z19" s="28"/>
    </row>
    <row r="20" spans="1:26" x14ac:dyDescent="0.2">
      <c r="A20" s="39"/>
      <c r="B20" s="39"/>
      <c r="C20" s="39"/>
      <c r="D20" s="39"/>
      <c r="E20" s="39"/>
      <c r="F20" s="39"/>
      <c r="G20" s="39"/>
      <c r="H20" s="39"/>
      <c r="J20" s="26"/>
      <c r="K20" s="26"/>
      <c r="L20" s="26"/>
      <c r="M20" s="26"/>
      <c r="N20" s="26"/>
      <c r="O20" s="26"/>
      <c r="P20" s="26"/>
      <c r="Q20" s="26"/>
      <c r="S20" s="28"/>
      <c r="T20" s="28"/>
      <c r="U20" s="28"/>
      <c r="V20" s="28"/>
      <c r="W20" s="28"/>
      <c r="X20" s="28"/>
      <c r="Y20" s="28"/>
      <c r="Z20" s="28"/>
    </row>
    <row r="21" spans="1:26" x14ac:dyDescent="0.2">
      <c r="A21" s="39"/>
      <c r="B21" s="39"/>
      <c r="C21" s="39"/>
      <c r="D21" s="39"/>
      <c r="E21" s="39"/>
      <c r="F21" s="39"/>
      <c r="G21" s="39"/>
      <c r="H21" s="39"/>
      <c r="J21" s="26"/>
      <c r="K21" s="26"/>
      <c r="L21" s="26"/>
      <c r="M21" s="26"/>
      <c r="N21" s="26"/>
      <c r="O21" s="26"/>
      <c r="P21" s="26"/>
      <c r="Q21" s="26"/>
      <c r="S21" s="28"/>
      <c r="T21" s="28"/>
      <c r="U21" s="28"/>
      <c r="V21" s="28"/>
      <c r="W21" s="28"/>
      <c r="X21" s="28"/>
      <c r="Y21" s="28"/>
      <c r="Z21" s="28"/>
    </row>
    <row r="22" spans="1:26" x14ac:dyDescent="0.2">
      <c r="A22" s="39"/>
      <c r="B22" s="39"/>
      <c r="C22" s="39"/>
      <c r="D22" s="39"/>
      <c r="E22" s="39"/>
      <c r="F22" s="39"/>
      <c r="G22" s="39"/>
      <c r="H22" s="39"/>
      <c r="J22" s="26"/>
      <c r="K22" s="26"/>
      <c r="L22" s="26"/>
      <c r="M22" s="26"/>
      <c r="N22" s="26"/>
      <c r="O22" s="26"/>
      <c r="P22" s="26"/>
      <c r="Q22" s="26"/>
      <c r="S22" s="28"/>
      <c r="T22" s="28"/>
      <c r="U22" s="28"/>
      <c r="V22" s="28"/>
      <c r="W22" s="28"/>
      <c r="X22" s="28"/>
      <c r="Y22" s="28"/>
      <c r="Z22" s="28"/>
    </row>
    <row r="23" spans="1:26" x14ac:dyDescent="0.2">
      <c r="A23" s="39"/>
      <c r="B23" s="39"/>
      <c r="C23" s="39"/>
      <c r="D23" s="39"/>
      <c r="E23" s="39"/>
      <c r="F23" s="39"/>
      <c r="G23" s="39"/>
      <c r="H23" s="39">
        <v>1</v>
      </c>
      <c r="J23" s="26"/>
      <c r="K23" s="26"/>
      <c r="L23" s="26"/>
      <c r="M23" s="26"/>
      <c r="N23" s="26"/>
      <c r="O23" s="26"/>
      <c r="P23" s="26"/>
      <c r="Q23" s="26"/>
      <c r="S23" s="28"/>
      <c r="T23" s="28"/>
      <c r="U23" s="28"/>
      <c r="V23" s="28"/>
      <c r="W23" s="28"/>
      <c r="X23" s="28"/>
      <c r="Y23" s="28"/>
      <c r="Z23" s="28">
        <v>1</v>
      </c>
    </row>
    <row r="24" spans="1:26" x14ac:dyDescent="0.2">
      <c r="A24" s="39" t="s">
        <v>188</v>
      </c>
      <c r="B24" s="39" t="s">
        <v>28</v>
      </c>
      <c r="C24" s="39"/>
      <c r="D24" s="39" t="s">
        <v>189</v>
      </c>
      <c r="E24" s="39" t="s">
        <v>28</v>
      </c>
      <c r="F24" s="39"/>
      <c r="G24" s="39" t="s">
        <v>190</v>
      </c>
      <c r="H24" s="39" t="s">
        <v>28</v>
      </c>
      <c r="J24" s="26" t="s">
        <v>188</v>
      </c>
      <c r="K24" s="26" t="s">
        <v>28</v>
      </c>
      <c r="L24" s="26"/>
      <c r="M24" s="26" t="s">
        <v>189</v>
      </c>
      <c r="N24" s="26" t="s">
        <v>28</v>
      </c>
      <c r="O24" s="26"/>
      <c r="P24" s="26" t="s">
        <v>190</v>
      </c>
      <c r="Q24" s="26" t="s">
        <v>28</v>
      </c>
      <c r="S24" s="28" t="s">
        <v>188</v>
      </c>
      <c r="T24" s="28" t="s">
        <v>28</v>
      </c>
      <c r="U24" s="28"/>
      <c r="V24" s="28" t="s">
        <v>189</v>
      </c>
      <c r="W24" s="28" t="s">
        <v>28</v>
      </c>
      <c r="X24" s="28"/>
      <c r="Y24" s="28" t="s">
        <v>190</v>
      </c>
      <c r="Z24" s="28" t="s">
        <v>28</v>
      </c>
    </row>
    <row r="25" spans="1:26" x14ac:dyDescent="0.2">
      <c r="A25" s="40">
        <v>-1</v>
      </c>
      <c r="B25" s="40">
        <v>1</v>
      </c>
      <c r="C25" s="39"/>
      <c r="D25" s="40">
        <v>-1</v>
      </c>
      <c r="E25" s="40">
        <v>6</v>
      </c>
      <c r="F25" s="39"/>
      <c r="G25" s="39"/>
      <c r="H25" s="39">
        <v>12</v>
      </c>
      <c r="J25" s="27">
        <v>-1</v>
      </c>
      <c r="K25" s="27">
        <v>1</v>
      </c>
      <c r="L25" s="26"/>
      <c r="M25" s="27">
        <v>-1</v>
      </c>
      <c r="N25" s="27">
        <v>4</v>
      </c>
      <c r="O25" s="26"/>
      <c r="P25" s="27">
        <v>-1</v>
      </c>
      <c r="Q25" s="26">
        <v>8</v>
      </c>
      <c r="S25" s="29">
        <v>-1</v>
      </c>
      <c r="T25" s="29">
        <v>1</v>
      </c>
      <c r="U25" s="28"/>
      <c r="V25" s="29">
        <v>-1</v>
      </c>
      <c r="W25" s="29">
        <v>2</v>
      </c>
      <c r="X25" s="28"/>
      <c r="Y25" s="29">
        <v>-1</v>
      </c>
      <c r="Z25" s="29">
        <v>5</v>
      </c>
    </row>
    <row r="26" spans="1:26" x14ac:dyDescent="0.2">
      <c r="A26" s="39"/>
      <c r="B26" s="40">
        <v>2</v>
      </c>
      <c r="C26" s="39"/>
      <c r="D26" s="40"/>
      <c r="E26" s="40">
        <v>7</v>
      </c>
      <c r="F26" s="39"/>
      <c r="G26" s="39"/>
      <c r="H26" s="39">
        <v>13</v>
      </c>
      <c r="J26" s="27"/>
      <c r="K26" s="27">
        <v>2</v>
      </c>
      <c r="L26" s="26"/>
      <c r="M26" s="27"/>
      <c r="N26" s="27">
        <v>5</v>
      </c>
      <c r="O26" s="26"/>
      <c r="P26" s="26"/>
      <c r="Q26" s="26">
        <v>9</v>
      </c>
      <c r="S26" s="29"/>
      <c r="T26" s="29"/>
      <c r="U26" s="28"/>
      <c r="V26" s="29"/>
      <c r="W26" s="29">
        <v>3</v>
      </c>
      <c r="X26" s="28"/>
      <c r="Y26" s="28"/>
      <c r="Z26" s="28">
        <v>6</v>
      </c>
    </row>
    <row r="27" spans="1:26" x14ac:dyDescent="0.2">
      <c r="A27" s="40"/>
      <c r="B27" s="40">
        <v>3</v>
      </c>
      <c r="C27" s="39"/>
      <c r="D27" s="40"/>
      <c r="E27" s="40">
        <v>8</v>
      </c>
      <c r="F27" s="39"/>
      <c r="G27" s="39"/>
      <c r="H27" s="39">
        <v>14</v>
      </c>
      <c r="J27" s="27"/>
      <c r="K27" s="27">
        <v>3</v>
      </c>
      <c r="L27" s="26"/>
      <c r="M27" s="27"/>
      <c r="N27" s="27">
        <v>6</v>
      </c>
      <c r="O27" s="26"/>
      <c r="P27" s="26"/>
      <c r="Q27" s="26">
        <v>10</v>
      </c>
      <c r="S27" s="29"/>
      <c r="T27" s="29"/>
      <c r="U27" s="28"/>
      <c r="V27" s="29"/>
      <c r="W27" s="29">
        <v>4</v>
      </c>
      <c r="X27" s="28"/>
      <c r="Y27" s="28"/>
      <c r="Z27" s="29">
        <v>7</v>
      </c>
    </row>
    <row r="28" spans="1:26" x14ac:dyDescent="0.2">
      <c r="A28" s="40"/>
      <c r="B28" s="40">
        <v>4</v>
      </c>
      <c r="C28" s="39"/>
      <c r="D28" s="40"/>
      <c r="E28" s="40">
        <v>9</v>
      </c>
      <c r="F28" s="39"/>
      <c r="G28" s="39"/>
      <c r="H28" s="39">
        <v>15</v>
      </c>
      <c r="J28" s="27"/>
      <c r="K28" s="27"/>
      <c r="L28" s="26"/>
      <c r="M28" s="27"/>
      <c r="N28" s="27">
        <v>7</v>
      </c>
      <c r="O28" s="26"/>
      <c r="P28" s="26"/>
      <c r="Q28" s="26">
        <v>11</v>
      </c>
      <c r="S28" s="29"/>
      <c r="T28" s="29"/>
      <c r="U28" s="28"/>
      <c r="V28" s="29"/>
      <c r="W28" s="29"/>
      <c r="X28" s="28"/>
      <c r="Y28" s="28"/>
      <c r="Z28" s="28">
        <v>8</v>
      </c>
    </row>
    <row r="29" spans="1:26" x14ac:dyDescent="0.2">
      <c r="A29" s="40"/>
      <c r="B29" s="40">
        <v>5</v>
      </c>
      <c r="C29" s="39"/>
      <c r="D29" s="40"/>
      <c r="E29" s="40">
        <v>10</v>
      </c>
      <c r="F29" s="39"/>
      <c r="G29" s="39"/>
      <c r="H29" s="39">
        <v>16</v>
      </c>
      <c r="J29" s="26"/>
      <c r="K29" s="26"/>
      <c r="L29" s="26"/>
      <c r="M29" s="27"/>
      <c r="N29" s="27"/>
      <c r="O29" s="26"/>
      <c r="P29" s="26"/>
      <c r="Q29" s="26">
        <v>12</v>
      </c>
      <c r="S29" s="28"/>
      <c r="T29" s="28"/>
      <c r="U29" s="28"/>
      <c r="V29" s="29"/>
      <c r="W29" s="29"/>
      <c r="X29" s="28"/>
      <c r="Y29" s="28"/>
      <c r="Z29" s="28"/>
    </row>
    <row r="30" spans="1:26" x14ac:dyDescent="0.2">
      <c r="A30" s="40"/>
      <c r="B30" s="40"/>
      <c r="C30" s="39"/>
      <c r="D30" s="40"/>
      <c r="E30" s="40">
        <v>11</v>
      </c>
      <c r="F30" s="39"/>
      <c r="G30" s="39"/>
      <c r="H30" s="39"/>
      <c r="J30" s="27"/>
      <c r="K30" s="27"/>
      <c r="L30" s="26"/>
      <c r="M30" s="27"/>
      <c r="N30" s="27"/>
      <c r="O30" s="26"/>
      <c r="P30" s="26"/>
      <c r="Q30" s="26"/>
      <c r="S30" s="28"/>
      <c r="T30" s="28"/>
      <c r="U30" s="28"/>
      <c r="V30" s="28"/>
      <c r="W30" s="28"/>
      <c r="X30" s="28"/>
      <c r="Y30" s="28"/>
      <c r="Z30" s="28"/>
    </row>
    <row r="31" spans="1:26" x14ac:dyDescent="0.2">
      <c r="A31" s="40"/>
      <c r="B31" s="40"/>
      <c r="C31" s="39"/>
      <c r="D31" s="40"/>
      <c r="E31" s="40"/>
      <c r="F31" s="39"/>
      <c r="G31" s="39"/>
      <c r="H31" s="39"/>
      <c r="J31" s="26"/>
      <c r="K31" s="26"/>
      <c r="L31" s="26"/>
      <c r="M31" s="26"/>
      <c r="N31" s="26"/>
      <c r="O31" s="26"/>
      <c r="P31" s="26"/>
      <c r="Q31" s="26"/>
      <c r="S31" s="28"/>
      <c r="T31" s="28"/>
      <c r="U31" s="28"/>
      <c r="V31" s="28"/>
      <c r="W31" s="28"/>
      <c r="X31" s="28"/>
      <c r="Y31" s="28"/>
      <c r="Z31" s="28"/>
    </row>
    <row r="32" spans="1:26" x14ac:dyDescent="0.2">
      <c r="A32" s="39"/>
      <c r="B32" s="39"/>
      <c r="C32" s="39"/>
      <c r="D32" s="39"/>
      <c r="E32" s="39"/>
      <c r="F32" s="39"/>
      <c r="G32" s="39"/>
      <c r="H32" s="39"/>
      <c r="J32" s="26"/>
      <c r="K32" s="26"/>
      <c r="L32" s="26"/>
      <c r="M32" s="26"/>
      <c r="N32" s="26"/>
      <c r="O32" s="26"/>
      <c r="P32" s="26"/>
      <c r="Q32" s="26"/>
      <c r="S32" s="28"/>
      <c r="T32" s="28"/>
      <c r="U32" s="28"/>
      <c r="V32" s="28"/>
      <c r="W32" s="28"/>
      <c r="X32" s="28"/>
      <c r="Y32" s="28"/>
      <c r="Z32" s="28"/>
    </row>
    <row r="33" spans="1:26" x14ac:dyDescent="0.2">
      <c r="A33" s="39"/>
      <c r="B33" s="39"/>
      <c r="C33" s="39"/>
      <c r="D33" s="39"/>
      <c r="E33" s="39"/>
      <c r="F33" s="39"/>
      <c r="G33" s="39"/>
      <c r="H33" s="39"/>
      <c r="J33" s="26"/>
      <c r="K33" s="26"/>
      <c r="L33" s="26"/>
      <c r="M33" s="26"/>
      <c r="N33" s="26"/>
      <c r="O33" s="26"/>
      <c r="P33" s="26"/>
      <c r="Q33" s="26"/>
      <c r="S33" s="28"/>
      <c r="T33" s="28"/>
      <c r="U33" s="28"/>
      <c r="V33" s="28"/>
      <c r="W33" s="28"/>
      <c r="X33" s="28"/>
      <c r="Y33" s="28"/>
      <c r="Z33" s="28"/>
    </row>
    <row r="34" spans="1:26" x14ac:dyDescent="0.2">
      <c r="A34" s="39"/>
      <c r="B34" s="39"/>
      <c r="C34" s="39"/>
      <c r="D34" s="39"/>
      <c r="E34" s="39"/>
      <c r="F34" s="39"/>
      <c r="G34" s="39"/>
      <c r="H34" s="39"/>
      <c r="J34" s="26"/>
      <c r="K34" s="26"/>
      <c r="L34" s="26"/>
      <c r="M34" s="26"/>
      <c r="N34" s="26"/>
      <c r="O34" s="26"/>
      <c r="P34" s="26"/>
      <c r="Q34" s="26"/>
      <c r="S34" s="28"/>
      <c r="T34" s="28"/>
      <c r="U34" s="28"/>
      <c r="V34" s="28"/>
      <c r="W34" s="28"/>
      <c r="X34" s="28"/>
      <c r="Y34" s="28"/>
      <c r="Z34" s="28"/>
    </row>
    <row r="35" spans="1:26" x14ac:dyDescent="0.2">
      <c r="A35" s="39"/>
      <c r="B35" s="39"/>
      <c r="C35" s="39"/>
      <c r="D35" s="39"/>
      <c r="E35" s="39"/>
      <c r="F35" s="39"/>
      <c r="G35" s="39"/>
      <c r="H35" s="39"/>
      <c r="J35" s="26"/>
      <c r="K35" s="26"/>
      <c r="L35" s="26"/>
      <c r="M35" s="26"/>
      <c r="N35" s="26"/>
      <c r="O35" s="26"/>
      <c r="P35" s="26"/>
      <c r="Q35" s="26"/>
      <c r="S35" s="28"/>
      <c r="T35" s="28"/>
      <c r="U35" s="28"/>
      <c r="V35" s="28"/>
      <c r="W35" s="28"/>
      <c r="X35" s="28"/>
      <c r="Y35" s="28"/>
      <c r="Z35" s="28"/>
    </row>
    <row r="36" spans="1:26" x14ac:dyDescent="0.2">
      <c r="A36" s="39"/>
      <c r="B36" s="39"/>
      <c r="C36" s="39"/>
      <c r="D36" s="39"/>
      <c r="E36" s="39"/>
      <c r="F36" s="39"/>
      <c r="G36" s="39"/>
      <c r="H36" s="39"/>
      <c r="J36" s="26"/>
      <c r="K36" s="26"/>
      <c r="L36" s="26"/>
      <c r="M36" s="26"/>
      <c r="N36" s="26"/>
      <c r="O36" s="26"/>
      <c r="P36" s="26"/>
      <c r="Q36" s="26"/>
      <c r="S36" s="28"/>
      <c r="T36" s="28"/>
      <c r="U36" s="28"/>
      <c r="V36" s="28"/>
      <c r="W36" s="28"/>
      <c r="X36" s="28"/>
      <c r="Y36" s="28"/>
      <c r="Z36" s="28"/>
    </row>
    <row r="37" spans="1:26" x14ac:dyDescent="0.2">
      <c r="A37" s="39"/>
      <c r="B37" s="39"/>
      <c r="C37" s="39"/>
      <c r="D37" s="39"/>
      <c r="E37" s="39"/>
      <c r="F37" s="39"/>
      <c r="G37" s="39"/>
      <c r="H37" s="39"/>
      <c r="J37" s="26"/>
      <c r="K37" s="26"/>
      <c r="L37" s="26"/>
      <c r="M37" s="26"/>
      <c r="N37" s="26"/>
      <c r="O37" s="26"/>
      <c r="P37" s="26"/>
      <c r="Q37" s="26"/>
      <c r="S37" s="28"/>
      <c r="T37" s="28"/>
      <c r="U37" s="28"/>
      <c r="V37" s="28"/>
      <c r="W37" s="28"/>
      <c r="X37" s="28"/>
      <c r="Y37" s="28"/>
      <c r="Z37" s="28"/>
    </row>
    <row r="38" spans="1:26" x14ac:dyDescent="0.2">
      <c r="A38" s="39"/>
      <c r="B38" s="39"/>
      <c r="C38" s="39"/>
      <c r="D38" s="39"/>
      <c r="E38" s="39"/>
      <c r="F38" s="39"/>
      <c r="G38" s="39"/>
      <c r="H38" s="39"/>
      <c r="J38" s="26"/>
      <c r="K38" s="26"/>
      <c r="L38" s="26"/>
      <c r="M38" s="26"/>
      <c r="N38" s="26"/>
      <c r="O38" s="26"/>
      <c r="P38" s="26"/>
      <c r="Q38" s="26"/>
      <c r="S38" s="28"/>
      <c r="T38" s="28"/>
      <c r="U38" s="28"/>
      <c r="V38" s="28"/>
      <c r="W38" s="28"/>
      <c r="X38" s="28"/>
      <c r="Y38" s="28"/>
      <c r="Z38" s="28"/>
    </row>
    <row r="39" spans="1:26" x14ac:dyDescent="0.2">
      <c r="A39" s="39"/>
      <c r="B39" s="39"/>
      <c r="C39" s="39"/>
      <c r="D39" s="39"/>
      <c r="E39" s="39"/>
      <c r="F39" s="39"/>
      <c r="G39" s="39"/>
      <c r="H39" s="39"/>
      <c r="J39" s="26"/>
      <c r="K39" s="26"/>
      <c r="L39" s="26"/>
      <c r="M39" s="26"/>
      <c r="N39" s="26"/>
      <c r="O39" s="26"/>
      <c r="P39" s="26"/>
      <c r="Q39" s="26"/>
      <c r="S39" s="28"/>
      <c r="T39" s="28"/>
      <c r="U39" s="28"/>
      <c r="V39" s="28"/>
      <c r="W39" s="28"/>
      <c r="X39" s="28"/>
      <c r="Y39" s="28"/>
      <c r="Z39" s="28"/>
    </row>
    <row r="40" spans="1:26" x14ac:dyDescent="0.2">
      <c r="A40" s="39"/>
      <c r="B40" s="39"/>
      <c r="C40" s="39"/>
      <c r="D40" s="39"/>
      <c r="E40" s="39"/>
      <c r="F40" s="39"/>
      <c r="G40" s="39"/>
      <c r="H40" s="39"/>
      <c r="J40" s="26"/>
      <c r="K40" s="26"/>
      <c r="L40" s="26"/>
      <c r="M40" s="26"/>
      <c r="N40" s="26"/>
      <c r="O40" s="26"/>
      <c r="P40" s="26"/>
      <c r="Q40" s="26"/>
      <c r="S40" s="28"/>
      <c r="T40" s="28"/>
      <c r="U40" s="28"/>
      <c r="V40" s="28"/>
      <c r="W40" s="28"/>
      <c r="X40" s="28"/>
      <c r="Y40" s="28"/>
      <c r="Z40" s="28"/>
    </row>
    <row r="41" spans="1:26" x14ac:dyDescent="0.2">
      <c r="A41" s="39"/>
      <c r="B41" s="39"/>
      <c r="C41" s="39"/>
      <c r="D41" s="39"/>
      <c r="E41" s="39"/>
      <c r="F41" s="39"/>
      <c r="G41" s="39"/>
      <c r="H41" s="39"/>
      <c r="J41" s="26"/>
      <c r="K41" s="26"/>
      <c r="L41" s="26"/>
      <c r="M41" s="26"/>
      <c r="N41" s="26"/>
      <c r="O41" s="26"/>
      <c r="P41" s="26"/>
      <c r="Q41" s="26"/>
      <c r="S41" s="28"/>
      <c r="T41" s="28"/>
      <c r="U41" s="28"/>
      <c r="V41" s="28"/>
      <c r="W41" s="28"/>
      <c r="X41" s="28"/>
      <c r="Y41" s="28"/>
      <c r="Z41" s="28"/>
    </row>
    <row r="42" spans="1:26" x14ac:dyDescent="0.2">
      <c r="A42" s="39"/>
      <c r="B42" s="39"/>
      <c r="C42" s="39"/>
      <c r="D42" s="39"/>
      <c r="E42" s="39"/>
      <c r="F42" s="39"/>
      <c r="G42" s="39"/>
      <c r="H42" s="39"/>
      <c r="J42" s="26"/>
      <c r="K42" s="26"/>
      <c r="L42" s="26"/>
      <c r="M42" s="26"/>
      <c r="N42" s="26"/>
      <c r="O42" s="26"/>
      <c r="P42" s="26"/>
      <c r="Q42" s="26"/>
      <c r="S42" s="28"/>
      <c r="T42" s="28"/>
      <c r="U42" s="28"/>
      <c r="V42" s="28"/>
      <c r="W42" s="28"/>
      <c r="X42" s="28"/>
      <c r="Y42" s="28"/>
      <c r="Z42" s="28"/>
    </row>
    <row r="43" spans="1:26" x14ac:dyDescent="0.2">
      <c r="A43" s="39"/>
      <c r="B43" s="39"/>
      <c r="C43" s="39"/>
      <c r="D43" s="39"/>
      <c r="E43" s="39"/>
      <c r="F43" s="39"/>
      <c r="G43" s="39"/>
      <c r="H43" s="39"/>
      <c r="J43" s="26"/>
      <c r="K43" s="26"/>
      <c r="L43" s="26"/>
      <c r="M43" s="26"/>
      <c r="N43" s="26"/>
      <c r="O43" s="26"/>
      <c r="P43" s="26"/>
      <c r="Q43" s="26"/>
      <c r="S43" s="28"/>
      <c r="T43" s="28"/>
      <c r="U43" s="28"/>
      <c r="V43" s="28"/>
      <c r="W43" s="28"/>
      <c r="X43" s="28"/>
      <c r="Y43" s="28"/>
      <c r="Z43" s="28"/>
    </row>
    <row r="44" spans="1:26" x14ac:dyDescent="0.2">
      <c r="A44" s="39" t="s">
        <v>188</v>
      </c>
      <c r="B44" s="39" t="s">
        <v>28</v>
      </c>
      <c r="C44" s="39"/>
      <c r="D44" s="39" t="s">
        <v>189</v>
      </c>
      <c r="E44" s="39" t="s">
        <v>28</v>
      </c>
      <c r="F44" s="39"/>
      <c r="G44" s="39" t="s">
        <v>190</v>
      </c>
      <c r="H44" s="39" t="s">
        <v>28</v>
      </c>
      <c r="J44" s="26" t="s">
        <v>188</v>
      </c>
      <c r="K44" s="26" t="s">
        <v>28</v>
      </c>
      <c r="L44" s="26"/>
      <c r="M44" s="26" t="s">
        <v>189</v>
      </c>
      <c r="N44" s="26" t="s">
        <v>28</v>
      </c>
      <c r="O44" s="26"/>
      <c r="P44" s="26" t="s">
        <v>190</v>
      </c>
      <c r="Q44" s="26" t="s">
        <v>28</v>
      </c>
      <c r="S44" s="28" t="s">
        <v>188</v>
      </c>
      <c r="T44" s="28" t="s">
        <v>28</v>
      </c>
      <c r="U44" s="28"/>
      <c r="V44" s="28" t="s">
        <v>189</v>
      </c>
      <c r="W44" s="28" t="s">
        <v>28</v>
      </c>
      <c r="X44" s="28"/>
      <c r="Y44" s="28" t="s">
        <v>190</v>
      </c>
      <c r="Z44" s="28" t="s">
        <v>28</v>
      </c>
    </row>
    <row r="45" spans="1:26" x14ac:dyDescent="0.2">
      <c r="A45" s="40">
        <v>-1</v>
      </c>
      <c r="B45" s="40">
        <v>1</v>
      </c>
      <c r="C45" s="39"/>
      <c r="D45" s="40">
        <v>-1</v>
      </c>
      <c r="E45" s="40">
        <v>7</v>
      </c>
      <c r="F45" s="39"/>
      <c r="G45" s="39"/>
      <c r="H45" s="39">
        <v>14</v>
      </c>
      <c r="J45" s="27">
        <v>-1</v>
      </c>
      <c r="K45" s="27">
        <v>1</v>
      </c>
      <c r="L45" s="26"/>
      <c r="M45" s="27">
        <v>-1</v>
      </c>
      <c r="N45" s="27">
        <v>5</v>
      </c>
      <c r="O45" s="26"/>
      <c r="P45" s="27">
        <v>-1</v>
      </c>
      <c r="Q45" s="26">
        <v>10</v>
      </c>
      <c r="S45" s="29">
        <v>-1</v>
      </c>
      <c r="T45" s="29">
        <v>1</v>
      </c>
      <c r="U45" s="28"/>
      <c r="V45" s="29">
        <v>-1</v>
      </c>
      <c r="W45" s="29">
        <v>3</v>
      </c>
      <c r="X45" s="28"/>
      <c r="Y45" s="29">
        <v>-1</v>
      </c>
      <c r="Z45" s="28">
        <v>7</v>
      </c>
    </row>
    <row r="46" spans="1:26" x14ac:dyDescent="0.2">
      <c r="A46" s="39"/>
      <c r="B46" s="40">
        <v>2</v>
      </c>
      <c r="C46" s="39"/>
      <c r="D46" s="40"/>
      <c r="E46" s="40">
        <v>8</v>
      </c>
      <c r="F46" s="39"/>
      <c r="G46" s="39"/>
      <c r="H46" s="39">
        <v>15</v>
      </c>
      <c r="J46" s="27"/>
      <c r="K46" s="27">
        <v>2</v>
      </c>
      <c r="L46" s="26"/>
      <c r="M46" s="27"/>
      <c r="N46" s="27">
        <v>6</v>
      </c>
      <c r="O46" s="26"/>
      <c r="P46" s="26"/>
      <c r="Q46" s="26">
        <v>11</v>
      </c>
      <c r="S46" s="29"/>
      <c r="T46" s="29">
        <v>2</v>
      </c>
      <c r="U46" s="28"/>
      <c r="V46" s="29"/>
      <c r="W46" s="29">
        <v>4</v>
      </c>
      <c r="X46" s="28"/>
      <c r="Y46" s="28"/>
      <c r="Z46" s="28">
        <v>8</v>
      </c>
    </row>
    <row r="47" spans="1:26" x14ac:dyDescent="0.2">
      <c r="A47" s="40"/>
      <c r="B47" s="40">
        <v>3</v>
      </c>
      <c r="C47" s="39"/>
      <c r="D47" s="40"/>
      <c r="E47" s="40">
        <v>9</v>
      </c>
      <c r="F47" s="39"/>
      <c r="G47" s="39"/>
      <c r="H47" s="39">
        <v>16</v>
      </c>
      <c r="J47" s="27"/>
      <c r="K47" s="27">
        <v>3</v>
      </c>
      <c r="L47" s="26"/>
      <c r="M47" s="27"/>
      <c r="N47" s="27">
        <v>7</v>
      </c>
      <c r="O47" s="26"/>
      <c r="P47" s="26"/>
      <c r="Q47" s="26">
        <v>12</v>
      </c>
      <c r="S47" s="29"/>
      <c r="T47" s="29"/>
      <c r="U47" s="28"/>
      <c r="V47" s="29"/>
      <c r="W47" s="29">
        <v>5</v>
      </c>
      <c r="X47" s="28"/>
      <c r="Y47" s="28"/>
      <c r="Z47" s="28">
        <v>9</v>
      </c>
    </row>
    <row r="48" spans="1:26" x14ac:dyDescent="0.2">
      <c r="A48" s="40"/>
      <c r="B48" s="40">
        <v>4</v>
      </c>
      <c r="C48" s="39"/>
      <c r="D48" s="40"/>
      <c r="E48" s="40">
        <v>10</v>
      </c>
      <c r="F48" s="39"/>
      <c r="G48" s="39"/>
      <c r="H48" s="39">
        <v>17</v>
      </c>
      <c r="J48" s="27"/>
      <c r="K48" s="27">
        <v>4</v>
      </c>
      <c r="L48" s="26"/>
      <c r="M48" s="27"/>
      <c r="N48" s="27">
        <v>8</v>
      </c>
      <c r="O48" s="26"/>
      <c r="P48" s="26"/>
      <c r="Q48" s="26">
        <v>13</v>
      </c>
      <c r="S48" s="29"/>
      <c r="T48" s="29"/>
      <c r="U48" s="28"/>
      <c r="V48" s="29"/>
      <c r="W48" s="29">
        <v>6</v>
      </c>
      <c r="X48" s="28"/>
      <c r="Y48" s="28"/>
      <c r="Z48" s="28">
        <v>10</v>
      </c>
    </row>
    <row r="49" spans="1:26" x14ac:dyDescent="0.2">
      <c r="A49" s="40"/>
      <c r="B49" s="40">
        <v>5</v>
      </c>
      <c r="C49" s="39"/>
      <c r="D49" s="40"/>
      <c r="E49" s="40">
        <v>11</v>
      </c>
      <c r="F49" s="39"/>
      <c r="G49" s="39"/>
      <c r="H49" s="39">
        <v>18</v>
      </c>
      <c r="J49" s="26"/>
      <c r="K49" s="27"/>
      <c r="L49" s="26"/>
      <c r="M49" s="27"/>
      <c r="N49" s="27">
        <v>9</v>
      </c>
      <c r="O49" s="26"/>
      <c r="P49" s="26"/>
      <c r="Q49" s="26">
        <v>14</v>
      </c>
      <c r="S49" s="28"/>
      <c r="T49" s="28"/>
      <c r="U49" s="28"/>
      <c r="V49" s="29"/>
      <c r="W49" s="29"/>
      <c r="X49" s="28"/>
      <c r="Y49" s="28"/>
      <c r="Z49" s="28"/>
    </row>
    <row r="50" spans="1:26" x14ac:dyDescent="0.2">
      <c r="A50" s="40"/>
      <c r="B50" s="40">
        <v>6</v>
      </c>
      <c r="C50" s="39"/>
      <c r="D50" s="40"/>
      <c r="E50" s="40">
        <v>12</v>
      </c>
      <c r="F50" s="39"/>
      <c r="G50" s="39"/>
      <c r="H50" s="39"/>
      <c r="J50" s="27"/>
      <c r="K50" s="27"/>
      <c r="L50" s="26"/>
      <c r="M50" s="27"/>
      <c r="N50" s="27"/>
      <c r="O50" s="26"/>
      <c r="P50" s="26"/>
      <c r="Q50" s="26"/>
      <c r="S50" s="28"/>
      <c r="T50" s="28"/>
      <c r="U50" s="28"/>
      <c r="V50" s="28"/>
      <c r="W50" s="28"/>
      <c r="X50" s="28"/>
      <c r="Y50" s="28"/>
      <c r="Z50" s="28"/>
    </row>
    <row r="51" spans="1:26" x14ac:dyDescent="0.2">
      <c r="A51" s="40"/>
      <c r="B51" s="40"/>
      <c r="C51" s="39"/>
      <c r="D51" s="40"/>
      <c r="E51" s="40">
        <v>13</v>
      </c>
      <c r="F51" s="39"/>
      <c r="G51" s="39"/>
      <c r="H51" s="39"/>
      <c r="J51" s="27"/>
      <c r="K51" s="27"/>
      <c r="L51" s="26"/>
      <c r="M51" s="27"/>
      <c r="N51" s="27"/>
      <c r="O51" s="26"/>
      <c r="P51" s="26"/>
      <c r="Q51" s="26"/>
      <c r="S51" s="28"/>
      <c r="T51" s="28"/>
      <c r="U51" s="28"/>
      <c r="V51" s="28"/>
      <c r="W51" s="28"/>
      <c r="X51" s="28"/>
      <c r="Y51" s="28"/>
      <c r="Z51" s="28"/>
    </row>
    <row r="52" spans="1:26" x14ac:dyDescent="0.2">
      <c r="A52" s="39"/>
      <c r="B52" s="39"/>
      <c r="C52" s="39"/>
      <c r="D52" s="39"/>
      <c r="E52" s="39"/>
      <c r="F52" s="39"/>
      <c r="G52" s="39"/>
      <c r="H52" s="39"/>
      <c r="J52" s="26"/>
      <c r="K52" s="26"/>
      <c r="L52" s="26"/>
      <c r="M52" s="26"/>
      <c r="N52" s="26"/>
      <c r="O52" s="26"/>
      <c r="P52" s="26"/>
      <c r="Q52" s="26"/>
      <c r="S52" s="28"/>
      <c r="T52" s="28"/>
      <c r="U52" s="28"/>
      <c r="V52" s="28"/>
      <c r="W52" s="28"/>
      <c r="X52" s="28"/>
      <c r="Y52" s="28"/>
      <c r="Z52" s="28"/>
    </row>
    <row r="53" spans="1:26" x14ac:dyDescent="0.2">
      <c r="A53" s="39"/>
      <c r="B53" s="39"/>
      <c r="C53" s="39"/>
      <c r="D53" s="39"/>
      <c r="E53" s="39"/>
      <c r="F53" s="39"/>
      <c r="G53" s="39"/>
      <c r="H53" s="39"/>
      <c r="J53" s="26"/>
      <c r="K53" s="26"/>
      <c r="L53" s="26"/>
      <c r="M53" s="26"/>
      <c r="N53" s="26"/>
      <c r="O53" s="26"/>
      <c r="P53" s="26"/>
      <c r="Q53" s="26"/>
      <c r="S53" s="28"/>
      <c r="T53" s="28"/>
      <c r="U53" s="28"/>
      <c r="V53" s="28"/>
      <c r="W53" s="28"/>
      <c r="X53" s="28"/>
      <c r="Y53" s="28"/>
      <c r="Z53" s="28"/>
    </row>
    <row r="54" spans="1:26" x14ac:dyDescent="0.2">
      <c r="A54" s="39"/>
      <c r="B54" s="39"/>
      <c r="C54" s="39"/>
      <c r="D54" s="39"/>
      <c r="E54" s="39"/>
      <c r="F54" s="39"/>
      <c r="G54" s="39"/>
      <c r="H54" s="39"/>
      <c r="J54" s="26"/>
      <c r="K54" s="26"/>
      <c r="L54" s="26"/>
      <c r="M54" s="26"/>
      <c r="N54" s="26"/>
      <c r="O54" s="26"/>
      <c r="P54" s="26"/>
      <c r="Q54" s="26"/>
      <c r="S54" s="28"/>
      <c r="T54" s="28"/>
      <c r="U54" s="28"/>
      <c r="V54" s="28"/>
      <c r="W54" s="28"/>
      <c r="X54" s="28"/>
      <c r="Y54" s="28"/>
      <c r="Z54" s="28"/>
    </row>
    <row r="55" spans="1:26" x14ac:dyDescent="0.2">
      <c r="A55" s="39"/>
      <c r="B55" s="39"/>
      <c r="C55" s="39"/>
      <c r="D55" s="39"/>
      <c r="E55" s="39"/>
      <c r="F55" s="39"/>
      <c r="G55" s="39"/>
      <c r="H55" s="39"/>
      <c r="J55" s="26"/>
      <c r="K55" s="26"/>
      <c r="L55" s="26"/>
      <c r="M55" s="26"/>
      <c r="N55" s="26"/>
      <c r="O55" s="26"/>
      <c r="P55" s="26"/>
      <c r="Q55" s="26"/>
      <c r="S55" s="28"/>
      <c r="T55" s="28"/>
      <c r="U55" s="28"/>
      <c r="V55" s="28"/>
      <c r="W55" s="28"/>
      <c r="X55" s="28"/>
      <c r="Y55" s="28"/>
      <c r="Z55" s="28"/>
    </row>
    <row r="56" spans="1:26" x14ac:dyDescent="0.2">
      <c r="A56" s="39"/>
      <c r="B56" s="39"/>
      <c r="C56" s="39"/>
      <c r="D56" s="39"/>
      <c r="E56" s="39"/>
      <c r="F56" s="39"/>
      <c r="G56" s="39"/>
      <c r="H56" s="39"/>
      <c r="J56" s="26"/>
      <c r="K56" s="26"/>
      <c r="L56" s="26"/>
      <c r="M56" s="26"/>
      <c r="N56" s="26"/>
      <c r="O56" s="26"/>
      <c r="P56" s="26"/>
      <c r="Q56" s="26"/>
      <c r="S56" s="28"/>
      <c r="T56" s="28"/>
      <c r="U56" s="28"/>
      <c r="V56" s="28"/>
      <c r="W56" s="28"/>
      <c r="X56" s="28"/>
      <c r="Y56" s="28"/>
      <c r="Z56" s="28"/>
    </row>
    <row r="57" spans="1:26" x14ac:dyDescent="0.2">
      <c r="A57" s="39"/>
      <c r="B57" s="39"/>
      <c r="C57" s="39"/>
      <c r="D57" s="39"/>
      <c r="E57" s="39"/>
      <c r="F57" s="39"/>
      <c r="G57" s="39"/>
      <c r="H57" s="39"/>
      <c r="J57" s="26"/>
      <c r="K57" s="26"/>
      <c r="L57" s="26"/>
      <c r="M57" s="26"/>
      <c r="N57" s="26"/>
      <c r="O57" s="26"/>
      <c r="P57" s="26"/>
      <c r="Q57" s="26"/>
      <c r="S57" s="28"/>
      <c r="T57" s="28"/>
      <c r="U57" s="28"/>
      <c r="V57" s="28"/>
      <c r="W57" s="28"/>
      <c r="X57" s="28"/>
      <c r="Y57" s="28"/>
      <c r="Z57" s="28"/>
    </row>
    <row r="58" spans="1:26" x14ac:dyDescent="0.2">
      <c r="A58" s="39"/>
      <c r="B58" s="39"/>
      <c r="C58" s="39"/>
      <c r="D58" s="39"/>
      <c r="E58" s="39"/>
      <c r="F58" s="39"/>
      <c r="G58" s="39"/>
      <c r="H58" s="39"/>
      <c r="J58" s="26"/>
      <c r="K58" s="26"/>
      <c r="L58" s="26"/>
      <c r="M58" s="26"/>
      <c r="N58" s="26"/>
      <c r="O58" s="26"/>
      <c r="P58" s="26"/>
      <c r="Q58" s="26"/>
      <c r="S58" s="28"/>
      <c r="T58" s="28"/>
      <c r="U58" s="28"/>
      <c r="V58" s="28"/>
      <c r="W58" s="28"/>
      <c r="X58" s="28"/>
      <c r="Y58" s="28"/>
      <c r="Z58" s="28"/>
    </row>
    <row r="59" spans="1:26" x14ac:dyDescent="0.2">
      <c r="A59" s="39"/>
      <c r="B59" s="39"/>
      <c r="C59" s="39"/>
      <c r="D59" s="39"/>
      <c r="E59" s="39"/>
      <c r="F59" s="39"/>
      <c r="G59" s="39"/>
      <c r="H59" s="39"/>
      <c r="J59" s="26"/>
      <c r="K59" s="26"/>
      <c r="L59" s="26"/>
      <c r="M59" s="26"/>
      <c r="N59" s="26"/>
      <c r="O59" s="26"/>
      <c r="P59" s="26"/>
      <c r="Q59" s="26"/>
      <c r="S59" s="28"/>
      <c r="T59" s="28"/>
      <c r="U59" s="28"/>
      <c r="V59" s="28"/>
      <c r="W59" s="28"/>
      <c r="X59" s="28"/>
      <c r="Y59" s="28"/>
      <c r="Z59" s="28"/>
    </row>
    <row r="60" spans="1:26" x14ac:dyDescent="0.2">
      <c r="A60" s="39"/>
      <c r="B60" s="39"/>
      <c r="C60" s="39"/>
      <c r="D60" s="39"/>
      <c r="E60" s="39"/>
      <c r="F60" s="39"/>
      <c r="G60" s="39"/>
      <c r="H60" s="39"/>
      <c r="J60" s="26"/>
      <c r="K60" s="26"/>
      <c r="L60" s="26"/>
      <c r="M60" s="26"/>
      <c r="N60" s="26"/>
      <c r="O60" s="26"/>
      <c r="P60" s="26"/>
      <c r="Q60" s="26"/>
      <c r="S60" s="28"/>
      <c r="T60" s="28"/>
      <c r="U60" s="28"/>
      <c r="V60" s="28"/>
      <c r="W60" s="28"/>
      <c r="X60" s="28"/>
      <c r="Y60" s="28"/>
      <c r="Z60" s="28"/>
    </row>
    <row r="61" spans="1:26" x14ac:dyDescent="0.2">
      <c r="A61" s="39"/>
      <c r="B61" s="39"/>
      <c r="C61" s="39"/>
      <c r="D61" s="39"/>
      <c r="E61" s="39"/>
      <c r="F61" s="39"/>
      <c r="G61" s="39"/>
      <c r="H61" s="39"/>
      <c r="J61" s="26"/>
      <c r="K61" s="26"/>
      <c r="L61" s="26"/>
      <c r="M61" s="26"/>
      <c r="N61" s="26"/>
      <c r="O61" s="26"/>
      <c r="P61" s="26"/>
      <c r="Q61" s="26"/>
      <c r="S61" s="28"/>
      <c r="T61" s="28"/>
      <c r="U61" s="28"/>
      <c r="V61" s="28"/>
      <c r="W61" s="28"/>
      <c r="X61" s="28"/>
      <c r="Y61" s="28"/>
      <c r="Z61" s="28"/>
    </row>
    <row r="62" spans="1:26" x14ac:dyDescent="0.2">
      <c r="A62" s="39"/>
      <c r="B62" s="39"/>
      <c r="C62" s="39"/>
      <c r="D62" s="39"/>
      <c r="E62" s="39"/>
      <c r="F62" s="39"/>
      <c r="G62" s="39"/>
      <c r="H62" s="39"/>
      <c r="J62" s="26"/>
      <c r="K62" s="26"/>
      <c r="L62" s="26"/>
      <c r="M62" s="26"/>
      <c r="N62" s="26"/>
      <c r="O62" s="26"/>
      <c r="P62" s="26"/>
      <c r="Q62" s="26"/>
      <c r="S62" s="28"/>
      <c r="T62" s="28"/>
      <c r="U62" s="28"/>
      <c r="V62" s="28"/>
      <c r="W62" s="28"/>
      <c r="X62" s="28"/>
      <c r="Y62" s="28"/>
      <c r="Z62" s="28"/>
    </row>
    <row r="63" spans="1:26" x14ac:dyDescent="0.2">
      <c r="A63" s="39"/>
      <c r="B63" s="39"/>
      <c r="C63" s="39"/>
      <c r="D63" s="39"/>
      <c r="E63" s="39"/>
      <c r="F63" s="39"/>
      <c r="G63" s="39"/>
      <c r="H63" s="39"/>
      <c r="J63" s="26"/>
      <c r="K63" s="26"/>
      <c r="L63" s="26"/>
      <c r="M63" s="26"/>
      <c r="N63" s="26"/>
      <c r="O63" s="26"/>
      <c r="P63" s="26"/>
      <c r="Q63" s="26"/>
      <c r="S63" s="28"/>
      <c r="T63" s="28"/>
      <c r="U63" s="28"/>
      <c r="V63" s="28"/>
      <c r="W63" s="28"/>
      <c r="X63" s="28"/>
      <c r="Y63" s="28"/>
      <c r="Z63" s="28"/>
    </row>
    <row r="64" spans="1:26" x14ac:dyDescent="0.2">
      <c r="A64" s="39" t="s">
        <v>188</v>
      </c>
      <c r="B64" s="39" t="s">
        <v>28</v>
      </c>
      <c r="C64" s="39"/>
      <c r="D64" s="39" t="s">
        <v>189</v>
      </c>
      <c r="E64" s="39" t="s">
        <v>28</v>
      </c>
      <c r="F64" s="39"/>
      <c r="G64" s="39" t="s">
        <v>190</v>
      </c>
      <c r="H64" s="39" t="s">
        <v>28</v>
      </c>
      <c r="J64" s="26" t="s">
        <v>188</v>
      </c>
      <c r="K64" s="26" t="s">
        <v>28</v>
      </c>
      <c r="L64" s="26"/>
      <c r="M64" s="26" t="s">
        <v>189</v>
      </c>
      <c r="N64" s="26" t="s">
        <v>28</v>
      </c>
      <c r="O64" s="26"/>
      <c r="P64" s="26" t="s">
        <v>190</v>
      </c>
      <c r="Q64" s="26" t="s">
        <v>28</v>
      </c>
      <c r="S64" s="28" t="s">
        <v>188</v>
      </c>
      <c r="T64" s="28" t="s">
        <v>28</v>
      </c>
      <c r="U64" s="28"/>
      <c r="V64" s="28" t="s">
        <v>189</v>
      </c>
      <c r="W64" s="28" t="s">
        <v>28</v>
      </c>
      <c r="X64" s="28"/>
      <c r="Y64" s="28" t="s">
        <v>190</v>
      </c>
      <c r="Z64" s="28" t="s">
        <v>28</v>
      </c>
    </row>
    <row r="65" spans="1:26" x14ac:dyDescent="0.2">
      <c r="A65" s="40">
        <v>-1</v>
      </c>
      <c r="B65" s="40">
        <v>1</v>
      </c>
      <c r="C65" s="39"/>
      <c r="D65" s="40">
        <v>-1</v>
      </c>
      <c r="E65" s="40">
        <v>8</v>
      </c>
      <c r="F65" s="39"/>
      <c r="G65" s="39"/>
      <c r="H65" s="39">
        <v>16</v>
      </c>
      <c r="J65" s="27">
        <v>-1</v>
      </c>
      <c r="K65" s="27">
        <v>1</v>
      </c>
      <c r="L65" s="26"/>
      <c r="M65" s="27">
        <v>-1</v>
      </c>
      <c r="N65" s="27">
        <v>6</v>
      </c>
      <c r="O65" s="26"/>
      <c r="P65" s="27">
        <v>-1</v>
      </c>
      <c r="Q65" s="26">
        <v>12</v>
      </c>
      <c r="S65" s="29">
        <v>-1</v>
      </c>
      <c r="T65" s="29">
        <v>1</v>
      </c>
      <c r="U65" s="28"/>
      <c r="V65" s="29">
        <v>-1</v>
      </c>
      <c r="W65" s="29">
        <v>4</v>
      </c>
      <c r="X65" s="28"/>
      <c r="Y65" s="29">
        <v>-1</v>
      </c>
      <c r="Z65" s="29">
        <v>9</v>
      </c>
    </row>
    <row r="66" spans="1:26" x14ac:dyDescent="0.2">
      <c r="A66" s="39"/>
      <c r="B66" s="40">
        <v>2</v>
      </c>
      <c r="C66" s="39"/>
      <c r="D66" s="40"/>
      <c r="E66" s="40">
        <v>9</v>
      </c>
      <c r="F66" s="39"/>
      <c r="G66" s="39"/>
      <c r="H66" s="39">
        <v>17</v>
      </c>
      <c r="J66" s="27"/>
      <c r="K66" s="27">
        <v>2</v>
      </c>
      <c r="L66" s="26"/>
      <c r="M66" s="27"/>
      <c r="N66" s="27">
        <v>7</v>
      </c>
      <c r="O66" s="26"/>
      <c r="P66" s="26"/>
      <c r="Q66" s="26">
        <v>13</v>
      </c>
      <c r="S66" s="29"/>
      <c r="T66" s="29">
        <v>2</v>
      </c>
      <c r="U66" s="28"/>
      <c r="V66" s="29"/>
      <c r="W66" s="29">
        <v>5</v>
      </c>
      <c r="X66" s="28"/>
      <c r="Y66" s="28"/>
      <c r="Z66" s="28">
        <v>10</v>
      </c>
    </row>
    <row r="67" spans="1:26" x14ac:dyDescent="0.2">
      <c r="A67" s="40"/>
      <c r="B67" s="40">
        <v>3</v>
      </c>
      <c r="C67" s="39"/>
      <c r="D67" s="40"/>
      <c r="E67" s="40">
        <v>10</v>
      </c>
      <c r="F67" s="39"/>
      <c r="G67" s="39"/>
      <c r="H67" s="39">
        <v>18</v>
      </c>
      <c r="J67" s="27"/>
      <c r="K67" s="27">
        <v>3</v>
      </c>
      <c r="L67" s="26"/>
      <c r="M67" s="27"/>
      <c r="N67" s="27">
        <v>8</v>
      </c>
      <c r="O67" s="26"/>
      <c r="P67" s="26"/>
      <c r="Q67" s="26">
        <v>14</v>
      </c>
      <c r="S67" s="29"/>
      <c r="T67" s="29">
        <v>3</v>
      </c>
      <c r="U67" s="28"/>
      <c r="V67" s="29"/>
      <c r="W67" s="29">
        <v>6</v>
      </c>
      <c r="X67" s="28"/>
      <c r="Y67" s="28"/>
      <c r="Z67" s="28">
        <v>11</v>
      </c>
    </row>
    <row r="68" spans="1:26" x14ac:dyDescent="0.2">
      <c r="A68" s="40"/>
      <c r="B68" s="40">
        <v>4</v>
      </c>
      <c r="C68" s="39"/>
      <c r="D68" s="40"/>
      <c r="E68" s="40">
        <v>11</v>
      </c>
      <c r="F68" s="39"/>
      <c r="G68" s="39"/>
      <c r="H68" s="39">
        <v>19</v>
      </c>
      <c r="J68" s="27"/>
      <c r="K68" s="27">
        <v>4</v>
      </c>
      <c r="L68" s="26"/>
      <c r="M68" s="27"/>
      <c r="N68" s="27">
        <v>9</v>
      </c>
      <c r="O68" s="26"/>
      <c r="P68" s="26"/>
      <c r="Q68" s="26">
        <v>15</v>
      </c>
      <c r="S68" s="29"/>
      <c r="T68" s="29"/>
      <c r="U68" s="28"/>
      <c r="V68" s="29"/>
      <c r="W68" s="29">
        <v>7</v>
      </c>
      <c r="X68" s="28"/>
      <c r="Y68" s="28"/>
      <c r="Z68" s="28">
        <v>12</v>
      </c>
    </row>
    <row r="69" spans="1:26" x14ac:dyDescent="0.2">
      <c r="A69" s="40"/>
      <c r="B69" s="40">
        <v>5</v>
      </c>
      <c r="C69" s="39"/>
      <c r="D69" s="40"/>
      <c r="E69" s="40">
        <v>12</v>
      </c>
      <c r="F69" s="39"/>
      <c r="G69" s="39"/>
      <c r="H69" s="39">
        <v>20</v>
      </c>
      <c r="J69" s="26"/>
      <c r="K69" s="27">
        <v>5</v>
      </c>
      <c r="L69" s="26"/>
      <c r="M69" s="27"/>
      <c r="N69" s="27">
        <v>10</v>
      </c>
      <c r="O69" s="26"/>
      <c r="P69" s="26"/>
      <c r="Q69" s="26">
        <v>16</v>
      </c>
      <c r="S69" s="28"/>
      <c r="T69" s="29"/>
      <c r="U69" s="28"/>
      <c r="V69" s="29"/>
      <c r="W69" s="29">
        <v>8</v>
      </c>
      <c r="X69" s="28"/>
      <c r="Y69" s="28"/>
      <c r="Z69" s="28"/>
    </row>
    <row r="70" spans="1:26" x14ac:dyDescent="0.2">
      <c r="A70" s="40"/>
      <c r="B70" s="40">
        <v>6</v>
      </c>
      <c r="C70" s="39"/>
      <c r="D70" s="40"/>
      <c r="E70" s="40">
        <v>13</v>
      </c>
      <c r="F70" s="39"/>
      <c r="G70" s="39"/>
      <c r="H70" s="39"/>
      <c r="J70" s="27"/>
      <c r="K70" s="27"/>
      <c r="L70" s="26"/>
      <c r="M70" s="27"/>
      <c r="N70" s="27">
        <v>11</v>
      </c>
      <c r="O70" s="26"/>
      <c r="P70" s="26"/>
      <c r="Q70" s="26"/>
      <c r="S70" s="28"/>
      <c r="T70" s="28"/>
      <c r="U70" s="28"/>
      <c r="V70" s="28"/>
      <c r="W70" s="29"/>
      <c r="X70" s="28"/>
      <c r="Y70" s="28"/>
      <c r="Z70" s="28"/>
    </row>
    <row r="71" spans="1:26" x14ac:dyDescent="0.2">
      <c r="A71" s="40"/>
      <c r="B71" s="40">
        <v>7</v>
      </c>
      <c r="C71" s="39"/>
      <c r="D71" s="40"/>
      <c r="E71" s="40">
        <v>14</v>
      </c>
      <c r="F71" s="39"/>
      <c r="G71" s="39"/>
      <c r="H71" s="39"/>
      <c r="J71" s="27"/>
      <c r="K71" s="27"/>
      <c r="L71" s="26"/>
      <c r="M71" s="27"/>
      <c r="N71" s="27"/>
      <c r="O71" s="26"/>
      <c r="P71" s="26"/>
      <c r="Q71" s="26"/>
      <c r="S71" s="28"/>
      <c r="T71" s="28"/>
      <c r="U71" s="28"/>
      <c r="V71" s="28"/>
      <c r="W71" s="28"/>
      <c r="X71" s="28"/>
      <c r="Y71" s="28"/>
      <c r="Z71" s="28"/>
    </row>
    <row r="72" spans="1:26" x14ac:dyDescent="0.2">
      <c r="A72" s="39"/>
      <c r="B72" s="39"/>
      <c r="C72" s="39"/>
      <c r="D72" s="39"/>
      <c r="E72" s="40">
        <v>15</v>
      </c>
      <c r="F72" s="39"/>
      <c r="G72" s="39"/>
      <c r="H72" s="39"/>
      <c r="J72" s="26"/>
      <c r="K72" s="26"/>
      <c r="L72" s="26"/>
      <c r="M72" s="26"/>
      <c r="N72" s="27"/>
      <c r="O72" s="26"/>
      <c r="P72" s="26"/>
      <c r="Q72" s="26"/>
      <c r="S72" s="28"/>
      <c r="T72" s="28"/>
      <c r="U72" s="28"/>
      <c r="V72" s="28"/>
      <c r="W72" s="28"/>
      <c r="X72" s="28"/>
      <c r="Y72" s="28"/>
      <c r="Z72" s="28"/>
    </row>
    <row r="73" spans="1:26" x14ac:dyDescent="0.2">
      <c r="A73" s="39"/>
      <c r="B73" s="39"/>
      <c r="C73" s="39"/>
      <c r="D73" s="39"/>
      <c r="E73" s="39"/>
      <c r="F73" s="39"/>
      <c r="G73" s="39"/>
      <c r="H73" s="39"/>
      <c r="J73" s="26"/>
      <c r="K73" s="26"/>
      <c r="L73" s="26"/>
      <c r="M73" s="26"/>
      <c r="N73" s="26"/>
      <c r="O73" s="26"/>
      <c r="P73" s="26"/>
      <c r="Q73" s="26"/>
      <c r="S73" s="28"/>
      <c r="T73" s="28"/>
      <c r="U73" s="28"/>
      <c r="V73" s="28"/>
      <c r="W73" s="28"/>
      <c r="X73" s="28"/>
      <c r="Y73" s="28"/>
      <c r="Z73" s="28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C8" sqref="C8"/>
    </sheetView>
  </sheetViews>
  <sheetFormatPr baseColWidth="10" defaultRowHeight="16" x14ac:dyDescent="0.2"/>
  <sheetData>
    <row r="2" spans="1:4" x14ac:dyDescent="0.2">
      <c r="A2" t="s">
        <v>210</v>
      </c>
    </row>
    <row r="5" spans="1:4" x14ac:dyDescent="0.2">
      <c r="C5" s="20" t="s">
        <v>214</v>
      </c>
      <c r="D5" s="20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B7 &amp; " 水平" &amp;C6</f>
        <v>充值多 水平低</v>
      </c>
    </row>
    <row r="8" spans="1:4" x14ac:dyDescent="0.2">
      <c r="B8" t="s">
        <v>213</v>
      </c>
    </row>
  </sheetData>
  <mergeCells count="1">
    <mergeCell ref="C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J28" sqref="J2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6" t="s">
        <v>147</v>
      </c>
      <c r="J11" s="16"/>
      <c r="K11" s="16"/>
      <c r="L11" s="16"/>
      <c r="M11" s="16"/>
      <c r="N11" s="17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3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20" t="s">
        <v>54</v>
      </c>
      <c r="H42" s="20"/>
      <c r="I42" s="20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I10" sqref="I10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Framework</vt:lpstr>
      <vt:lpstr>Dungeon</vt:lpstr>
      <vt:lpstr>Cards</vt:lpstr>
      <vt:lpstr>Sheet2</vt:lpstr>
      <vt:lpstr>Reference1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2022-03-25T10:57:55Z</dcterms:modified>
</cp:coreProperties>
</file>