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9B64F463-F278-D049-A51B-AB6F88134A2B}" xr6:coauthVersionLast="47" xr6:coauthVersionMax="47" xr10:uidLastSave="{00000000-0000-0000-0000-000000000000}"/>
  <bookViews>
    <workbookView xWindow="0" yWindow="760" windowWidth="30240" windowHeight="17600" activeTab="2" xr2:uid="{BD1ABDBC-2963-914D-9A80-81D7223FC9B5}"/>
  </bookViews>
  <sheets>
    <sheet name="gameMatrix" sheetId="3" r:id="rId1"/>
    <sheet name="levelMatrix" sheetId="2" r:id="rId2"/>
    <sheet name="dunge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2" i="1" l="1"/>
  <c r="S62" i="1"/>
  <c r="T62" i="1"/>
  <c r="U62" i="1"/>
  <c r="V62" i="1"/>
  <c r="W62" i="1"/>
  <c r="W61" i="1"/>
  <c r="V61" i="1"/>
  <c r="U61" i="1"/>
  <c r="T61" i="1"/>
  <c r="S61" i="1"/>
  <c r="R61" i="1"/>
  <c r="Q61" i="1"/>
  <c r="Q62" i="1"/>
  <c r="F61" i="1"/>
  <c r="W55" i="1"/>
  <c r="V55" i="1"/>
  <c r="U55" i="1"/>
  <c r="T55" i="1"/>
  <c r="S55" i="1"/>
  <c r="R55" i="1"/>
  <c r="Q55" i="1"/>
  <c r="W54" i="1"/>
  <c r="V54" i="1"/>
  <c r="U54" i="1"/>
  <c r="T54" i="1"/>
  <c r="S54" i="1"/>
  <c r="R54" i="1"/>
  <c r="Q54" i="1"/>
  <c r="W53" i="1"/>
  <c r="V53" i="1"/>
  <c r="U53" i="1"/>
  <c r="T53" i="1"/>
  <c r="S53" i="1"/>
  <c r="R53" i="1"/>
  <c r="Q53" i="1"/>
  <c r="Q48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W47" i="1"/>
  <c r="V47" i="1"/>
  <c r="U47" i="1"/>
  <c r="T47" i="1"/>
  <c r="S47" i="1"/>
  <c r="R47" i="1"/>
  <c r="Q47" i="1"/>
  <c r="F47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R30" i="1"/>
  <c r="S30" i="1"/>
  <c r="T30" i="1"/>
  <c r="U30" i="1"/>
  <c r="V30" i="1"/>
  <c r="W30" i="1"/>
  <c r="R31" i="1"/>
  <c r="S31" i="1"/>
  <c r="T31" i="1"/>
  <c r="U31" i="1"/>
  <c r="V31" i="1"/>
  <c r="W31" i="1"/>
  <c r="W29" i="1"/>
  <c r="V29" i="1"/>
  <c r="U29" i="1"/>
  <c r="T29" i="1"/>
  <c r="S29" i="1"/>
  <c r="R29" i="1"/>
  <c r="Q29" i="1"/>
  <c r="Q30" i="1"/>
  <c r="Q31" i="1"/>
  <c r="F29" i="1"/>
  <c r="W19" i="1"/>
  <c r="V19" i="1"/>
  <c r="U19" i="1"/>
  <c r="T19" i="1"/>
  <c r="S19" i="1"/>
  <c r="R19" i="1"/>
  <c r="Q19" i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W11" i="1"/>
  <c r="V11" i="1"/>
  <c r="U11" i="1"/>
  <c r="T11" i="1"/>
  <c r="S11" i="1"/>
  <c r="R11" i="1"/>
  <c r="Q11" i="1"/>
  <c r="F4" i="1"/>
  <c r="K59" i="1"/>
  <c r="L59" i="1"/>
  <c r="K60" i="1"/>
  <c r="L60" i="1"/>
  <c r="K61" i="1"/>
  <c r="L61" i="1"/>
  <c r="K62" i="1"/>
  <c r="L62" i="1"/>
  <c r="K63" i="1"/>
  <c r="L63" i="1"/>
  <c r="L58" i="1"/>
  <c r="K58" i="1"/>
  <c r="J58" i="1"/>
  <c r="J59" i="1"/>
  <c r="J60" i="1"/>
  <c r="J61" i="1"/>
  <c r="J62" i="1"/>
  <c r="J63" i="1"/>
  <c r="I59" i="1"/>
  <c r="I60" i="1"/>
  <c r="I61" i="1"/>
  <c r="I62" i="1"/>
  <c r="I63" i="1"/>
  <c r="I58" i="1"/>
  <c r="H59" i="1"/>
  <c r="H60" i="1"/>
  <c r="H61" i="1"/>
  <c r="H62" i="1"/>
  <c r="H63" i="1"/>
  <c r="H58" i="1"/>
  <c r="G58" i="1"/>
  <c r="F59" i="1"/>
  <c r="F60" i="1"/>
  <c r="F62" i="1"/>
  <c r="F63" i="1"/>
  <c r="F58" i="1"/>
  <c r="G59" i="1"/>
  <c r="G60" i="1"/>
  <c r="G61" i="1"/>
  <c r="G62" i="1"/>
  <c r="G63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0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40" i="1"/>
  <c r="G40" i="1"/>
  <c r="G52" i="1"/>
  <c r="G53" i="1"/>
  <c r="G54" i="1"/>
  <c r="G55" i="1"/>
  <c r="G56" i="1"/>
  <c r="G57" i="1"/>
  <c r="G41" i="1"/>
  <c r="G42" i="1"/>
  <c r="G43" i="1"/>
  <c r="G44" i="1"/>
  <c r="G45" i="1"/>
  <c r="G46" i="1"/>
  <c r="G47" i="1"/>
  <c r="G48" i="1"/>
  <c r="G49" i="1"/>
  <c r="G50" i="1"/>
  <c r="G5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2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<sst xmlns="http://schemas.openxmlformats.org/spreadsheetml/2006/main" count="256" uniqueCount="81">
  <si>
    <t>Chapter</t>
  </si>
  <si>
    <t>level</t>
  </si>
  <si>
    <t>card</t>
  </si>
  <si>
    <t>橙1</t>
  </si>
  <si>
    <t>橙2</t>
  </si>
  <si>
    <t>紫1</t>
  </si>
  <si>
    <t>紫2</t>
  </si>
  <si>
    <t>紫3</t>
  </si>
  <si>
    <t>紫4</t>
  </si>
  <si>
    <t>birde_star</t>
  </si>
  <si>
    <t>eagle_star</t>
  </si>
  <si>
    <t>Albatross_star</t>
  </si>
  <si>
    <t>Region</t>
  </si>
  <si>
    <t>par_star</t>
  </si>
  <si>
    <t>传奇1</t>
  </si>
  <si>
    <t>传奇2</t>
  </si>
  <si>
    <t>birde_ave_star</t>
  </si>
  <si>
    <t>eagle_ave_star</t>
  </si>
  <si>
    <t>albatrosss_ave_star</t>
  </si>
  <si>
    <t>max_star</t>
  </si>
  <si>
    <t>第一开球点</t>
  </si>
  <si>
    <t>第二开球点</t>
  </si>
  <si>
    <t>第三开球点</t>
  </si>
  <si>
    <t>第四开球点</t>
  </si>
  <si>
    <t>upgrade_coin</t>
  </si>
  <si>
    <t>upgrade_num</t>
  </si>
  <si>
    <t>lv</t>
  </si>
  <si>
    <t>rare_card</t>
  </si>
  <si>
    <t>epic_card</t>
  </si>
  <si>
    <t>legen_card</t>
  </si>
  <si>
    <t>star_ave_upgrade_coins</t>
  </si>
  <si>
    <t>get_courseExp</t>
  </si>
  <si>
    <t>star</t>
  </si>
  <si>
    <t>upgrade_coin_get_per_sec</t>
  </si>
  <si>
    <t>chest_coin_get_per_sec</t>
  </si>
  <si>
    <t>Bat5</t>
  </si>
  <si>
    <t>Bat6</t>
  </si>
  <si>
    <t>Bat7</t>
  </si>
  <si>
    <t>Bat8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</si>
  <si>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</si>
  <si>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</si>
  <si>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</si>
  <si>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</si>
  <si>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</si>
  <si>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</si>
  <si>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</si>
  <si>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</si>
  <si>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</si>
  <si>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</si>
  <si>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</si>
  <si>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Birde</t>
  </si>
  <si>
    <t>Eagle</t>
  </si>
  <si>
    <t>Albatross</t>
  </si>
  <si>
    <t>id</t>
  </si>
  <si>
    <t>name</t>
  </si>
  <si>
    <t>主线关卡</t>
  </si>
  <si>
    <t>支线关卡</t>
  </si>
  <si>
    <t>par_ave_star</t>
  </si>
  <si>
    <t>ave_star_upgrade_coin</t>
  </si>
  <si>
    <t>ave_star_out_reward_diamond</t>
  </si>
  <si>
    <t>star_ave_out_reaward_diamond</t>
  </si>
  <si>
    <t>8-1</t>
  </si>
  <si>
    <t>8-2</t>
  </si>
  <si>
    <t>8-3</t>
  </si>
  <si>
    <t>14-1</t>
  </si>
  <si>
    <t>14-2</t>
  </si>
  <si>
    <t>14-3</t>
  </si>
  <si>
    <t>26-1</t>
  </si>
  <si>
    <t>26-2</t>
  </si>
  <si>
    <t>26-3</t>
  </si>
  <si>
    <t>32-1</t>
  </si>
  <si>
    <t>32-2</t>
  </si>
  <si>
    <t>32-3</t>
  </si>
  <si>
    <t>44-1</t>
  </si>
  <si>
    <t>44-2</t>
  </si>
  <si>
    <t>44-3</t>
  </si>
  <si>
    <t>50-1</t>
  </si>
  <si>
    <t>50-2</t>
  </si>
  <si>
    <t>50-3</t>
  </si>
  <si>
    <t>58-1</t>
  </si>
  <si>
    <t>58-2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</si>
</sst>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0" xfId="0" applyFill="1"/>
    <xf numFmtId="0" fontId="0" fillId="0" borderId="0" xfId="0" applyFill="1" applyBorder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870B-6620-2147-9B45-2C896D213D2F}">
  <dimension ref="A1:N35"/>
  <sheetViews>
    <sheetView workbookViewId="0">
      <selection activeCell="J42" sqref="J42"/>
    </sheetView>
  </sheetViews>
  <sheetFormatPr baseColWidth="10" defaultRowHeight="16" x14ac:dyDescent="0.2"/>
  <sheetData>
    <row r="1" spans="1:14" x14ac:dyDescent="0.2">
      <c r="A1" s="7"/>
      <c r="B1" s="7"/>
      <c r="C1" s="7"/>
      <c r="D1" s="12" t="s">
        <v>35</v>
      </c>
      <c r="E1" s="12"/>
      <c r="F1" s="12"/>
      <c r="G1" s="12"/>
      <c r="H1" s="12" t="s">
        <v>36</v>
      </c>
      <c r="I1" s="12"/>
      <c r="J1" s="12"/>
      <c r="K1" s="12" t="s">
        <v>37</v>
      </c>
      <c r="L1" s="12"/>
      <c r="M1" s="12"/>
      <c r="N1" s="7" t="s">
        <v>38</v>
      </c>
    </row>
    <row r="2" spans="1:14" x14ac:dyDescent="0.2">
      <c r="A2" s="7"/>
      <c r="B2" s="7"/>
      <c r="C2" s="7"/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  <c r="N2" s="7" t="s">
        <v>49</v>
      </c>
    </row>
    <row r="3" spans="1:14" x14ac:dyDescent="0.2">
      <c r="A3" s="12" t="s">
        <v>35</v>
      </c>
      <c r="B3" s="12" t="s">
        <v>39</v>
      </c>
      <c r="C3" s="7" t="s">
        <v>50</v>
      </c>
      <c r="D3" s="7">
        <v>20</v>
      </c>
      <c r="E3" s="7">
        <v>20</v>
      </c>
      <c r="F3" s="7">
        <v>20</v>
      </c>
      <c r="G3" s="7">
        <v>20</v>
      </c>
      <c r="H3" s="7">
        <v>10</v>
      </c>
      <c r="I3" s="7">
        <v>10</v>
      </c>
      <c r="J3" s="7">
        <v>10</v>
      </c>
      <c r="K3" s="7">
        <v>10</v>
      </c>
      <c r="L3" s="7">
        <v>10</v>
      </c>
      <c r="M3" s="7">
        <v>10</v>
      </c>
      <c r="N3" s="7">
        <v>10</v>
      </c>
    </row>
    <row r="4" spans="1:14" x14ac:dyDescent="0.2">
      <c r="A4" s="12"/>
      <c r="B4" s="12"/>
      <c r="C4" s="7" t="s">
        <v>51</v>
      </c>
      <c r="D4" s="7">
        <v>50</v>
      </c>
      <c r="E4" s="7">
        <v>70</v>
      </c>
      <c r="F4" s="7">
        <v>70</v>
      </c>
      <c r="G4" s="7">
        <v>70</v>
      </c>
      <c r="H4" s="7">
        <v>70</v>
      </c>
      <c r="I4" s="7">
        <v>70</v>
      </c>
      <c r="J4" s="7">
        <v>70</v>
      </c>
      <c r="K4" s="7">
        <v>70</v>
      </c>
      <c r="L4" s="7">
        <v>70</v>
      </c>
      <c r="M4" s="7">
        <v>70</v>
      </c>
      <c r="N4" s="7">
        <v>70</v>
      </c>
    </row>
    <row r="5" spans="1:14" x14ac:dyDescent="0.2">
      <c r="A5" s="12"/>
      <c r="B5" s="12"/>
      <c r="C5" s="7" t="s">
        <v>52</v>
      </c>
      <c r="D5" s="7">
        <v>0</v>
      </c>
      <c r="E5" s="7">
        <v>0</v>
      </c>
      <c r="F5" s="7">
        <v>20</v>
      </c>
      <c r="G5" s="7">
        <v>30</v>
      </c>
      <c r="H5" s="7">
        <v>400</v>
      </c>
      <c r="I5" s="7">
        <v>450</v>
      </c>
      <c r="J5" s="7">
        <v>500</v>
      </c>
      <c r="K5" s="7">
        <v>550</v>
      </c>
      <c r="L5" s="7">
        <v>600</v>
      </c>
      <c r="M5" s="7">
        <v>650</v>
      </c>
      <c r="N5" s="7">
        <v>1000</v>
      </c>
    </row>
    <row r="6" spans="1:14" x14ac:dyDescent="0.2">
      <c r="A6" s="12"/>
      <c r="B6" s="12" t="s">
        <v>40</v>
      </c>
      <c r="C6" s="7" t="s">
        <v>50</v>
      </c>
      <c r="D6" s="7">
        <v>40</v>
      </c>
      <c r="E6" s="7">
        <v>20</v>
      </c>
      <c r="F6" s="7">
        <v>20</v>
      </c>
      <c r="G6" s="7">
        <v>20</v>
      </c>
      <c r="H6" s="7">
        <v>10</v>
      </c>
      <c r="I6" s="7">
        <v>10</v>
      </c>
      <c r="J6" s="7">
        <v>10</v>
      </c>
      <c r="K6" s="7">
        <v>10</v>
      </c>
      <c r="L6" s="7">
        <v>10</v>
      </c>
      <c r="M6" s="7">
        <v>10</v>
      </c>
      <c r="N6" s="7">
        <v>10</v>
      </c>
    </row>
    <row r="7" spans="1:14" x14ac:dyDescent="0.2">
      <c r="A7" s="12"/>
      <c r="B7" s="12"/>
      <c r="C7" s="7" t="s">
        <v>51</v>
      </c>
      <c r="D7" s="7">
        <v>50</v>
      </c>
      <c r="E7" s="7">
        <v>50</v>
      </c>
      <c r="F7" s="7">
        <v>70</v>
      </c>
      <c r="G7" s="7">
        <v>70</v>
      </c>
      <c r="H7" s="7">
        <v>70</v>
      </c>
      <c r="I7" s="7">
        <v>70</v>
      </c>
      <c r="J7" s="7">
        <v>70</v>
      </c>
      <c r="K7" s="7">
        <v>70</v>
      </c>
      <c r="L7" s="7">
        <v>70</v>
      </c>
      <c r="M7" s="7">
        <v>70</v>
      </c>
      <c r="N7" s="7">
        <v>70</v>
      </c>
    </row>
    <row r="8" spans="1:14" x14ac:dyDescent="0.2">
      <c r="A8" s="12"/>
      <c r="B8" s="12"/>
      <c r="C8" s="7" t="s">
        <v>52</v>
      </c>
      <c r="D8" s="7">
        <v>0</v>
      </c>
      <c r="E8" s="7">
        <v>0</v>
      </c>
      <c r="F8" s="7">
        <v>40</v>
      </c>
      <c r="G8" s="7">
        <v>150</v>
      </c>
      <c r="H8" s="7">
        <v>300</v>
      </c>
      <c r="I8" s="7">
        <v>350</v>
      </c>
      <c r="J8" s="7">
        <v>400</v>
      </c>
      <c r="K8" s="7">
        <v>450</v>
      </c>
      <c r="L8" s="7">
        <v>500</v>
      </c>
      <c r="M8" s="7">
        <v>550</v>
      </c>
      <c r="N8" s="7">
        <v>950</v>
      </c>
    </row>
    <row r="9" spans="1:14" x14ac:dyDescent="0.2">
      <c r="A9" s="12"/>
      <c r="B9" s="12" t="s">
        <v>41</v>
      </c>
      <c r="C9" s="7" t="s">
        <v>50</v>
      </c>
      <c r="D9" s="7">
        <v>80</v>
      </c>
      <c r="E9" s="7">
        <v>40</v>
      </c>
      <c r="F9" s="7">
        <v>20</v>
      </c>
      <c r="G9" s="7">
        <v>20</v>
      </c>
      <c r="H9" s="7">
        <v>10</v>
      </c>
      <c r="I9" s="7">
        <v>10</v>
      </c>
      <c r="J9" s="7">
        <v>10</v>
      </c>
      <c r="K9" s="7">
        <v>10</v>
      </c>
      <c r="L9" s="7">
        <v>10</v>
      </c>
      <c r="M9" s="7">
        <v>10</v>
      </c>
      <c r="N9" s="7">
        <v>10</v>
      </c>
    </row>
    <row r="10" spans="1:14" x14ac:dyDescent="0.2">
      <c r="A10" s="12"/>
      <c r="B10" s="12"/>
      <c r="C10" s="7" t="s">
        <v>51</v>
      </c>
      <c r="D10" s="7">
        <v>50</v>
      </c>
      <c r="E10" s="7">
        <v>50</v>
      </c>
      <c r="F10" s="7">
        <v>50</v>
      </c>
      <c r="G10" s="7">
        <v>70</v>
      </c>
      <c r="H10" s="7">
        <v>70</v>
      </c>
      <c r="I10" s="7">
        <v>70</v>
      </c>
      <c r="J10" s="7">
        <v>70</v>
      </c>
      <c r="K10" s="7">
        <v>70</v>
      </c>
      <c r="L10" s="7">
        <v>70</v>
      </c>
      <c r="M10" s="7">
        <v>70</v>
      </c>
      <c r="N10" s="7">
        <v>70</v>
      </c>
    </row>
    <row r="11" spans="1:14" x14ac:dyDescent="0.2">
      <c r="A11" s="12"/>
      <c r="B11" s="12"/>
      <c r="C11" s="7" t="s">
        <v>52</v>
      </c>
      <c r="D11" s="7">
        <v>0</v>
      </c>
      <c r="E11" s="7">
        <v>0</v>
      </c>
      <c r="F11" s="7">
        <v>30</v>
      </c>
      <c r="G11" s="7">
        <v>100</v>
      </c>
      <c r="H11" s="7">
        <v>200</v>
      </c>
      <c r="I11" s="7">
        <v>250</v>
      </c>
      <c r="J11" s="7">
        <v>300</v>
      </c>
      <c r="K11" s="7">
        <v>350</v>
      </c>
      <c r="L11" s="7">
        <v>400</v>
      </c>
      <c r="M11" s="7">
        <v>450</v>
      </c>
      <c r="N11" s="7">
        <v>800</v>
      </c>
    </row>
    <row r="12" spans="1:14" x14ac:dyDescent="0.2">
      <c r="A12" s="12"/>
      <c r="B12" s="12" t="s">
        <v>42</v>
      </c>
      <c r="C12" s="7" t="s">
        <v>50</v>
      </c>
      <c r="D12" s="7">
        <v>160</v>
      </c>
      <c r="E12" s="7">
        <v>80</v>
      </c>
      <c r="F12" s="7">
        <v>20</v>
      </c>
      <c r="G12" s="7">
        <v>20</v>
      </c>
      <c r="H12" s="7">
        <v>10</v>
      </c>
      <c r="I12" s="7">
        <v>10</v>
      </c>
      <c r="J12" s="7">
        <v>10</v>
      </c>
      <c r="K12" s="7">
        <v>10</v>
      </c>
      <c r="L12" s="7">
        <v>10</v>
      </c>
      <c r="M12" s="7">
        <v>10</v>
      </c>
      <c r="N12" s="7">
        <v>10</v>
      </c>
    </row>
    <row r="13" spans="1:14" x14ac:dyDescent="0.2">
      <c r="A13" s="12"/>
      <c r="B13" s="12"/>
      <c r="C13" s="7" t="s">
        <v>51</v>
      </c>
      <c r="D13" s="7">
        <v>50</v>
      </c>
      <c r="E13" s="7">
        <v>50</v>
      </c>
      <c r="F13" s="7">
        <v>50</v>
      </c>
      <c r="G13" s="7">
        <v>50</v>
      </c>
      <c r="H13" s="7">
        <v>70</v>
      </c>
      <c r="I13" s="7">
        <v>70</v>
      </c>
      <c r="J13" s="7">
        <v>70</v>
      </c>
      <c r="K13" s="7">
        <v>70</v>
      </c>
      <c r="L13" s="7">
        <v>70</v>
      </c>
      <c r="M13" s="7">
        <v>70</v>
      </c>
      <c r="N13" s="7">
        <v>70</v>
      </c>
    </row>
    <row r="14" spans="1:14" x14ac:dyDescent="0.2">
      <c r="A14" s="12"/>
      <c r="B14" s="12"/>
      <c r="C14" s="7" t="s">
        <v>52</v>
      </c>
      <c r="D14" s="7">
        <v>0</v>
      </c>
      <c r="E14" s="7">
        <v>0</v>
      </c>
      <c r="F14" s="7">
        <v>10</v>
      </c>
      <c r="G14" s="7">
        <v>50</v>
      </c>
      <c r="H14" s="7">
        <v>100</v>
      </c>
      <c r="I14" s="7">
        <v>150</v>
      </c>
      <c r="J14" s="7">
        <v>200</v>
      </c>
      <c r="K14" s="7">
        <v>400</v>
      </c>
      <c r="L14" s="7">
        <v>450</v>
      </c>
      <c r="M14" s="7">
        <v>500</v>
      </c>
      <c r="N14" s="7">
        <v>700</v>
      </c>
    </row>
    <row r="15" spans="1:14" x14ac:dyDescent="0.2">
      <c r="A15" s="12" t="s">
        <v>36</v>
      </c>
      <c r="B15" s="12" t="s">
        <v>43</v>
      </c>
      <c r="C15" s="7" t="s">
        <v>50</v>
      </c>
      <c r="D15" s="7">
        <v>100</v>
      </c>
      <c r="E15" s="7">
        <v>200</v>
      </c>
      <c r="F15" s="7">
        <v>100</v>
      </c>
      <c r="G15" s="7">
        <v>20</v>
      </c>
      <c r="H15" s="7">
        <v>20</v>
      </c>
      <c r="I15" s="7">
        <v>20</v>
      </c>
      <c r="J15" s="7">
        <v>20</v>
      </c>
      <c r="K15" s="7">
        <v>10</v>
      </c>
      <c r="L15" s="7">
        <v>10</v>
      </c>
      <c r="M15" s="7">
        <v>10</v>
      </c>
      <c r="N15" s="7">
        <v>10</v>
      </c>
    </row>
    <row r="16" spans="1:14" x14ac:dyDescent="0.2">
      <c r="A16" s="12"/>
      <c r="B16" s="12"/>
      <c r="C16" s="7" t="s">
        <v>51</v>
      </c>
      <c r="D16" s="7">
        <v>20</v>
      </c>
      <c r="E16" s="7">
        <v>50</v>
      </c>
      <c r="F16" s="7">
        <v>50</v>
      </c>
      <c r="G16" s="7">
        <v>50</v>
      </c>
      <c r="H16" s="7">
        <v>50</v>
      </c>
      <c r="I16" s="7">
        <v>70</v>
      </c>
      <c r="J16" s="7">
        <v>70</v>
      </c>
      <c r="K16" s="7">
        <v>70</v>
      </c>
      <c r="L16" s="7">
        <v>70</v>
      </c>
      <c r="M16" s="7">
        <v>70</v>
      </c>
      <c r="N16" s="7">
        <v>70</v>
      </c>
    </row>
    <row r="17" spans="1:14" x14ac:dyDescent="0.2">
      <c r="A17" s="12"/>
      <c r="B17" s="12"/>
      <c r="C17" s="7" t="s">
        <v>52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40</v>
      </c>
      <c r="J17" s="7">
        <v>150</v>
      </c>
      <c r="K17" s="7">
        <v>300</v>
      </c>
      <c r="L17" s="7">
        <v>350</v>
      </c>
      <c r="M17" s="7">
        <v>400</v>
      </c>
      <c r="N17" s="7">
        <v>600</v>
      </c>
    </row>
    <row r="18" spans="1:14" x14ac:dyDescent="0.2">
      <c r="A18" s="12"/>
      <c r="B18" s="12" t="s">
        <v>44</v>
      </c>
      <c r="C18" s="7" t="s">
        <v>50</v>
      </c>
      <c r="D18" s="7">
        <v>100</v>
      </c>
      <c r="E18" s="7">
        <v>300</v>
      </c>
      <c r="F18" s="7">
        <v>200</v>
      </c>
      <c r="G18" s="7">
        <v>100</v>
      </c>
      <c r="H18" s="7">
        <v>40</v>
      </c>
      <c r="I18" s="7">
        <v>20</v>
      </c>
      <c r="J18" s="7">
        <v>20</v>
      </c>
      <c r="K18" s="7">
        <v>10</v>
      </c>
      <c r="L18" s="7">
        <v>10</v>
      </c>
      <c r="M18" s="7">
        <v>10</v>
      </c>
      <c r="N18" s="7">
        <v>10</v>
      </c>
    </row>
    <row r="19" spans="1:14" x14ac:dyDescent="0.2">
      <c r="A19" s="12"/>
      <c r="B19" s="12"/>
      <c r="C19" s="7" t="s">
        <v>51</v>
      </c>
      <c r="D19" s="7">
        <v>10</v>
      </c>
      <c r="E19" s="7">
        <v>50</v>
      </c>
      <c r="F19" s="7">
        <v>50</v>
      </c>
      <c r="G19" s="7">
        <v>50</v>
      </c>
      <c r="H19" s="7">
        <v>50</v>
      </c>
      <c r="I19" s="7">
        <v>50</v>
      </c>
      <c r="J19" s="7">
        <v>70</v>
      </c>
      <c r="K19" s="7">
        <v>70</v>
      </c>
      <c r="L19" s="7">
        <v>70</v>
      </c>
      <c r="M19" s="7">
        <v>70</v>
      </c>
      <c r="N19" s="7">
        <v>70</v>
      </c>
    </row>
    <row r="20" spans="1:14" x14ac:dyDescent="0.2">
      <c r="A20" s="12"/>
      <c r="B20" s="12"/>
      <c r="C20" s="7" t="s">
        <v>52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30</v>
      </c>
      <c r="J20" s="7">
        <v>100</v>
      </c>
      <c r="K20" s="7">
        <v>200</v>
      </c>
      <c r="L20" s="7">
        <v>250</v>
      </c>
      <c r="M20" s="7">
        <v>300</v>
      </c>
      <c r="N20" s="7">
        <v>500</v>
      </c>
    </row>
    <row r="21" spans="1:14" x14ac:dyDescent="0.2">
      <c r="A21" s="12"/>
      <c r="B21" s="12" t="s">
        <v>45</v>
      </c>
      <c r="C21" s="7" t="s">
        <v>50</v>
      </c>
      <c r="D21" s="7">
        <v>100</v>
      </c>
      <c r="E21" s="7">
        <v>400</v>
      </c>
      <c r="F21" s="7">
        <v>300</v>
      </c>
      <c r="G21" s="7">
        <v>150</v>
      </c>
      <c r="H21" s="7">
        <v>80</v>
      </c>
      <c r="I21" s="7">
        <v>20</v>
      </c>
      <c r="J21" s="7">
        <v>20</v>
      </c>
      <c r="K21" s="7">
        <v>10</v>
      </c>
      <c r="L21" s="7">
        <v>10</v>
      </c>
      <c r="M21" s="7">
        <v>10</v>
      </c>
      <c r="N21" s="7">
        <v>10</v>
      </c>
    </row>
    <row r="22" spans="1:14" x14ac:dyDescent="0.2">
      <c r="A22" s="12"/>
      <c r="B22" s="12"/>
      <c r="C22" s="7" t="s">
        <v>51</v>
      </c>
      <c r="D22" s="7">
        <v>5</v>
      </c>
      <c r="E22" s="7">
        <v>50</v>
      </c>
      <c r="F22" s="7">
        <v>50</v>
      </c>
      <c r="G22" s="7">
        <v>50</v>
      </c>
      <c r="H22" s="7">
        <v>50</v>
      </c>
      <c r="I22" s="7">
        <v>50</v>
      </c>
      <c r="J22" s="7">
        <v>50</v>
      </c>
      <c r="K22" s="7">
        <v>70</v>
      </c>
      <c r="L22" s="7">
        <v>70</v>
      </c>
      <c r="M22" s="7">
        <v>70</v>
      </c>
      <c r="N22" s="7">
        <v>70</v>
      </c>
    </row>
    <row r="23" spans="1:14" x14ac:dyDescent="0.2">
      <c r="A23" s="12"/>
      <c r="B23" s="12"/>
      <c r="C23" s="7" t="s">
        <v>52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10</v>
      </c>
      <c r="J23" s="7">
        <v>50</v>
      </c>
      <c r="K23" s="7">
        <v>100</v>
      </c>
      <c r="L23" s="7">
        <v>150</v>
      </c>
      <c r="M23" s="7">
        <v>200</v>
      </c>
      <c r="N23" s="7">
        <v>400</v>
      </c>
    </row>
    <row r="24" spans="1:14" x14ac:dyDescent="0.2">
      <c r="A24" s="12" t="s">
        <v>37</v>
      </c>
      <c r="B24" s="12" t="s">
        <v>46</v>
      </c>
      <c r="C24" s="7" t="s">
        <v>50</v>
      </c>
      <c r="D24" s="7">
        <v>100</v>
      </c>
      <c r="E24" s="7">
        <v>100</v>
      </c>
      <c r="F24" s="7">
        <v>100</v>
      </c>
      <c r="G24" s="7">
        <v>100</v>
      </c>
      <c r="H24" s="7">
        <v>200</v>
      </c>
      <c r="I24" s="7">
        <v>100</v>
      </c>
      <c r="J24" s="7">
        <v>20</v>
      </c>
      <c r="K24" s="7">
        <v>20</v>
      </c>
      <c r="L24" s="7">
        <v>20</v>
      </c>
      <c r="M24" s="7">
        <v>20</v>
      </c>
      <c r="N24" s="7">
        <v>20</v>
      </c>
    </row>
    <row r="25" spans="1:14" x14ac:dyDescent="0.2">
      <c r="A25" s="12"/>
      <c r="B25" s="12"/>
      <c r="C25" s="7" t="s">
        <v>51</v>
      </c>
      <c r="D25" s="7">
        <v>0</v>
      </c>
      <c r="E25" s="7">
        <v>0</v>
      </c>
      <c r="F25" s="7">
        <v>0</v>
      </c>
      <c r="G25" s="7">
        <v>0</v>
      </c>
      <c r="H25" s="7">
        <v>50</v>
      </c>
      <c r="I25" s="7">
        <v>50</v>
      </c>
      <c r="J25" s="7">
        <v>50</v>
      </c>
      <c r="K25" s="7">
        <v>50</v>
      </c>
      <c r="L25" s="7">
        <v>50</v>
      </c>
      <c r="M25" s="7">
        <v>70</v>
      </c>
      <c r="N25" s="7">
        <v>70</v>
      </c>
    </row>
    <row r="26" spans="1:14" x14ac:dyDescent="0.2">
      <c r="A26" s="12"/>
      <c r="B26" s="12"/>
      <c r="C26" s="7" t="s">
        <v>52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40</v>
      </c>
      <c r="N26" s="7">
        <v>150</v>
      </c>
    </row>
    <row r="27" spans="1:14" x14ac:dyDescent="0.2">
      <c r="A27" s="12"/>
      <c r="B27" s="12" t="s">
        <v>47</v>
      </c>
      <c r="C27" s="7" t="s">
        <v>50</v>
      </c>
      <c r="D27" s="7">
        <v>100</v>
      </c>
      <c r="E27" s="7">
        <v>100</v>
      </c>
      <c r="F27" s="7">
        <v>100</v>
      </c>
      <c r="G27" s="7">
        <v>100</v>
      </c>
      <c r="H27" s="7">
        <v>300</v>
      </c>
      <c r="I27" s="7">
        <v>200</v>
      </c>
      <c r="J27" s="7">
        <v>100</v>
      </c>
      <c r="K27" s="7">
        <v>40</v>
      </c>
      <c r="L27" s="7">
        <v>40</v>
      </c>
      <c r="M27" s="7">
        <v>20</v>
      </c>
      <c r="N27" s="7">
        <v>20</v>
      </c>
    </row>
    <row r="28" spans="1:14" x14ac:dyDescent="0.2">
      <c r="A28" s="12"/>
      <c r="B28" s="12"/>
      <c r="C28" s="7" t="s">
        <v>51</v>
      </c>
      <c r="D28" s="7">
        <v>0</v>
      </c>
      <c r="E28" s="7">
        <v>0</v>
      </c>
      <c r="F28" s="7">
        <v>0</v>
      </c>
      <c r="G28" s="7">
        <v>0</v>
      </c>
      <c r="H28" s="7">
        <v>50</v>
      </c>
      <c r="I28" s="7">
        <v>50</v>
      </c>
      <c r="J28" s="7">
        <v>50</v>
      </c>
      <c r="K28" s="7">
        <v>50</v>
      </c>
      <c r="L28" s="7">
        <v>50</v>
      </c>
      <c r="M28" s="7">
        <v>50</v>
      </c>
      <c r="N28" s="7">
        <v>70</v>
      </c>
    </row>
    <row r="29" spans="1:14" x14ac:dyDescent="0.2">
      <c r="A29" s="12"/>
      <c r="B29" s="12"/>
      <c r="C29" s="7" t="s">
        <v>52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30</v>
      </c>
      <c r="N29" s="7">
        <v>100</v>
      </c>
    </row>
    <row r="30" spans="1:14" x14ac:dyDescent="0.2">
      <c r="A30" s="12"/>
      <c r="B30" s="12" t="s">
        <v>48</v>
      </c>
      <c r="C30" s="7" t="s">
        <v>50</v>
      </c>
      <c r="D30" s="7">
        <v>100</v>
      </c>
      <c r="E30" s="7">
        <v>100</v>
      </c>
      <c r="F30" s="7">
        <v>100</v>
      </c>
      <c r="G30" s="7">
        <v>100</v>
      </c>
      <c r="H30" s="7">
        <v>100</v>
      </c>
      <c r="I30" s="7">
        <v>100</v>
      </c>
      <c r="J30" s="7">
        <v>100</v>
      </c>
      <c r="K30" s="7">
        <v>100</v>
      </c>
      <c r="L30" s="7">
        <v>80</v>
      </c>
      <c r="M30" s="7">
        <v>0</v>
      </c>
      <c r="N30" s="7">
        <v>20</v>
      </c>
    </row>
    <row r="31" spans="1:14" x14ac:dyDescent="0.2">
      <c r="A31" s="12"/>
      <c r="B31" s="12"/>
      <c r="C31" s="7" t="s">
        <v>51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50</v>
      </c>
      <c r="L31" s="7">
        <v>50</v>
      </c>
      <c r="M31" s="7">
        <v>0</v>
      </c>
      <c r="N31" s="7">
        <v>50</v>
      </c>
    </row>
    <row r="32" spans="1:14" x14ac:dyDescent="0.2">
      <c r="A32" s="12"/>
      <c r="B32" s="12"/>
      <c r="C32" s="7" t="s">
        <v>50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30</v>
      </c>
      <c r="N32" s="7">
        <v>50</v>
      </c>
    </row>
    <row r="33" spans="1:14" x14ac:dyDescent="0.2">
      <c r="A33" s="12" t="s">
        <v>38</v>
      </c>
      <c r="B33" s="12" t="s">
        <v>49</v>
      </c>
      <c r="C33" s="7" t="s">
        <v>50</v>
      </c>
      <c r="D33" s="7">
        <v>100</v>
      </c>
      <c r="E33" s="7">
        <v>100</v>
      </c>
      <c r="F33" s="7">
        <v>100</v>
      </c>
      <c r="G33" s="7">
        <v>100</v>
      </c>
      <c r="H33" s="7">
        <v>100</v>
      </c>
      <c r="I33" s="7">
        <v>100</v>
      </c>
      <c r="J33" s="7">
        <v>100</v>
      </c>
      <c r="K33" s="7">
        <v>100</v>
      </c>
      <c r="L33" s="7">
        <v>100</v>
      </c>
      <c r="M33" s="7">
        <v>80</v>
      </c>
      <c r="N33" s="7">
        <v>20</v>
      </c>
    </row>
    <row r="34" spans="1:14" x14ac:dyDescent="0.2">
      <c r="A34" s="12"/>
      <c r="B34" s="12"/>
      <c r="C34" s="7" t="s">
        <v>51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50</v>
      </c>
      <c r="M34" s="7">
        <v>50</v>
      </c>
      <c r="N34" s="7">
        <v>50</v>
      </c>
    </row>
    <row r="35" spans="1:14" x14ac:dyDescent="0.2">
      <c r="A35" s="12"/>
      <c r="B35" s="12"/>
      <c r="C35" s="7" t="s">
        <v>52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50</v>
      </c>
    </row>
  </sheetData>
  <mergeCells count="18">
    <mergeCell ref="A33:A35"/>
    <mergeCell ref="B33:B35"/>
    <mergeCell ref="A15:A23"/>
    <mergeCell ref="B15:B17"/>
    <mergeCell ref="B18:B20"/>
    <mergeCell ref="B21:B23"/>
    <mergeCell ref="A24:A32"/>
    <mergeCell ref="B24:B26"/>
    <mergeCell ref="B27:B29"/>
    <mergeCell ref="B30:B32"/>
    <mergeCell ref="D1:G1"/>
    <mergeCell ref="H1:J1"/>
    <mergeCell ref="K1:M1"/>
    <mergeCell ref="A3:A14"/>
    <mergeCell ref="B3:B5"/>
    <mergeCell ref="B6:B8"/>
    <mergeCell ref="B9:B11"/>
    <mergeCell ref="B1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1A5-F60E-5C44-AEEC-5360DDC2383E}">
  <dimension ref="A1:AC47"/>
  <sheetViews>
    <sheetView workbookViewId="0">
      <selection activeCell="G33" sqref="G33"/>
    </sheetView>
  </sheetViews>
  <sheetFormatPr baseColWidth="10" defaultRowHeight="16" x14ac:dyDescent="0.2"/>
  <cols>
    <col min="1" max="1" width="16.1640625" customWidth="1"/>
    <col min="3" max="3" width="17" customWidth="1"/>
    <col min="4" max="4" width="17.1640625" customWidth="1"/>
    <col min="5" max="5" width="20.33203125" customWidth="1"/>
    <col min="6" max="6" width="19" customWidth="1"/>
    <col min="7" max="8" width="22.5" customWidth="1"/>
    <col min="9" max="9" width="28.33203125" customWidth="1"/>
    <col min="12" max="12" width="13.5" customWidth="1"/>
    <col min="13" max="14" width="14" customWidth="1"/>
    <col min="17" max="17" width="11.83203125" customWidth="1"/>
    <col min="18" max="19" width="12.5" customWidth="1"/>
    <col min="22" max="22" width="13.33203125" customWidth="1"/>
    <col min="23" max="23" width="14.1640625" customWidth="1"/>
    <col min="27" max="27" width="10.83203125" style="8"/>
    <col min="28" max="28" width="23.6640625" style="8" customWidth="1"/>
    <col min="29" max="29" width="23.1640625" style="8" customWidth="1"/>
    <col min="30" max="30" width="19.33203125" customWidth="1"/>
  </cols>
  <sheetData>
    <row r="1" spans="1:29" x14ac:dyDescent="0.2">
      <c r="K1" s="14" t="s">
        <v>27</v>
      </c>
      <c r="L1" s="14"/>
      <c r="M1" s="14"/>
      <c r="N1" s="14"/>
      <c r="P1" s="15" t="s">
        <v>28</v>
      </c>
      <c r="Q1" s="16"/>
      <c r="R1" s="16"/>
      <c r="S1" s="16"/>
      <c r="U1" s="15" t="s">
        <v>29</v>
      </c>
      <c r="V1" s="16"/>
      <c r="W1" s="16"/>
      <c r="X1" s="16"/>
    </row>
    <row r="2" spans="1:29" x14ac:dyDescent="0.2">
      <c r="A2" s="9"/>
      <c r="B2" s="9"/>
      <c r="C2" t="s">
        <v>57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30</v>
      </c>
      <c r="I2" s="18" t="s">
        <v>60</v>
      </c>
      <c r="K2" s="8" t="s">
        <v>26</v>
      </c>
      <c r="L2" s="8" t="s">
        <v>25</v>
      </c>
      <c r="M2" s="8" t="s">
        <v>24</v>
      </c>
      <c r="N2" s="10" t="s">
        <v>31</v>
      </c>
      <c r="P2" s="8" t="s">
        <v>26</v>
      </c>
      <c r="Q2" s="8" t="s">
        <v>25</v>
      </c>
      <c r="R2" s="8" t="s">
        <v>24</v>
      </c>
      <c r="S2" s="10" t="s">
        <v>31</v>
      </c>
      <c r="U2" s="8" t="s">
        <v>26</v>
      </c>
      <c r="V2" s="8" t="s">
        <v>25</v>
      </c>
      <c r="W2" s="8" t="s">
        <v>24</v>
      </c>
      <c r="X2" s="10" t="s">
        <v>31</v>
      </c>
      <c r="AA2" s="8" t="s">
        <v>32</v>
      </c>
      <c r="AB2" s="8" t="s">
        <v>33</v>
      </c>
      <c r="AC2" s="8" t="s">
        <v>34</v>
      </c>
    </row>
    <row r="3" spans="1:29" x14ac:dyDescent="0.2">
      <c r="A3" s="13" t="s">
        <v>20</v>
      </c>
      <c r="B3" s="9" t="s">
        <v>3</v>
      </c>
      <c r="C3" s="9">
        <v>1</v>
      </c>
      <c r="D3" s="9">
        <v>2</v>
      </c>
      <c r="E3" s="9">
        <v>3</v>
      </c>
      <c r="F3" s="18">
        <v>5</v>
      </c>
      <c r="G3" s="18">
        <v>6</v>
      </c>
      <c r="H3" s="18">
        <v>16000</v>
      </c>
      <c r="I3" s="18">
        <v>36</v>
      </c>
      <c r="K3" s="8">
        <v>1</v>
      </c>
      <c r="L3" s="8"/>
      <c r="M3" s="8"/>
      <c r="N3" s="8"/>
      <c r="P3" s="8">
        <v>1</v>
      </c>
      <c r="Q3" s="8"/>
      <c r="R3" s="8"/>
      <c r="S3" s="8"/>
      <c r="U3" s="8">
        <v>1</v>
      </c>
      <c r="V3" s="8"/>
      <c r="W3" s="8"/>
      <c r="X3" s="8"/>
    </row>
    <row r="4" spans="1:29" x14ac:dyDescent="0.2">
      <c r="A4" s="13"/>
      <c r="B4" s="9" t="s">
        <v>4</v>
      </c>
      <c r="C4" s="9">
        <v>1</v>
      </c>
      <c r="D4" s="9">
        <v>2</v>
      </c>
      <c r="E4" s="9">
        <v>3</v>
      </c>
      <c r="F4" s="18">
        <v>5</v>
      </c>
      <c r="G4" s="18">
        <v>6</v>
      </c>
      <c r="H4" s="18">
        <v>16000</v>
      </c>
      <c r="I4" s="18">
        <v>36</v>
      </c>
      <c r="K4" s="8">
        <v>2</v>
      </c>
      <c r="L4" s="8"/>
      <c r="M4" s="8"/>
      <c r="N4" s="8"/>
      <c r="P4" s="8">
        <v>2</v>
      </c>
      <c r="Q4" s="8"/>
      <c r="R4" s="8"/>
      <c r="S4" s="8"/>
      <c r="U4" s="8">
        <v>2</v>
      </c>
      <c r="V4" s="8"/>
      <c r="W4" s="8"/>
      <c r="X4" s="8"/>
    </row>
    <row r="5" spans="1:29" x14ac:dyDescent="0.2">
      <c r="A5" s="13"/>
      <c r="B5" s="9" t="s">
        <v>5</v>
      </c>
      <c r="C5" s="9">
        <v>0</v>
      </c>
      <c r="D5" s="9">
        <v>1</v>
      </c>
      <c r="E5" s="9">
        <v>2</v>
      </c>
      <c r="F5" s="18">
        <v>7</v>
      </c>
      <c r="G5" s="18">
        <v>10</v>
      </c>
      <c r="H5" s="18">
        <v>16000</v>
      </c>
      <c r="I5" s="18">
        <v>36</v>
      </c>
      <c r="K5" s="8">
        <v>3</v>
      </c>
      <c r="L5" s="8"/>
      <c r="M5" s="8"/>
      <c r="N5" s="8"/>
      <c r="P5" s="8">
        <v>3</v>
      </c>
      <c r="Q5" s="8"/>
      <c r="R5" s="8"/>
      <c r="S5" s="8"/>
      <c r="U5" s="8">
        <v>3</v>
      </c>
      <c r="V5" s="8"/>
      <c r="W5" s="8"/>
      <c r="X5" s="8"/>
    </row>
    <row r="6" spans="1:29" x14ac:dyDescent="0.2">
      <c r="A6" s="13"/>
      <c r="B6" s="9" t="s">
        <v>6</v>
      </c>
      <c r="C6" s="9">
        <v>0</v>
      </c>
      <c r="D6" s="9">
        <v>1</v>
      </c>
      <c r="E6" s="9">
        <v>2</v>
      </c>
      <c r="F6" s="18">
        <v>7</v>
      </c>
      <c r="G6" s="18">
        <v>10</v>
      </c>
      <c r="H6" s="18">
        <v>16000</v>
      </c>
      <c r="I6" s="18">
        <v>36</v>
      </c>
      <c r="K6" s="8">
        <v>4</v>
      </c>
      <c r="L6" s="8"/>
      <c r="M6" s="8"/>
      <c r="N6" s="8"/>
      <c r="P6" s="8">
        <v>4</v>
      </c>
      <c r="Q6" s="8"/>
      <c r="R6" s="8"/>
      <c r="S6" s="8"/>
      <c r="U6" s="8">
        <v>4</v>
      </c>
      <c r="V6" s="8"/>
      <c r="W6" s="8"/>
      <c r="X6" s="8"/>
    </row>
    <row r="7" spans="1:29" x14ac:dyDescent="0.2">
      <c r="A7" s="13"/>
      <c r="B7" s="9" t="s">
        <v>7</v>
      </c>
      <c r="C7" s="9">
        <v>0</v>
      </c>
      <c r="D7" s="9">
        <v>1</v>
      </c>
      <c r="E7" s="9">
        <v>2</v>
      </c>
      <c r="F7" s="18">
        <v>7</v>
      </c>
      <c r="G7" s="18">
        <v>10</v>
      </c>
      <c r="H7" s="18">
        <v>16000</v>
      </c>
      <c r="I7" s="18">
        <v>36</v>
      </c>
      <c r="K7" s="8">
        <v>5</v>
      </c>
      <c r="L7" s="8"/>
      <c r="M7" s="8"/>
      <c r="N7" s="8"/>
      <c r="P7" s="8">
        <v>5</v>
      </c>
      <c r="Q7" s="8"/>
      <c r="R7" s="8"/>
      <c r="S7" s="8"/>
      <c r="U7" s="8">
        <v>5</v>
      </c>
      <c r="V7" s="8"/>
      <c r="W7" s="8"/>
      <c r="X7" s="8"/>
    </row>
    <row r="8" spans="1:29" x14ac:dyDescent="0.2">
      <c r="A8" s="13"/>
      <c r="B8" s="11" t="s">
        <v>8</v>
      </c>
      <c r="C8" s="9">
        <v>0</v>
      </c>
      <c r="D8" s="9">
        <v>1</v>
      </c>
      <c r="E8" s="9">
        <v>2</v>
      </c>
      <c r="F8" s="18">
        <v>7</v>
      </c>
      <c r="G8" s="18">
        <v>10</v>
      </c>
      <c r="H8" s="18">
        <v>16000</v>
      </c>
      <c r="I8" s="18">
        <v>36</v>
      </c>
      <c r="K8" s="8">
        <v>6</v>
      </c>
      <c r="L8" s="8"/>
      <c r="M8" s="8"/>
      <c r="N8" s="8"/>
      <c r="P8" s="8">
        <v>6</v>
      </c>
      <c r="Q8" s="8"/>
      <c r="R8" s="8"/>
      <c r="S8" s="8"/>
      <c r="U8" s="8">
        <v>6</v>
      </c>
      <c r="V8" s="8"/>
      <c r="W8" s="8"/>
      <c r="X8" s="8"/>
    </row>
    <row r="9" spans="1:29" x14ac:dyDescent="0.2">
      <c r="A9" s="13"/>
      <c r="B9" s="9" t="s">
        <v>14</v>
      </c>
      <c r="C9" s="9">
        <v>0</v>
      </c>
      <c r="D9" s="18">
        <v>1</v>
      </c>
      <c r="E9" s="18">
        <v>3</v>
      </c>
      <c r="F9" s="18">
        <v>10</v>
      </c>
      <c r="G9" s="18">
        <v>14</v>
      </c>
      <c r="H9" s="18">
        <v>16000</v>
      </c>
      <c r="I9" s="18">
        <v>36</v>
      </c>
      <c r="K9" s="8">
        <v>7</v>
      </c>
      <c r="L9" s="8"/>
      <c r="M9" s="8"/>
      <c r="N9" s="8"/>
      <c r="P9" s="8">
        <v>7</v>
      </c>
      <c r="Q9" s="8"/>
      <c r="R9" s="8"/>
      <c r="S9" s="8"/>
      <c r="U9" s="8">
        <v>7</v>
      </c>
      <c r="V9" s="8"/>
      <c r="W9" s="8"/>
      <c r="X9" s="8"/>
    </row>
    <row r="10" spans="1:29" x14ac:dyDescent="0.2">
      <c r="A10" s="13"/>
      <c r="B10" s="9" t="s">
        <v>15</v>
      </c>
      <c r="C10" s="9">
        <v>0</v>
      </c>
      <c r="D10" s="18">
        <v>1</v>
      </c>
      <c r="E10" s="18">
        <v>3</v>
      </c>
      <c r="F10" s="18">
        <v>10</v>
      </c>
      <c r="G10" s="18">
        <v>14</v>
      </c>
      <c r="H10" s="18">
        <v>16000</v>
      </c>
      <c r="I10" s="18">
        <v>36</v>
      </c>
      <c r="K10" s="8">
        <v>8</v>
      </c>
      <c r="L10" s="8"/>
      <c r="M10" s="8"/>
      <c r="N10" s="8"/>
      <c r="P10" s="8">
        <v>8</v>
      </c>
      <c r="Q10" s="8"/>
      <c r="R10" s="8"/>
      <c r="S10" s="8"/>
      <c r="U10" s="8">
        <v>8</v>
      </c>
      <c r="V10" s="8"/>
      <c r="W10" s="8"/>
      <c r="X10" s="8"/>
    </row>
    <row r="11" spans="1:29" x14ac:dyDescent="0.2">
      <c r="A11" s="13" t="s">
        <v>21</v>
      </c>
      <c r="B11" s="9" t="s">
        <v>3</v>
      </c>
      <c r="C11" s="9">
        <v>1</v>
      </c>
      <c r="D11" s="9">
        <v>2</v>
      </c>
      <c r="E11" s="9">
        <v>3</v>
      </c>
      <c r="F11" s="18">
        <v>6</v>
      </c>
      <c r="G11" s="18">
        <v>8</v>
      </c>
      <c r="H11" s="18">
        <v>30000</v>
      </c>
      <c r="I11" s="18">
        <v>70</v>
      </c>
      <c r="K11" s="8">
        <v>9</v>
      </c>
      <c r="L11" s="8"/>
      <c r="M11" s="8"/>
      <c r="N11" s="8"/>
      <c r="P11" s="8">
        <v>9</v>
      </c>
      <c r="Q11" s="8"/>
      <c r="R11" s="8"/>
      <c r="S11" s="8"/>
      <c r="U11" s="8">
        <v>9</v>
      </c>
      <c r="V11" s="8"/>
      <c r="W11" s="8"/>
      <c r="X11" s="8"/>
    </row>
    <row r="12" spans="1:29" x14ac:dyDescent="0.2">
      <c r="A12" s="13"/>
      <c r="B12" s="9" t="s">
        <v>4</v>
      </c>
      <c r="C12" s="9">
        <v>1</v>
      </c>
      <c r="D12" s="9">
        <v>2</v>
      </c>
      <c r="E12" s="9">
        <v>3</v>
      </c>
      <c r="F12" s="18">
        <v>6</v>
      </c>
      <c r="G12" s="18">
        <v>8</v>
      </c>
      <c r="H12" s="18">
        <v>30000</v>
      </c>
      <c r="I12" s="18">
        <v>70</v>
      </c>
      <c r="K12" s="8">
        <v>10</v>
      </c>
      <c r="L12" s="8"/>
      <c r="M12" s="8"/>
      <c r="N12" s="8"/>
      <c r="P12" s="8">
        <v>10</v>
      </c>
      <c r="Q12" s="8"/>
      <c r="R12" s="8"/>
      <c r="S12" s="8"/>
      <c r="U12" s="8">
        <v>10</v>
      </c>
      <c r="V12" s="8"/>
      <c r="W12" s="8"/>
      <c r="X12" s="8"/>
    </row>
    <row r="13" spans="1:29" x14ac:dyDescent="0.2">
      <c r="A13" s="13"/>
      <c r="B13" s="9" t="s">
        <v>5</v>
      </c>
      <c r="C13" s="9">
        <v>0</v>
      </c>
      <c r="D13" s="9">
        <v>1</v>
      </c>
      <c r="E13" s="9">
        <v>4</v>
      </c>
      <c r="F13" s="18">
        <v>9</v>
      </c>
      <c r="G13" s="18">
        <v>12</v>
      </c>
      <c r="H13" s="18">
        <v>30000</v>
      </c>
      <c r="I13" s="18">
        <v>70</v>
      </c>
    </row>
    <row r="14" spans="1:29" x14ac:dyDescent="0.2">
      <c r="A14" s="13"/>
      <c r="B14" s="9" t="s">
        <v>6</v>
      </c>
      <c r="C14" s="9">
        <v>0</v>
      </c>
      <c r="D14" s="9">
        <v>1</v>
      </c>
      <c r="E14" s="9">
        <v>4</v>
      </c>
      <c r="F14" s="18">
        <v>9</v>
      </c>
      <c r="G14" s="18">
        <v>12</v>
      </c>
      <c r="H14" s="18">
        <v>30000</v>
      </c>
      <c r="I14" s="18">
        <v>70</v>
      </c>
    </row>
    <row r="15" spans="1:29" x14ac:dyDescent="0.2">
      <c r="A15" s="13"/>
      <c r="B15" s="9" t="s">
        <v>7</v>
      </c>
      <c r="C15" s="9">
        <v>0</v>
      </c>
      <c r="D15" s="9">
        <v>1</v>
      </c>
      <c r="E15" s="9">
        <v>4</v>
      </c>
      <c r="F15" s="18">
        <v>9</v>
      </c>
      <c r="G15" s="18">
        <v>12</v>
      </c>
      <c r="H15" s="18">
        <v>30000</v>
      </c>
      <c r="I15" s="18">
        <v>70</v>
      </c>
    </row>
    <row r="16" spans="1:29" x14ac:dyDescent="0.2">
      <c r="A16" s="13"/>
      <c r="B16" s="11" t="s">
        <v>8</v>
      </c>
      <c r="C16" s="9">
        <v>0</v>
      </c>
      <c r="D16" s="9">
        <v>1</v>
      </c>
      <c r="E16" s="9">
        <v>4</v>
      </c>
      <c r="F16" s="18">
        <v>9</v>
      </c>
      <c r="G16" s="18">
        <v>12</v>
      </c>
      <c r="H16" s="18">
        <v>30000</v>
      </c>
      <c r="I16" s="18">
        <v>70</v>
      </c>
    </row>
    <row r="17" spans="1:9" x14ac:dyDescent="0.2">
      <c r="A17" s="13"/>
      <c r="B17" s="9" t="s">
        <v>14</v>
      </c>
      <c r="C17" s="18">
        <v>0</v>
      </c>
      <c r="D17" s="18">
        <v>1</v>
      </c>
      <c r="E17" s="18">
        <v>5</v>
      </c>
      <c r="F17" s="18">
        <v>12</v>
      </c>
      <c r="G17" s="18">
        <v>16</v>
      </c>
      <c r="H17" s="18">
        <v>30000</v>
      </c>
      <c r="I17" s="18">
        <v>70</v>
      </c>
    </row>
    <row r="18" spans="1:9" x14ac:dyDescent="0.2">
      <c r="A18" s="13"/>
      <c r="B18" s="9" t="s">
        <v>15</v>
      </c>
      <c r="C18" s="18">
        <v>0</v>
      </c>
      <c r="D18" s="18">
        <v>1</v>
      </c>
      <c r="E18" s="18">
        <v>5</v>
      </c>
      <c r="F18" s="18">
        <v>12</v>
      </c>
      <c r="G18" s="18">
        <v>16</v>
      </c>
      <c r="H18" s="18">
        <v>30000</v>
      </c>
      <c r="I18" s="18">
        <v>70</v>
      </c>
    </row>
    <row r="19" spans="1:9" x14ac:dyDescent="0.2">
      <c r="A19" s="13" t="s">
        <v>22</v>
      </c>
      <c r="B19" s="9" t="s">
        <v>3</v>
      </c>
      <c r="C19" s="9">
        <v>1</v>
      </c>
      <c r="D19" s="9">
        <v>2</v>
      </c>
      <c r="E19" s="9">
        <v>4</v>
      </c>
      <c r="F19" s="18">
        <v>8</v>
      </c>
      <c r="G19" s="18">
        <v>10</v>
      </c>
      <c r="H19" s="18">
        <v>90000</v>
      </c>
      <c r="I19" s="18">
        <v>190</v>
      </c>
    </row>
    <row r="20" spans="1:9" x14ac:dyDescent="0.2">
      <c r="A20" s="13"/>
      <c r="B20" s="9" t="s">
        <v>4</v>
      </c>
      <c r="C20" s="9">
        <v>1</v>
      </c>
      <c r="D20" s="9">
        <v>2</v>
      </c>
      <c r="E20" s="9">
        <v>4</v>
      </c>
      <c r="F20" s="18">
        <v>8</v>
      </c>
      <c r="G20" s="18">
        <v>10</v>
      </c>
      <c r="H20" s="18">
        <v>90000</v>
      </c>
      <c r="I20" s="18">
        <v>190</v>
      </c>
    </row>
    <row r="21" spans="1:9" x14ac:dyDescent="0.2">
      <c r="A21" s="13"/>
      <c r="B21" s="9" t="s">
        <v>5</v>
      </c>
      <c r="C21" s="9">
        <v>0</v>
      </c>
      <c r="D21" s="9">
        <v>2</v>
      </c>
      <c r="E21" s="9">
        <v>5</v>
      </c>
      <c r="F21" s="18">
        <v>11</v>
      </c>
      <c r="G21" s="18">
        <v>14</v>
      </c>
      <c r="H21" s="18">
        <v>90000</v>
      </c>
      <c r="I21" s="18">
        <v>190</v>
      </c>
    </row>
    <row r="22" spans="1:9" x14ac:dyDescent="0.2">
      <c r="A22" s="13"/>
      <c r="B22" s="9" t="s">
        <v>6</v>
      </c>
      <c r="C22" s="9">
        <v>0</v>
      </c>
      <c r="D22" s="9">
        <v>2</v>
      </c>
      <c r="E22" s="9">
        <v>5</v>
      </c>
      <c r="F22" s="18">
        <v>11</v>
      </c>
      <c r="G22" s="18">
        <v>14</v>
      </c>
      <c r="H22" s="18">
        <v>90000</v>
      </c>
      <c r="I22" s="18">
        <v>190</v>
      </c>
    </row>
    <row r="23" spans="1:9" x14ac:dyDescent="0.2">
      <c r="A23" s="13"/>
      <c r="B23" s="9" t="s">
        <v>7</v>
      </c>
      <c r="C23" s="9">
        <v>0</v>
      </c>
      <c r="D23" s="9">
        <v>2</v>
      </c>
      <c r="E23" s="9">
        <v>5</v>
      </c>
      <c r="F23" s="18">
        <v>11</v>
      </c>
      <c r="G23" s="18">
        <v>14</v>
      </c>
      <c r="H23" s="18">
        <v>90000</v>
      </c>
      <c r="I23" s="18">
        <v>190</v>
      </c>
    </row>
    <row r="24" spans="1:9" x14ac:dyDescent="0.2">
      <c r="A24" s="13"/>
      <c r="B24" s="11" t="s">
        <v>8</v>
      </c>
      <c r="C24" s="9">
        <v>0</v>
      </c>
      <c r="D24" s="9">
        <v>2</v>
      </c>
      <c r="E24" s="9">
        <v>5</v>
      </c>
      <c r="F24" s="18">
        <v>11</v>
      </c>
      <c r="G24" s="18">
        <v>14</v>
      </c>
      <c r="H24" s="18">
        <v>90000</v>
      </c>
      <c r="I24" s="18">
        <v>190</v>
      </c>
    </row>
    <row r="25" spans="1:9" x14ac:dyDescent="0.2">
      <c r="A25" s="13"/>
      <c r="B25" s="9" t="s">
        <v>14</v>
      </c>
      <c r="C25" s="9">
        <v>0</v>
      </c>
      <c r="D25" s="18">
        <v>2</v>
      </c>
      <c r="E25" s="18">
        <v>7</v>
      </c>
      <c r="F25" s="18">
        <v>14</v>
      </c>
      <c r="G25" s="18">
        <v>18</v>
      </c>
      <c r="H25" s="18">
        <v>90000</v>
      </c>
      <c r="I25" s="18">
        <v>190</v>
      </c>
    </row>
    <row r="26" spans="1:9" x14ac:dyDescent="0.2">
      <c r="A26" s="13"/>
      <c r="B26" s="9" t="s">
        <v>15</v>
      </c>
      <c r="C26" s="9">
        <v>0</v>
      </c>
      <c r="D26" s="18">
        <v>2</v>
      </c>
      <c r="E26" s="18">
        <v>7</v>
      </c>
      <c r="F26" s="18">
        <v>14</v>
      </c>
      <c r="G26" s="18">
        <v>18</v>
      </c>
      <c r="H26" s="18">
        <v>90000</v>
      </c>
      <c r="I26" s="18">
        <v>190</v>
      </c>
    </row>
    <row r="27" spans="1:9" x14ac:dyDescent="0.2">
      <c r="A27" s="13" t="s">
        <v>23</v>
      </c>
      <c r="B27" s="9" t="s">
        <v>3</v>
      </c>
      <c r="C27" s="9">
        <v>1</v>
      </c>
      <c r="D27" s="9">
        <v>2</v>
      </c>
      <c r="E27" s="9">
        <v>5</v>
      </c>
      <c r="F27" s="18">
        <v>10</v>
      </c>
      <c r="G27" s="18">
        <v>12</v>
      </c>
      <c r="H27" s="18">
        <v>100000</v>
      </c>
      <c r="I27" s="18">
        <v>260</v>
      </c>
    </row>
    <row r="28" spans="1:9" x14ac:dyDescent="0.2">
      <c r="A28" s="13"/>
      <c r="B28" s="9" t="s">
        <v>4</v>
      </c>
      <c r="C28" s="9">
        <v>1</v>
      </c>
      <c r="D28" s="9">
        <v>2</v>
      </c>
      <c r="E28" s="9">
        <v>5</v>
      </c>
      <c r="F28" s="18">
        <v>10</v>
      </c>
      <c r="G28" s="18">
        <v>12</v>
      </c>
      <c r="H28" s="18">
        <v>100000</v>
      </c>
      <c r="I28" s="18">
        <v>260</v>
      </c>
    </row>
    <row r="29" spans="1:9" x14ac:dyDescent="0.2">
      <c r="A29" s="13"/>
      <c r="B29" s="9" t="s">
        <v>5</v>
      </c>
      <c r="C29" s="9">
        <v>0</v>
      </c>
      <c r="D29" s="9">
        <v>2</v>
      </c>
      <c r="E29" s="9">
        <v>7</v>
      </c>
      <c r="F29" s="18">
        <v>13</v>
      </c>
      <c r="G29" s="18">
        <v>16</v>
      </c>
      <c r="H29" s="18">
        <v>100000</v>
      </c>
      <c r="I29" s="18">
        <v>260</v>
      </c>
    </row>
    <row r="30" spans="1:9" x14ac:dyDescent="0.2">
      <c r="A30" s="13"/>
      <c r="B30" s="9" t="s">
        <v>6</v>
      </c>
      <c r="C30" s="9">
        <v>0</v>
      </c>
      <c r="D30" s="9">
        <v>2</v>
      </c>
      <c r="E30" s="9">
        <v>7</v>
      </c>
      <c r="F30" s="18">
        <v>13</v>
      </c>
      <c r="G30" s="18">
        <v>16</v>
      </c>
      <c r="H30" s="18">
        <v>100000</v>
      </c>
      <c r="I30" s="18">
        <v>260</v>
      </c>
    </row>
    <row r="31" spans="1:9" x14ac:dyDescent="0.2">
      <c r="A31" s="13"/>
      <c r="B31" s="9" t="s">
        <v>7</v>
      </c>
      <c r="C31" s="9">
        <v>0</v>
      </c>
      <c r="D31" s="9">
        <v>2</v>
      </c>
      <c r="E31" s="9">
        <v>7</v>
      </c>
      <c r="F31" s="18">
        <v>13</v>
      </c>
      <c r="G31" s="18">
        <v>16</v>
      </c>
      <c r="H31" s="18">
        <v>100000</v>
      </c>
      <c r="I31" s="18">
        <v>260</v>
      </c>
    </row>
    <row r="32" spans="1:9" x14ac:dyDescent="0.2">
      <c r="A32" s="13"/>
      <c r="B32" s="11" t="s">
        <v>8</v>
      </c>
      <c r="C32" s="9">
        <v>0</v>
      </c>
      <c r="D32" s="9">
        <v>2</v>
      </c>
      <c r="E32" s="9">
        <v>7</v>
      </c>
      <c r="F32" s="18">
        <v>13</v>
      </c>
      <c r="G32" s="18">
        <v>16</v>
      </c>
      <c r="H32" s="18">
        <v>100000</v>
      </c>
      <c r="I32" s="18">
        <v>260</v>
      </c>
    </row>
    <row r="33" spans="1:9" x14ac:dyDescent="0.2">
      <c r="A33" s="13"/>
      <c r="B33" s="9" t="s">
        <v>14</v>
      </c>
      <c r="C33" s="9">
        <v>0</v>
      </c>
      <c r="D33" s="18">
        <v>2</v>
      </c>
      <c r="E33" s="18">
        <v>8</v>
      </c>
      <c r="F33" s="18">
        <v>16</v>
      </c>
      <c r="G33" s="18">
        <v>20</v>
      </c>
      <c r="H33" s="18">
        <v>100000</v>
      </c>
      <c r="I33" s="18">
        <v>260</v>
      </c>
    </row>
    <row r="34" spans="1:9" x14ac:dyDescent="0.2">
      <c r="A34" s="13"/>
      <c r="B34" s="9" t="s">
        <v>15</v>
      </c>
      <c r="C34" s="9">
        <v>0</v>
      </c>
      <c r="D34" s="18">
        <v>2</v>
      </c>
      <c r="E34" s="18">
        <v>8</v>
      </c>
      <c r="F34" s="18">
        <v>16</v>
      </c>
      <c r="G34" s="18">
        <v>20</v>
      </c>
      <c r="H34" s="18">
        <v>100000</v>
      </c>
      <c r="I34" s="18">
        <v>260</v>
      </c>
    </row>
    <row r="39" spans="1:9" x14ac:dyDescent="0.2">
      <c r="A39" t="s">
        <v>54</v>
      </c>
      <c r="B39" t="s">
        <v>53</v>
      </c>
    </row>
    <row r="40" spans="1:9" x14ac:dyDescent="0.2">
      <c r="A40" s="9" t="s">
        <v>3</v>
      </c>
      <c r="B40">
        <v>3</v>
      </c>
    </row>
    <row r="41" spans="1:9" x14ac:dyDescent="0.2">
      <c r="A41" s="9" t="s">
        <v>4</v>
      </c>
      <c r="B41">
        <v>8</v>
      </c>
    </row>
    <row r="42" spans="1:9" x14ac:dyDescent="0.2">
      <c r="A42" s="9" t="s">
        <v>5</v>
      </c>
      <c r="B42">
        <v>4</v>
      </c>
    </row>
    <row r="43" spans="1:9" x14ac:dyDescent="0.2">
      <c r="A43" s="9" t="s">
        <v>6</v>
      </c>
      <c r="B43">
        <v>5</v>
      </c>
    </row>
    <row r="44" spans="1:9" x14ac:dyDescent="0.2">
      <c r="A44" s="9" t="s">
        <v>7</v>
      </c>
      <c r="B44">
        <v>6</v>
      </c>
    </row>
    <row r="45" spans="1:9" x14ac:dyDescent="0.2">
      <c r="A45" s="11" t="s">
        <v>8</v>
      </c>
      <c r="B45">
        <v>7</v>
      </c>
    </row>
    <row r="46" spans="1:9" x14ac:dyDescent="0.2">
      <c r="A46" s="9" t="s">
        <v>14</v>
      </c>
      <c r="B46">
        <v>1</v>
      </c>
    </row>
    <row r="47" spans="1:9" x14ac:dyDescent="0.2">
      <c r="A47" s="9" t="s">
        <v>15</v>
      </c>
      <c r="B47">
        <v>2</v>
      </c>
    </row>
  </sheetData>
  <mergeCells count="7">
    <mergeCell ref="A19:A26"/>
    <mergeCell ref="A27:A34"/>
    <mergeCell ref="K1:N1"/>
    <mergeCell ref="P1:S1"/>
    <mergeCell ref="U1:X1"/>
    <mergeCell ref="A3:A10"/>
    <mergeCell ref="A11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B6B6-A8CF-384E-A495-DD87D0173F85}">
  <dimension ref="A1:W63"/>
  <sheetViews>
    <sheetView tabSelected="1" topLeftCell="L1" workbookViewId="0">
      <selection activeCell="R25" sqref="R25"/>
    </sheetView>
  </sheetViews>
  <sheetFormatPr baseColWidth="10" defaultRowHeight="16" x14ac:dyDescent="0.2"/>
  <cols>
    <col min="7" max="7" width="12.6640625" customWidth="1"/>
    <col min="8" max="8" width="14.83203125" customWidth="1"/>
    <col min="9" max="9" width="13.6640625" customWidth="1"/>
    <col min="10" max="10" width="16.1640625" customWidth="1"/>
    <col min="11" max="11" width="20.1640625" customWidth="1"/>
    <col min="12" max="12" width="26.6640625" customWidth="1"/>
    <col min="20" max="20" width="13.83203125" customWidth="1"/>
    <col min="22" max="22" width="21" customWidth="1"/>
    <col min="23" max="23" width="27" customWidth="1"/>
  </cols>
  <sheetData>
    <row r="1" spans="1:2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2">
      <c r="A2" s="1"/>
      <c r="B2" s="1"/>
      <c r="C2" s="1"/>
      <c r="D2" s="1"/>
      <c r="E2" s="1" t="s">
        <v>55</v>
      </c>
      <c r="F2" s="1"/>
      <c r="G2" s="1"/>
      <c r="H2" s="1"/>
      <c r="I2" s="1"/>
      <c r="J2" s="1"/>
      <c r="K2" s="1"/>
      <c r="L2" s="1"/>
      <c r="N2" s="17"/>
      <c r="O2" s="17"/>
      <c r="P2" s="17"/>
      <c r="Q2" s="17" t="s">
        <v>56</v>
      </c>
      <c r="R2" s="17"/>
      <c r="S2" s="17"/>
      <c r="T2" s="17"/>
      <c r="U2" s="17"/>
      <c r="V2" s="17"/>
      <c r="W2" s="17"/>
    </row>
    <row r="3" spans="1:23" x14ac:dyDescent="0.2">
      <c r="A3" t="s">
        <v>12</v>
      </c>
      <c r="B3" t="s">
        <v>0</v>
      </c>
      <c r="C3" t="s">
        <v>2</v>
      </c>
      <c r="D3" t="s">
        <v>1</v>
      </c>
      <c r="F3" t="s">
        <v>13</v>
      </c>
      <c r="G3" t="s">
        <v>9</v>
      </c>
      <c r="H3" t="s">
        <v>10</v>
      </c>
      <c r="I3" t="s">
        <v>11</v>
      </c>
      <c r="J3" t="s">
        <v>19</v>
      </c>
      <c r="K3" t="s">
        <v>58</v>
      </c>
      <c r="L3" t="s">
        <v>59</v>
      </c>
      <c r="N3" t="s">
        <v>2</v>
      </c>
      <c r="O3" t="s">
        <v>1</v>
      </c>
      <c r="Q3" t="s">
        <v>13</v>
      </c>
      <c r="R3" t="s">
        <v>9</v>
      </c>
      <c r="S3" t="s">
        <v>10</v>
      </c>
      <c r="T3" t="s">
        <v>11</v>
      </c>
      <c r="U3" t="s">
        <v>19</v>
      </c>
      <c r="V3" t="s">
        <v>58</v>
      </c>
      <c r="W3" t="s">
        <v>59</v>
      </c>
    </row>
    <row r="4" spans="1:23" x14ac:dyDescent="0.2">
      <c r="A4">
        <v>1</v>
      </c>
      <c r="B4" s="1">
        <v>1</v>
      </c>
      <c r="C4" s="5" t="s">
        <v>3</v>
      </c>
      <c r="D4">
        <v>1</v>
      </c>
      <c r="F4">
        <f>VLOOKUP(C4,levelMatrix!$B$2:$I$10,2,FALSE)</f>
        <v>1</v>
      </c>
      <c r="G4">
        <f>VLOOKUP(C4,levelMatrix!$B$2:$I$10,3,FALSE)</f>
        <v>2</v>
      </c>
      <c r="H4">
        <f>VLOOKUP(C4,levelMatrix!$B$2:$I$10,4,FALSE)</f>
        <v>3</v>
      </c>
      <c r="I4">
        <f>VLOOKUP(C4,levelMatrix!$B$2:$I$10,5,FALSE)</f>
        <v>5</v>
      </c>
      <c r="J4">
        <f>VLOOKUP(C4,levelMatrix!$B$2:$I$10,6,FALSE)</f>
        <v>6</v>
      </c>
      <c r="K4">
        <f>VLOOKUP(C4,levelMatrix!$B$2:$I$10,7,FALSE)</f>
        <v>16000</v>
      </c>
      <c r="L4">
        <f>VLOOKUP(C4,levelMatrix!$B$2:$I$10,8,FALSE)</f>
        <v>36</v>
      </c>
    </row>
    <row r="5" spans="1:23" x14ac:dyDescent="0.2">
      <c r="A5">
        <v>1</v>
      </c>
      <c r="B5" s="1">
        <v>2</v>
      </c>
      <c r="C5" s="5" t="s">
        <v>4</v>
      </c>
      <c r="D5">
        <v>1</v>
      </c>
      <c r="F5">
        <f>VLOOKUP(C5,levelMatrix!$B$2:$I$10,2,FALSE)</f>
        <v>1</v>
      </c>
      <c r="G5">
        <f>VLOOKUP(C5,levelMatrix!$B$2:$I$10,3,FALSE)</f>
        <v>2</v>
      </c>
      <c r="H5">
        <f>VLOOKUP(C5,levelMatrix!$B$2:$I$10,4,FALSE)</f>
        <v>3</v>
      </c>
      <c r="I5">
        <f>VLOOKUP(C5,levelMatrix!$B$2:$I$10,5,FALSE)</f>
        <v>5</v>
      </c>
      <c r="J5">
        <f>VLOOKUP(C5,levelMatrix!$B$2:$I$10,6,FALSE)</f>
        <v>6</v>
      </c>
      <c r="K5">
        <f>VLOOKUP(C5,levelMatrix!$B$2:$I$10,7,FALSE)</f>
        <v>16000</v>
      </c>
      <c r="L5">
        <f>VLOOKUP(C5,levelMatrix!$B$2:$I$10,8,FALSE)</f>
        <v>36</v>
      </c>
    </row>
    <row r="6" spans="1:23" x14ac:dyDescent="0.2">
      <c r="A6">
        <v>1</v>
      </c>
      <c r="B6" s="1">
        <v>3</v>
      </c>
      <c r="C6" s="5" t="s">
        <v>3</v>
      </c>
      <c r="D6">
        <v>2</v>
      </c>
      <c r="F6">
        <f>VLOOKUP(C6,levelMatrix!$B$2:$I$10,2,FALSE)</f>
        <v>1</v>
      </c>
      <c r="G6">
        <f>VLOOKUP(C6,levelMatrix!$B$2:$I$10,3,FALSE)</f>
        <v>2</v>
      </c>
      <c r="H6">
        <f>VLOOKUP(C6,levelMatrix!$B$2:$I$10,4,FALSE)</f>
        <v>3</v>
      </c>
      <c r="I6">
        <f>VLOOKUP(C6,levelMatrix!$B$2:$I$10,5,FALSE)</f>
        <v>5</v>
      </c>
      <c r="J6">
        <f>VLOOKUP(C6,levelMatrix!$B$2:$I$10,6,FALSE)</f>
        <v>6</v>
      </c>
      <c r="K6">
        <f>VLOOKUP(C6,levelMatrix!$B$2:$I$10,7,FALSE)</f>
        <v>16000</v>
      </c>
      <c r="L6">
        <f>VLOOKUP(C6,levelMatrix!$B$2:$I$10,8,FALSE)</f>
        <v>36</v>
      </c>
    </row>
    <row r="7" spans="1:23" x14ac:dyDescent="0.2">
      <c r="A7">
        <v>1</v>
      </c>
      <c r="B7" s="1">
        <v>4</v>
      </c>
      <c r="C7" s="5" t="s">
        <v>4</v>
      </c>
      <c r="D7">
        <v>2</v>
      </c>
      <c r="F7">
        <f>VLOOKUP(C7,levelMatrix!$B$2:$I$10,2,FALSE)</f>
        <v>1</v>
      </c>
      <c r="G7">
        <f>VLOOKUP(C7,levelMatrix!$B$2:$I$10,3,FALSE)</f>
        <v>2</v>
      </c>
      <c r="H7">
        <f>VLOOKUP(C7,levelMatrix!$B$2:$I$10,4,FALSE)</f>
        <v>3</v>
      </c>
      <c r="I7">
        <f>VLOOKUP(C7,levelMatrix!$B$2:$I$10,5,FALSE)</f>
        <v>5</v>
      </c>
      <c r="J7">
        <f>VLOOKUP(C7,levelMatrix!$B$2:$I$10,6,FALSE)</f>
        <v>6</v>
      </c>
      <c r="K7">
        <f>VLOOKUP(C7,levelMatrix!$B$2:$I$10,7,FALSE)</f>
        <v>16000</v>
      </c>
      <c r="L7">
        <f>VLOOKUP(C7,levelMatrix!$B$2:$I$10,8,FALSE)</f>
        <v>36</v>
      </c>
    </row>
    <row r="8" spans="1:23" x14ac:dyDescent="0.2">
      <c r="A8">
        <v>1</v>
      </c>
      <c r="B8" s="1">
        <v>5</v>
      </c>
      <c r="C8" s="6" t="s">
        <v>5</v>
      </c>
      <c r="D8">
        <v>1</v>
      </c>
      <c r="F8">
        <f>VLOOKUP(C8,levelMatrix!$B$2:$I$10,2,FALSE)</f>
        <v>0</v>
      </c>
      <c r="G8">
        <f>VLOOKUP(C8,levelMatrix!$B$2:$I$10,3,FALSE)</f>
        <v>1</v>
      </c>
      <c r="H8">
        <f>VLOOKUP(C8,levelMatrix!$B$2:$I$10,4,FALSE)</f>
        <v>2</v>
      </c>
      <c r="I8">
        <f>VLOOKUP(C8,levelMatrix!$B$2:$I$10,5,FALSE)</f>
        <v>7</v>
      </c>
      <c r="J8">
        <f>VLOOKUP(C8,levelMatrix!$B$2:$I$10,6,FALSE)</f>
        <v>10</v>
      </c>
      <c r="K8">
        <f>VLOOKUP(C8,levelMatrix!$B$2:$I$10,7,FALSE)</f>
        <v>16000</v>
      </c>
      <c r="L8">
        <f>VLOOKUP(C8,levelMatrix!$B$2:$I$10,8,FALSE)</f>
        <v>36</v>
      </c>
    </row>
    <row r="9" spans="1:23" x14ac:dyDescent="0.2">
      <c r="A9">
        <v>1</v>
      </c>
      <c r="B9" s="1">
        <v>6</v>
      </c>
      <c r="C9" s="6" t="s">
        <v>5</v>
      </c>
      <c r="D9">
        <v>2</v>
      </c>
      <c r="F9">
        <f>VLOOKUP(C9,levelMatrix!$B$2:$I$10,2,FALSE)</f>
        <v>0</v>
      </c>
      <c r="G9">
        <f>VLOOKUP(C9,levelMatrix!$B$2:$I$10,3,FALSE)</f>
        <v>1</v>
      </c>
      <c r="H9">
        <f>VLOOKUP(C9,levelMatrix!$B$2:$I$10,4,FALSE)</f>
        <v>2</v>
      </c>
      <c r="I9">
        <f>VLOOKUP(C9,levelMatrix!$B$2:$I$10,5,FALSE)</f>
        <v>7</v>
      </c>
      <c r="J9">
        <f>VLOOKUP(C9,levelMatrix!$B$2:$I$10,6,FALSE)</f>
        <v>10</v>
      </c>
      <c r="K9">
        <f>VLOOKUP(C9,levelMatrix!$B$2:$I$10,7,FALSE)</f>
        <v>16000</v>
      </c>
      <c r="L9">
        <f>VLOOKUP(C9,levelMatrix!$B$2:$I$10,8,FALSE)</f>
        <v>36</v>
      </c>
    </row>
    <row r="10" spans="1:23" x14ac:dyDescent="0.2">
      <c r="A10">
        <v>1</v>
      </c>
      <c r="B10" s="1">
        <v>7</v>
      </c>
      <c r="C10" s="6" t="s">
        <v>6</v>
      </c>
      <c r="D10">
        <v>1</v>
      </c>
      <c r="F10">
        <f>VLOOKUP(C10,levelMatrix!$B$2:$I$10,2,FALSE)</f>
        <v>0</v>
      </c>
      <c r="G10">
        <f>VLOOKUP(C10,levelMatrix!$B$2:$I$10,3,FALSE)</f>
        <v>1</v>
      </c>
      <c r="H10">
        <f>VLOOKUP(C10,levelMatrix!$B$2:$I$10,4,FALSE)</f>
        <v>2</v>
      </c>
      <c r="I10">
        <f>VLOOKUP(C10,levelMatrix!$B$2:$I$10,5,FALSE)</f>
        <v>7</v>
      </c>
      <c r="J10">
        <f>VLOOKUP(C10,levelMatrix!$B$2:$I$10,6,FALSE)</f>
        <v>10</v>
      </c>
      <c r="K10">
        <f>VLOOKUP(C10,levelMatrix!$B$2:$I$10,7,FALSE)</f>
        <v>16000</v>
      </c>
      <c r="L10">
        <f>VLOOKUP(C10,levelMatrix!$B$2:$I$10,8,FALSE)</f>
        <v>36</v>
      </c>
    </row>
    <row r="11" spans="1:23" x14ac:dyDescent="0.2">
      <c r="A11">
        <v>1</v>
      </c>
      <c r="B11" s="1">
        <v>8</v>
      </c>
      <c r="C11" s="6" t="s">
        <v>6</v>
      </c>
      <c r="D11">
        <v>2</v>
      </c>
      <c r="F11">
        <f>VLOOKUP(C11,levelMatrix!$B$2:$I$10,2,FALSE)</f>
        <v>0</v>
      </c>
      <c r="G11">
        <f>VLOOKUP(C11,levelMatrix!$B$2:$I$10,3,FALSE)</f>
        <v>1</v>
      </c>
      <c r="H11">
        <f>VLOOKUP(C11,levelMatrix!$B$2:$I$10,4,FALSE)</f>
        <v>2</v>
      </c>
      <c r="I11">
        <f>VLOOKUP(C11,levelMatrix!$B$2:$I$10,5,FALSE)</f>
        <v>7</v>
      </c>
      <c r="J11">
        <f>VLOOKUP(C11,levelMatrix!$B$2:$I$10,6,FALSE)</f>
        <v>10</v>
      </c>
      <c r="K11">
        <f>VLOOKUP(C11,levelMatrix!$B$2:$I$10,7,FALSE)</f>
        <v>16000</v>
      </c>
      <c r="L11">
        <f>VLOOKUP(C11,levelMatrix!$B$2:$I$10,8,FALSE)</f>
        <v>36</v>
      </c>
      <c r="N11" t="s">
        <v>14</v>
      </c>
      <c r="O11">
        <v>1</v>
      </c>
      <c r="P11" s="19" t="s">
        <v>61</v>
      </c>
      <c r="Q11">
        <f>VLOOKUP(N11,levelMatrix!$B$2:$I$10,2,FALSE)</f>
        <v>0</v>
      </c>
      <c r="R11">
        <f>VLOOKUP(N11,levelMatrix!$B$2:$I$10,3,FALSE)</f>
        <v>1</v>
      </c>
      <c r="S11">
        <f>VLOOKUP(N11,levelMatrix!$B$2:$I$10,4,FALSE)</f>
        <v>3</v>
      </c>
      <c r="T11">
        <f>VLOOKUP(N11,levelMatrix!$B$2:$I$10,5,FALSE)</f>
        <v>10</v>
      </c>
      <c r="U11">
        <f>VLOOKUP(N11,levelMatrix!$B$2:$I$10,6,FALSE)</f>
        <v>14</v>
      </c>
      <c r="V11">
        <f>VLOOKUP(N11,levelMatrix!$B$2:$I$10,7,FALSE)</f>
        <v>16000</v>
      </c>
      <c r="W11">
        <f>VLOOKUP(N11,levelMatrix!$B$2:$I$10,8,FALSE)</f>
        <v>36</v>
      </c>
    </row>
    <row r="12" spans="1:23" x14ac:dyDescent="0.2">
      <c r="A12">
        <v>1</v>
      </c>
      <c r="B12" s="1">
        <v>9</v>
      </c>
      <c r="C12" s="5" t="s">
        <v>3</v>
      </c>
      <c r="D12">
        <v>3</v>
      </c>
      <c r="F12">
        <f>VLOOKUP(C12,levelMatrix!$B$2:$I$10,2,FALSE)</f>
        <v>1</v>
      </c>
      <c r="G12">
        <f>VLOOKUP(C12,levelMatrix!$B$2:$I$10,3,FALSE)</f>
        <v>2</v>
      </c>
      <c r="H12">
        <f>VLOOKUP(C12,levelMatrix!$B$2:$I$10,4,FALSE)</f>
        <v>3</v>
      </c>
      <c r="I12">
        <f>VLOOKUP(C12,levelMatrix!$B$2:$I$10,5,FALSE)</f>
        <v>5</v>
      </c>
      <c r="J12">
        <f>VLOOKUP(C12,levelMatrix!$B$2:$I$10,6,FALSE)</f>
        <v>6</v>
      </c>
      <c r="K12">
        <f>VLOOKUP(C12,levelMatrix!$B$2:$I$10,7,FALSE)</f>
        <v>16000</v>
      </c>
      <c r="L12">
        <f>VLOOKUP(C12,levelMatrix!$B$2:$I$10,8,FALSE)</f>
        <v>36</v>
      </c>
      <c r="N12" t="s">
        <v>14</v>
      </c>
      <c r="O12">
        <v>2</v>
      </c>
      <c r="P12" s="19" t="s">
        <v>62</v>
      </c>
      <c r="Q12">
        <f>VLOOKUP(N12,levelMatrix!$B$2:$I$10,2,FALSE)</f>
        <v>0</v>
      </c>
      <c r="R12">
        <f>VLOOKUP(N12,levelMatrix!$B$2:$I$10,3,FALSE)</f>
        <v>1</v>
      </c>
      <c r="S12">
        <f>VLOOKUP(N12,levelMatrix!$B$2:$I$10,4,FALSE)</f>
        <v>3</v>
      </c>
      <c r="T12">
        <f>VLOOKUP(N12,levelMatrix!$B$2:$I$10,5,FALSE)</f>
        <v>10</v>
      </c>
      <c r="U12">
        <f>VLOOKUP(N12,levelMatrix!$B$2:$I$10,6,FALSE)</f>
        <v>14</v>
      </c>
      <c r="V12">
        <f>VLOOKUP(N12,levelMatrix!$B$2:$I$10,7,FALSE)</f>
        <v>16000</v>
      </c>
      <c r="W12">
        <f>VLOOKUP(N12,levelMatrix!$B$2:$I$10,8,FALSE)</f>
        <v>36</v>
      </c>
    </row>
    <row r="13" spans="1:23" x14ac:dyDescent="0.2">
      <c r="A13">
        <v>1</v>
      </c>
      <c r="B13" s="1">
        <v>10</v>
      </c>
      <c r="C13" s="6" t="s">
        <v>7</v>
      </c>
      <c r="D13">
        <v>1</v>
      </c>
      <c r="F13">
        <f>VLOOKUP(C13,levelMatrix!$B$2:$I$10,2,FALSE)</f>
        <v>0</v>
      </c>
      <c r="G13">
        <f>VLOOKUP(C13,levelMatrix!$B$2:$I$10,3,FALSE)</f>
        <v>1</v>
      </c>
      <c r="H13">
        <f>VLOOKUP(C13,levelMatrix!$B$2:$I$10,4,FALSE)</f>
        <v>2</v>
      </c>
      <c r="I13">
        <f>VLOOKUP(C13,levelMatrix!$B$2:$I$10,5,FALSE)</f>
        <v>7</v>
      </c>
      <c r="J13">
        <f>VLOOKUP(C13,levelMatrix!$B$2:$I$10,6,FALSE)</f>
        <v>10</v>
      </c>
      <c r="K13">
        <f>VLOOKUP(C13,levelMatrix!$B$2:$I$10,7,FALSE)</f>
        <v>16000</v>
      </c>
      <c r="L13">
        <f>VLOOKUP(C13,levelMatrix!$B$2:$I$10,8,FALSE)</f>
        <v>36</v>
      </c>
      <c r="N13" t="s">
        <v>14</v>
      </c>
      <c r="O13">
        <v>3</v>
      </c>
      <c r="P13" s="19" t="s">
        <v>63</v>
      </c>
      <c r="Q13">
        <f>VLOOKUP(N13,levelMatrix!$B$2:$I$10,2,FALSE)</f>
        <v>0</v>
      </c>
      <c r="R13">
        <f>VLOOKUP(N13,levelMatrix!$B$2:$I$10,3,FALSE)</f>
        <v>1</v>
      </c>
      <c r="S13">
        <f>VLOOKUP(N13,levelMatrix!$B$2:$I$10,4,FALSE)</f>
        <v>3</v>
      </c>
      <c r="T13">
        <f>VLOOKUP(N13,levelMatrix!$B$2:$I$10,5,FALSE)</f>
        <v>10</v>
      </c>
      <c r="U13">
        <f>VLOOKUP(N13,levelMatrix!$B$2:$I$10,6,FALSE)</f>
        <v>14</v>
      </c>
      <c r="V13">
        <f>VLOOKUP(N13,levelMatrix!$B$2:$I$10,7,FALSE)</f>
        <v>16000</v>
      </c>
      <c r="W13">
        <f>VLOOKUP(N13,levelMatrix!$B$2:$I$10,8,FALSE)</f>
        <v>36</v>
      </c>
    </row>
    <row r="14" spans="1:23" x14ac:dyDescent="0.2">
      <c r="A14">
        <v>1</v>
      </c>
      <c r="B14" s="1">
        <v>11</v>
      </c>
      <c r="C14" s="6" t="s">
        <v>7</v>
      </c>
      <c r="D14">
        <v>2</v>
      </c>
      <c r="F14">
        <f>VLOOKUP(C14,levelMatrix!$B$2:$I$10,2,FALSE)</f>
        <v>0</v>
      </c>
      <c r="G14">
        <f>VLOOKUP(C14,levelMatrix!$B$2:$I$10,3,FALSE)</f>
        <v>1</v>
      </c>
      <c r="H14">
        <f>VLOOKUP(C14,levelMatrix!$B$2:$I$10,4,FALSE)</f>
        <v>2</v>
      </c>
      <c r="I14">
        <f>VLOOKUP(C14,levelMatrix!$B$2:$I$10,5,FALSE)</f>
        <v>7</v>
      </c>
      <c r="J14">
        <f>VLOOKUP(C14,levelMatrix!$B$2:$I$10,6,FALSE)</f>
        <v>10</v>
      </c>
      <c r="K14">
        <f>VLOOKUP(C14,levelMatrix!$B$2:$I$10,7,FALSE)</f>
        <v>16000</v>
      </c>
      <c r="L14">
        <f>VLOOKUP(C14,levelMatrix!$B$2:$I$10,8,FALSE)</f>
        <v>36</v>
      </c>
    </row>
    <row r="15" spans="1:23" x14ac:dyDescent="0.2">
      <c r="A15">
        <v>1</v>
      </c>
      <c r="B15" s="1">
        <v>12</v>
      </c>
      <c r="C15" s="6" t="s">
        <v>7</v>
      </c>
      <c r="D15">
        <v>3</v>
      </c>
      <c r="F15">
        <f>VLOOKUP(C15,levelMatrix!$B$2:$I$10,2,FALSE)</f>
        <v>0</v>
      </c>
      <c r="G15">
        <f>VLOOKUP(C15,levelMatrix!$B$2:$I$10,3,FALSE)</f>
        <v>1</v>
      </c>
      <c r="H15">
        <f>VLOOKUP(C15,levelMatrix!$B$2:$I$10,4,FALSE)</f>
        <v>2</v>
      </c>
      <c r="I15">
        <f>VLOOKUP(C15,levelMatrix!$B$2:$I$10,5,FALSE)</f>
        <v>7</v>
      </c>
      <c r="J15">
        <f>VLOOKUP(C15,levelMatrix!$B$2:$I$10,6,FALSE)</f>
        <v>10</v>
      </c>
      <c r="K15">
        <f>VLOOKUP(C15,levelMatrix!$B$2:$I$10,7,FALSE)</f>
        <v>16000</v>
      </c>
      <c r="L15">
        <f>VLOOKUP(C15,levelMatrix!$B$2:$I$10,8,FALSE)</f>
        <v>36</v>
      </c>
    </row>
    <row r="16" spans="1:23" x14ac:dyDescent="0.2">
      <c r="A16">
        <v>1</v>
      </c>
      <c r="B16" s="1">
        <v>13</v>
      </c>
      <c r="C16" s="6" t="s">
        <v>8</v>
      </c>
      <c r="D16">
        <v>1</v>
      </c>
      <c r="F16">
        <f>VLOOKUP(C16,levelMatrix!$B$2:$I$10,2,FALSE)</f>
        <v>0</v>
      </c>
      <c r="G16">
        <f>VLOOKUP(C16,levelMatrix!$B$2:$I$10,3,FALSE)</f>
        <v>1</v>
      </c>
      <c r="H16">
        <f>VLOOKUP(C16,levelMatrix!$B$2:$I$10,4,FALSE)</f>
        <v>2</v>
      </c>
      <c r="I16">
        <f>VLOOKUP(C16,levelMatrix!$B$2:$I$10,5,FALSE)</f>
        <v>7</v>
      </c>
      <c r="J16">
        <f>VLOOKUP(C16,levelMatrix!$B$2:$I$10,6,FALSE)</f>
        <v>10</v>
      </c>
      <c r="K16">
        <f>VLOOKUP(C16,levelMatrix!$B$2:$I$10,7,FALSE)</f>
        <v>16000</v>
      </c>
      <c r="L16">
        <f>VLOOKUP(C16,levelMatrix!$B$2:$I$10,8,FALSE)</f>
        <v>36</v>
      </c>
    </row>
    <row r="17" spans="1:23" x14ac:dyDescent="0.2">
      <c r="A17">
        <v>1</v>
      </c>
      <c r="B17" s="1">
        <v>14</v>
      </c>
      <c r="C17" s="6" t="s">
        <v>8</v>
      </c>
      <c r="D17">
        <v>2</v>
      </c>
      <c r="F17">
        <f>VLOOKUP(C17,levelMatrix!$B$2:$I$10,2,FALSE)</f>
        <v>0</v>
      </c>
      <c r="G17">
        <f>VLOOKUP(C17,levelMatrix!$B$2:$I$10,3,FALSE)</f>
        <v>1</v>
      </c>
      <c r="H17">
        <f>VLOOKUP(C17,levelMatrix!$B$2:$I$10,4,FALSE)</f>
        <v>2</v>
      </c>
      <c r="I17">
        <f>VLOOKUP(C17,levelMatrix!$B$2:$I$10,5,FALSE)</f>
        <v>7</v>
      </c>
      <c r="J17">
        <f>VLOOKUP(C17,levelMatrix!$B$2:$I$10,6,FALSE)</f>
        <v>10</v>
      </c>
      <c r="K17">
        <f>VLOOKUP(C17,levelMatrix!$B$2:$I$10,7,FALSE)</f>
        <v>16000</v>
      </c>
      <c r="L17">
        <f>VLOOKUP(C17,levelMatrix!$B$2:$I$10,8,FALSE)</f>
        <v>36</v>
      </c>
      <c r="N17" t="s">
        <v>15</v>
      </c>
      <c r="O17">
        <v>1</v>
      </c>
      <c r="P17" s="20" t="s">
        <v>64</v>
      </c>
      <c r="Q17">
        <f>VLOOKUP(N17,levelMatrix!$B$2:$I$10,2,FALSE)</f>
        <v>0</v>
      </c>
      <c r="R17">
        <f>VLOOKUP(N17,levelMatrix!$B$2:$I$10,3,FALSE)</f>
        <v>1</v>
      </c>
      <c r="S17">
        <f>VLOOKUP(N17,levelMatrix!$B$2:$I$10,4,FALSE)</f>
        <v>3</v>
      </c>
      <c r="T17">
        <f>VLOOKUP(N17,levelMatrix!$B$2:$I$10,5,FALSE)</f>
        <v>10</v>
      </c>
      <c r="U17">
        <f>VLOOKUP(N17,levelMatrix!$B$2:$I$10,6,FALSE)</f>
        <v>14</v>
      </c>
      <c r="V17">
        <f>VLOOKUP(N17,levelMatrix!$B$2:$I$10,7,FALSE)</f>
        <v>16000</v>
      </c>
      <c r="W17">
        <f>VLOOKUP(N17,levelMatrix!$B$2:$I$10,8,FALSE)</f>
        <v>36</v>
      </c>
    </row>
    <row r="18" spans="1:23" x14ac:dyDescent="0.2">
      <c r="A18">
        <v>1</v>
      </c>
      <c r="B18" s="1">
        <v>15</v>
      </c>
      <c r="C18" s="6" t="s">
        <v>8</v>
      </c>
      <c r="D18">
        <v>3</v>
      </c>
      <c r="F18">
        <f>VLOOKUP(C18,levelMatrix!$B$2:$I$10,2,FALSE)</f>
        <v>0</v>
      </c>
      <c r="G18">
        <f>VLOOKUP(C18,levelMatrix!$B$2:$I$10,3,FALSE)</f>
        <v>1</v>
      </c>
      <c r="H18">
        <f>VLOOKUP(C18,levelMatrix!$B$2:$I$10,4,FALSE)</f>
        <v>2</v>
      </c>
      <c r="I18">
        <f>VLOOKUP(C18,levelMatrix!$B$2:$I$10,5,FALSE)</f>
        <v>7</v>
      </c>
      <c r="J18">
        <f>VLOOKUP(C18,levelMatrix!$B$2:$I$10,6,FALSE)</f>
        <v>10</v>
      </c>
      <c r="K18">
        <f>VLOOKUP(C18,levelMatrix!$B$2:$I$10,7,FALSE)</f>
        <v>16000</v>
      </c>
      <c r="L18">
        <f>VLOOKUP(C18,levelMatrix!$B$2:$I$10,8,FALSE)</f>
        <v>36</v>
      </c>
      <c r="N18" t="s">
        <v>15</v>
      </c>
      <c r="O18">
        <v>2</v>
      </c>
      <c r="P18" s="20" t="s">
        <v>65</v>
      </c>
      <c r="Q18">
        <f>VLOOKUP(N18,levelMatrix!$B$2:$I$10,2,FALSE)</f>
        <v>0</v>
      </c>
      <c r="R18">
        <f>VLOOKUP(N18,levelMatrix!$B$2:$I$10,3,FALSE)</f>
        <v>1</v>
      </c>
      <c r="S18">
        <f>VLOOKUP(N18,levelMatrix!$B$2:$I$10,4,FALSE)</f>
        <v>3</v>
      </c>
      <c r="T18">
        <f>VLOOKUP(N18,levelMatrix!$B$2:$I$10,5,FALSE)</f>
        <v>10</v>
      </c>
      <c r="U18">
        <f>VLOOKUP(N18,levelMatrix!$B$2:$I$10,6,FALSE)</f>
        <v>14</v>
      </c>
      <c r="V18">
        <f>VLOOKUP(N18,levelMatrix!$B$2:$I$10,7,FALSE)</f>
        <v>16000</v>
      </c>
      <c r="W18">
        <f>VLOOKUP(N18,levelMatrix!$B$2:$I$10,8,FALSE)</f>
        <v>36</v>
      </c>
    </row>
    <row r="19" spans="1:23" x14ac:dyDescent="0.2">
      <c r="A19">
        <v>1</v>
      </c>
      <c r="B19" s="1">
        <v>16</v>
      </c>
      <c r="C19" s="5" t="s">
        <v>4</v>
      </c>
      <c r="D19">
        <v>3</v>
      </c>
      <c r="F19">
        <f>VLOOKUP(C19,levelMatrix!$B$2:$I$10,2,FALSE)</f>
        <v>1</v>
      </c>
      <c r="G19">
        <f>VLOOKUP(C19,levelMatrix!$B$2:$I$10,3,FALSE)</f>
        <v>2</v>
      </c>
      <c r="H19">
        <f>VLOOKUP(C19,levelMatrix!$B$2:$I$10,4,FALSE)</f>
        <v>3</v>
      </c>
      <c r="I19">
        <f>VLOOKUP(C19,levelMatrix!$B$2:$I$10,5,FALSE)</f>
        <v>5</v>
      </c>
      <c r="J19">
        <f>VLOOKUP(C19,levelMatrix!$B$2:$I$10,6,FALSE)</f>
        <v>6</v>
      </c>
      <c r="K19">
        <f>VLOOKUP(C19,levelMatrix!$B$2:$I$10,7,FALSE)</f>
        <v>16000</v>
      </c>
      <c r="L19">
        <f>VLOOKUP(C19,levelMatrix!$B$2:$I$10,8,FALSE)</f>
        <v>36</v>
      </c>
      <c r="N19" t="s">
        <v>15</v>
      </c>
      <c r="O19">
        <v>3</v>
      </c>
      <c r="P19" s="20" t="s">
        <v>66</v>
      </c>
      <c r="Q19">
        <f>VLOOKUP(N19,levelMatrix!$B$2:$I$10,2,FALSE)</f>
        <v>0</v>
      </c>
      <c r="R19">
        <f>VLOOKUP(N19,levelMatrix!$B$2:$I$10,3,FALSE)</f>
        <v>1</v>
      </c>
      <c r="S19">
        <f>VLOOKUP(N19,levelMatrix!$B$2:$I$10,4,FALSE)</f>
        <v>3</v>
      </c>
      <c r="T19">
        <f>VLOOKUP(N19,levelMatrix!$B$2:$I$10,5,FALSE)</f>
        <v>10</v>
      </c>
      <c r="U19">
        <f>VLOOKUP(N19,levelMatrix!$B$2:$I$10,6,FALSE)</f>
        <v>14</v>
      </c>
      <c r="V19">
        <f>VLOOKUP(N19,levelMatrix!$B$2:$I$10,7,FALSE)</f>
        <v>16000</v>
      </c>
      <c r="W19">
        <f>VLOOKUP(N19,levelMatrix!$B$2:$I$10,8,FALSE)</f>
        <v>36</v>
      </c>
    </row>
    <row r="20" spans="1:23" x14ac:dyDescent="0.2">
      <c r="A20">
        <v>1</v>
      </c>
      <c r="B20" s="1">
        <v>17</v>
      </c>
      <c r="C20" s="6" t="s">
        <v>5</v>
      </c>
      <c r="D20">
        <v>3</v>
      </c>
      <c r="F20">
        <f>VLOOKUP(C20,levelMatrix!$B$2:$I$10,2,FALSE)</f>
        <v>0</v>
      </c>
      <c r="G20">
        <f>VLOOKUP(C20,levelMatrix!$B$2:$I$10,3,FALSE)</f>
        <v>1</v>
      </c>
      <c r="H20">
        <f>VLOOKUP(C20,levelMatrix!$B$2:$I$10,4,FALSE)</f>
        <v>2</v>
      </c>
      <c r="I20">
        <f>VLOOKUP(C20,levelMatrix!$B$2:$I$10,5,FALSE)</f>
        <v>7</v>
      </c>
      <c r="J20">
        <f>VLOOKUP(C20,levelMatrix!$B$2:$I$10,6,FALSE)</f>
        <v>10</v>
      </c>
      <c r="K20">
        <f>VLOOKUP(C20,levelMatrix!$B$2:$I$10,7,FALSE)</f>
        <v>16000</v>
      </c>
      <c r="L20">
        <f>VLOOKUP(C20,levelMatrix!$B$2:$I$10,8,FALSE)</f>
        <v>36</v>
      </c>
    </row>
    <row r="21" spans="1:23" x14ac:dyDescent="0.2">
      <c r="A21">
        <v>1</v>
      </c>
      <c r="B21" s="1">
        <v>18</v>
      </c>
      <c r="C21" s="6" t="s">
        <v>6</v>
      </c>
      <c r="D21">
        <v>3</v>
      </c>
      <c r="F21">
        <f>VLOOKUP(C21,levelMatrix!$B$2:$I$10,2,FALSE)</f>
        <v>0</v>
      </c>
      <c r="G21">
        <f>VLOOKUP(C21,levelMatrix!$B$2:$I$10,3,FALSE)</f>
        <v>1</v>
      </c>
      <c r="H21">
        <f>VLOOKUP(C21,levelMatrix!$B$2:$I$10,4,FALSE)</f>
        <v>2</v>
      </c>
      <c r="I21">
        <f>VLOOKUP(C21,levelMatrix!$B$2:$I$10,5,FALSE)</f>
        <v>7</v>
      </c>
      <c r="J21">
        <f>VLOOKUP(C21,levelMatrix!$B$2:$I$10,6,FALSE)</f>
        <v>10</v>
      </c>
      <c r="K21">
        <f>VLOOKUP(C21,levelMatrix!$B$2:$I$10,7,FALSE)</f>
        <v>16000</v>
      </c>
      <c r="L21">
        <f>VLOOKUP(C21,levelMatrix!$B$2:$I$10,8,FALSE)</f>
        <v>36</v>
      </c>
    </row>
    <row r="22" spans="1:23" x14ac:dyDescent="0.2">
      <c r="A22">
        <v>2</v>
      </c>
      <c r="B22" s="2">
        <v>19</v>
      </c>
      <c r="C22" s="5" t="s">
        <v>3</v>
      </c>
      <c r="D22">
        <v>4</v>
      </c>
      <c r="F22">
        <f>VLOOKUP(C22,levelMatrix!$B$11:$I$18,2,FALSE)</f>
        <v>1</v>
      </c>
      <c r="G22">
        <f>VLOOKUP(C22,levelMatrix!$B$11:$I$18,3,FALSE)</f>
        <v>2</v>
      </c>
      <c r="H22">
        <f>VLOOKUP(C22,levelMatrix!$B$11:$I$18,4,FALSE)</f>
        <v>3</v>
      </c>
      <c r="I22">
        <f>VLOOKUP(C22,levelMatrix!$B$11:$I$18,5,FALSE)</f>
        <v>6</v>
      </c>
      <c r="J22">
        <f>VLOOKUP(C22,levelMatrix!$B$11:$I$18,6,FALSE)</f>
        <v>8</v>
      </c>
      <c r="K22">
        <f>VLOOKUP(C22,levelMatrix!$B$11:$I$18,7,FALSE)</f>
        <v>30000</v>
      </c>
      <c r="L22">
        <f>VLOOKUP(C22,levelMatrix!$B$11:$I$18,8,FALSE)</f>
        <v>70</v>
      </c>
    </row>
    <row r="23" spans="1:23" x14ac:dyDescent="0.2">
      <c r="A23">
        <v>2</v>
      </c>
      <c r="B23" s="2">
        <v>20</v>
      </c>
      <c r="C23" s="5" t="s">
        <v>4</v>
      </c>
      <c r="D23">
        <v>4</v>
      </c>
      <c r="F23">
        <f>VLOOKUP(C23,levelMatrix!$B$11:$I$18,2,FALSE)</f>
        <v>1</v>
      </c>
      <c r="G23">
        <f>VLOOKUP(C23,levelMatrix!$B$11:$I$18,3,FALSE)</f>
        <v>2</v>
      </c>
      <c r="H23">
        <f>VLOOKUP(C23,levelMatrix!$B$11:$I$18,4,FALSE)</f>
        <v>3</v>
      </c>
      <c r="I23">
        <f>VLOOKUP(C23,levelMatrix!$B$11:$I$18,5,FALSE)</f>
        <v>6</v>
      </c>
      <c r="J23">
        <f>VLOOKUP(C23,levelMatrix!$B$11:$I$18,6,FALSE)</f>
        <v>8</v>
      </c>
      <c r="K23">
        <f>VLOOKUP(C23,levelMatrix!$B$11:$I$18,7,FALSE)</f>
        <v>30000</v>
      </c>
      <c r="L23">
        <f>VLOOKUP(C23,levelMatrix!$B$11:$I$18,8,FALSE)</f>
        <v>70</v>
      </c>
    </row>
    <row r="24" spans="1:23" x14ac:dyDescent="0.2">
      <c r="A24">
        <v>2</v>
      </c>
      <c r="B24" s="2">
        <v>21</v>
      </c>
      <c r="C24" s="5" t="s">
        <v>3</v>
      </c>
      <c r="D24">
        <v>5</v>
      </c>
      <c r="F24">
        <f>VLOOKUP(C24,levelMatrix!$B$11:$I$18,2,FALSE)</f>
        <v>1</v>
      </c>
      <c r="G24">
        <f>VLOOKUP(C24,levelMatrix!$B$11:$I$18,3,FALSE)</f>
        <v>2</v>
      </c>
      <c r="H24">
        <f>VLOOKUP(C24,levelMatrix!$B$11:$I$18,4,FALSE)</f>
        <v>3</v>
      </c>
      <c r="I24">
        <f>VLOOKUP(C24,levelMatrix!$B$11:$I$18,5,FALSE)</f>
        <v>6</v>
      </c>
      <c r="J24">
        <f>VLOOKUP(C24,levelMatrix!$B$11:$I$18,6,FALSE)</f>
        <v>8</v>
      </c>
      <c r="K24">
        <f>VLOOKUP(C24,levelMatrix!$B$11:$I$18,7,FALSE)</f>
        <v>30000</v>
      </c>
      <c r="L24">
        <f>VLOOKUP(C24,levelMatrix!$B$11:$I$18,8,FALSE)</f>
        <v>70</v>
      </c>
    </row>
    <row r="25" spans="1:23" x14ac:dyDescent="0.2">
      <c r="A25">
        <v>2</v>
      </c>
      <c r="B25" s="2">
        <v>22</v>
      </c>
      <c r="C25" s="5" t="s">
        <v>4</v>
      </c>
      <c r="D25">
        <v>5</v>
      </c>
      <c r="F25">
        <f>VLOOKUP(C25,levelMatrix!$B$11:$I$18,2,FALSE)</f>
        <v>1</v>
      </c>
      <c r="G25">
        <f>VLOOKUP(C25,levelMatrix!$B$11:$I$18,3,FALSE)</f>
        <v>2</v>
      </c>
      <c r="H25">
        <f>VLOOKUP(C25,levelMatrix!$B$11:$I$18,4,FALSE)</f>
        <v>3</v>
      </c>
      <c r="I25">
        <f>VLOOKUP(C25,levelMatrix!$B$11:$I$18,5,FALSE)</f>
        <v>6</v>
      </c>
      <c r="J25">
        <f>VLOOKUP(C25,levelMatrix!$B$11:$I$18,6,FALSE)</f>
        <v>8</v>
      </c>
      <c r="K25">
        <f>VLOOKUP(C25,levelMatrix!$B$11:$I$18,7,FALSE)</f>
        <v>30000</v>
      </c>
      <c r="L25">
        <f>VLOOKUP(C25,levelMatrix!$B$11:$I$18,8,FALSE)</f>
        <v>70</v>
      </c>
    </row>
    <row r="26" spans="1:23" x14ac:dyDescent="0.2">
      <c r="A26">
        <v>2</v>
      </c>
      <c r="B26" s="2">
        <v>23</v>
      </c>
      <c r="C26" s="6" t="s">
        <v>5</v>
      </c>
      <c r="D26">
        <v>4</v>
      </c>
      <c r="F26">
        <f>VLOOKUP(C26,levelMatrix!$B$11:$I$18,2,FALSE)</f>
        <v>0</v>
      </c>
      <c r="G26">
        <f>VLOOKUP(C26,levelMatrix!$B$11:$I$18,3,FALSE)</f>
        <v>1</v>
      </c>
      <c r="H26">
        <f>VLOOKUP(C26,levelMatrix!$B$11:$I$18,4,FALSE)</f>
        <v>4</v>
      </c>
      <c r="I26">
        <f>VLOOKUP(C26,levelMatrix!$B$11:$I$18,5,FALSE)</f>
        <v>9</v>
      </c>
      <c r="J26">
        <f>VLOOKUP(C26,levelMatrix!$B$11:$I$18,6,FALSE)</f>
        <v>12</v>
      </c>
      <c r="K26">
        <f>VLOOKUP(C26,levelMatrix!$B$11:$I$18,7,FALSE)</f>
        <v>30000</v>
      </c>
      <c r="L26">
        <f>VLOOKUP(C26,levelMatrix!$B$11:$I$18,8,FALSE)</f>
        <v>70</v>
      </c>
    </row>
    <row r="27" spans="1:23" x14ac:dyDescent="0.2">
      <c r="A27">
        <v>2</v>
      </c>
      <c r="B27" s="2">
        <v>24</v>
      </c>
      <c r="C27" s="6" t="s">
        <v>5</v>
      </c>
      <c r="D27">
        <v>5</v>
      </c>
      <c r="F27">
        <f>VLOOKUP(C27,levelMatrix!$B$11:$I$18,2,FALSE)</f>
        <v>0</v>
      </c>
      <c r="G27">
        <f>VLOOKUP(C27,levelMatrix!$B$11:$I$18,3,FALSE)</f>
        <v>1</v>
      </c>
      <c r="H27">
        <f>VLOOKUP(C27,levelMatrix!$B$11:$I$18,4,FALSE)</f>
        <v>4</v>
      </c>
      <c r="I27">
        <f>VLOOKUP(C27,levelMatrix!$B$11:$I$18,5,FALSE)</f>
        <v>9</v>
      </c>
      <c r="J27">
        <f>VLOOKUP(C27,levelMatrix!$B$11:$I$18,6,FALSE)</f>
        <v>12</v>
      </c>
      <c r="K27">
        <f>VLOOKUP(C27,levelMatrix!$B$11:$I$18,7,FALSE)</f>
        <v>30000</v>
      </c>
      <c r="L27">
        <f>VLOOKUP(C27,levelMatrix!$B$11:$I$18,8,FALSE)</f>
        <v>70</v>
      </c>
    </row>
    <row r="28" spans="1:23" x14ac:dyDescent="0.2">
      <c r="A28">
        <v>2</v>
      </c>
      <c r="B28" s="2">
        <v>25</v>
      </c>
      <c r="C28" s="6" t="s">
        <v>6</v>
      </c>
      <c r="D28">
        <v>4</v>
      </c>
      <c r="F28">
        <f>VLOOKUP(C28,levelMatrix!$B$11:$I$18,2,FALSE)</f>
        <v>0</v>
      </c>
      <c r="G28">
        <f>VLOOKUP(C28,levelMatrix!$B$11:$I$18,3,FALSE)</f>
        <v>1</v>
      </c>
      <c r="H28">
        <f>VLOOKUP(C28,levelMatrix!$B$11:$I$18,4,FALSE)</f>
        <v>4</v>
      </c>
      <c r="I28">
        <f>VLOOKUP(C28,levelMatrix!$B$11:$I$18,5,FALSE)</f>
        <v>9</v>
      </c>
      <c r="J28">
        <f>VLOOKUP(C28,levelMatrix!$B$11:$I$18,6,FALSE)</f>
        <v>12</v>
      </c>
      <c r="K28">
        <f>VLOOKUP(C28,levelMatrix!$B$11:$I$18,7,FALSE)</f>
        <v>30000</v>
      </c>
      <c r="L28">
        <f>VLOOKUP(C28,levelMatrix!$B$11:$I$18,8,FALSE)</f>
        <v>70</v>
      </c>
    </row>
    <row r="29" spans="1:23" ht="17" customHeight="1" x14ac:dyDescent="0.2">
      <c r="A29">
        <v>2</v>
      </c>
      <c r="B29" s="2">
        <v>26</v>
      </c>
      <c r="C29" s="6" t="s">
        <v>6</v>
      </c>
      <c r="D29">
        <v>5</v>
      </c>
      <c r="F29">
        <f>VLOOKUP(C29,levelMatrix!$B$11:$I$18,2,FALSE)</f>
        <v>0</v>
      </c>
      <c r="G29">
        <f>VLOOKUP(C29,levelMatrix!$B$11:$I$18,3,FALSE)</f>
        <v>1</v>
      </c>
      <c r="H29">
        <f>VLOOKUP(C29,levelMatrix!$B$11:$I$18,4,FALSE)</f>
        <v>4</v>
      </c>
      <c r="I29">
        <f>VLOOKUP(C29,levelMatrix!$B$11:$I$18,5,FALSE)</f>
        <v>9</v>
      </c>
      <c r="J29">
        <f>VLOOKUP(C29,levelMatrix!$B$11:$I$18,6,FALSE)</f>
        <v>12</v>
      </c>
      <c r="K29">
        <f>VLOOKUP(C29,levelMatrix!$B$11:$I$18,7,FALSE)</f>
        <v>30000</v>
      </c>
      <c r="L29">
        <f>VLOOKUP(C29,levelMatrix!$B$11:$I$18,8,FALSE)</f>
        <v>70</v>
      </c>
      <c r="N29" t="s">
        <v>14</v>
      </c>
      <c r="O29">
        <v>4</v>
      </c>
      <c r="P29" s="20" t="s">
        <v>67</v>
      </c>
      <c r="Q29">
        <f>VLOOKUP(N29,levelMatrix!$B$11:$I$18,2,FALSE)</f>
        <v>0</v>
      </c>
      <c r="R29">
        <f>VLOOKUP(N29,levelMatrix!$B$11:$I$18,3,FALSE)</f>
        <v>1</v>
      </c>
      <c r="S29">
        <f>VLOOKUP(N29,levelMatrix!$B$11:$I$18,4,FALSE)</f>
        <v>5</v>
      </c>
      <c r="T29">
        <f>VLOOKUP(N29,levelMatrix!$B$11:$I$18,5,FALSE)</f>
        <v>12</v>
      </c>
      <c r="U29">
        <f>VLOOKUP(N29,levelMatrix!$B$11:$I$18,6,FALSE)</f>
        <v>16</v>
      </c>
      <c r="V29">
        <f>VLOOKUP(N29,levelMatrix!$B$11:$I$18,7,FALSE)</f>
        <v>30000</v>
      </c>
      <c r="W29">
        <f>VLOOKUP(N29,levelMatrix!$B$11:$I$18,8,FALSE)</f>
        <v>70</v>
      </c>
    </row>
    <row r="30" spans="1:23" x14ac:dyDescent="0.2">
      <c r="A30">
        <v>2</v>
      </c>
      <c r="B30" s="2">
        <v>27</v>
      </c>
      <c r="C30" s="6" t="s">
        <v>7</v>
      </c>
      <c r="D30">
        <v>4</v>
      </c>
      <c r="F30">
        <f>VLOOKUP(C30,levelMatrix!$B$11:$I$18,2,FALSE)</f>
        <v>0</v>
      </c>
      <c r="G30">
        <f>VLOOKUP(C30,levelMatrix!$B$11:$I$18,3,FALSE)</f>
        <v>1</v>
      </c>
      <c r="H30">
        <f>VLOOKUP(C30,levelMatrix!$B$11:$I$18,4,FALSE)</f>
        <v>4</v>
      </c>
      <c r="I30">
        <f>VLOOKUP(C30,levelMatrix!$B$11:$I$18,5,FALSE)</f>
        <v>9</v>
      </c>
      <c r="J30">
        <f>VLOOKUP(C30,levelMatrix!$B$11:$I$18,6,FALSE)</f>
        <v>12</v>
      </c>
      <c r="K30">
        <f>VLOOKUP(C30,levelMatrix!$B$11:$I$18,7,FALSE)</f>
        <v>30000</v>
      </c>
      <c r="L30">
        <f>VLOOKUP(C30,levelMatrix!$B$11:$I$18,8,FALSE)</f>
        <v>70</v>
      </c>
      <c r="N30" t="s">
        <v>14</v>
      </c>
      <c r="O30">
        <v>5</v>
      </c>
      <c r="P30" s="20" t="s">
        <v>68</v>
      </c>
      <c r="Q30">
        <f>VLOOKUP(N30,levelMatrix!$B$11:$I$18,2,FALSE)</f>
        <v>0</v>
      </c>
      <c r="R30">
        <f>VLOOKUP(N30,levelMatrix!$B$11:$I$18,3,FALSE)</f>
        <v>1</v>
      </c>
      <c r="S30">
        <f>VLOOKUP(N30,levelMatrix!$B$11:$I$18,4,FALSE)</f>
        <v>5</v>
      </c>
      <c r="T30">
        <f>VLOOKUP(N30,levelMatrix!$B$11:$I$18,5,FALSE)</f>
        <v>12</v>
      </c>
      <c r="U30">
        <f>VLOOKUP(N30,levelMatrix!$B$11:$I$18,6,FALSE)</f>
        <v>16</v>
      </c>
      <c r="V30">
        <f>VLOOKUP(N30,levelMatrix!$B$11:$I$18,7,FALSE)</f>
        <v>30000</v>
      </c>
      <c r="W30">
        <f>VLOOKUP(N30,levelMatrix!$B$11:$I$18,8,FALSE)</f>
        <v>70</v>
      </c>
    </row>
    <row r="31" spans="1:23" x14ac:dyDescent="0.2">
      <c r="A31">
        <v>2</v>
      </c>
      <c r="B31" s="2">
        <v>28</v>
      </c>
      <c r="C31" s="6" t="s">
        <v>7</v>
      </c>
      <c r="D31">
        <v>5</v>
      </c>
      <c r="F31">
        <f>VLOOKUP(C31,levelMatrix!$B$11:$I$18,2,FALSE)</f>
        <v>0</v>
      </c>
      <c r="G31">
        <f>VLOOKUP(C31,levelMatrix!$B$11:$I$18,3,FALSE)</f>
        <v>1</v>
      </c>
      <c r="H31">
        <f>VLOOKUP(C31,levelMatrix!$B$11:$I$18,4,FALSE)</f>
        <v>4</v>
      </c>
      <c r="I31">
        <f>VLOOKUP(C31,levelMatrix!$B$11:$I$18,5,FALSE)</f>
        <v>9</v>
      </c>
      <c r="J31">
        <f>VLOOKUP(C31,levelMatrix!$B$11:$I$18,6,FALSE)</f>
        <v>12</v>
      </c>
      <c r="K31">
        <f>VLOOKUP(C31,levelMatrix!$B$11:$I$18,7,FALSE)</f>
        <v>30000</v>
      </c>
      <c r="L31">
        <f>VLOOKUP(C31,levelMatrix!$B$11:$I$18,8,FALSE)</f>
        <v>70</v>
      </c>
      <c r="N31" t="s">
        <v>14</v>
      </c>
      <c r="O31">
        <v>6</v>
      </c>
      <c r="P31" s="20" t="s">
        <v>69</v>
      </c>
      <c r="Q31">
        <f>VLOOKUP(N31,levelMatrix!$B$11:$I$18,2,FALSE)</f>
        <v>0</v>
      </c>
      <c r="R31">
        <f>VLOOKUP(N31,levelMatrix!$B$11:$I$18,3,FALSE)</f>
        <v>1</v>
      </c>
      <c r="S31">
        <f>VLOOKUP(N31,levelMatrix!$B$11:$I$18,4,FALSE)</f>
        <v>5</v>
      </c>
      <c r="T31">
        <f>VLOOKUP(N31,levelMatrix!$B$11:$I$18,5,FALSE)</f>
        <v>12</v>
      </c>
      <c r="U31">
        <f>VLOOKUP(N31,levelMatrix!$B$11:$I$18,6,FALSE)</f>
        <v>16</v>
      </c>
      <c r="V31">
        <f>VLOOKUP(N31,levelMatrix!$B$11:$I$18,7,FALSE)</f>
        <v>30000</v>
      </c>
      <c r="W31">
        <f>VLOOKUP(N31,levelMatrix!$B$11:$I$18,8,FALSE)</f>
        <v>70</v>
      </c>
    </row>
    <row r="32" spans="1:23" x14ac:dyDescent="0.2">
      <c r="A32">
        <v>2</v>
      </c>
      <c r="B32" s="2">
        <v>29</v>
      </c>
      <c r="C32" s="6" t="s">
        <v>8</v>
      </c>
      <c r="D32">
        <v>4</v>
      </c>
      <c r="F32">
        <f>VLOOKUP(C32,levelMatrix!$B$11:$I$18,2,FALSE)</f>
        <v>0</v>
      </c>
      <c r="G32">
        <f>VLOOKUP(C32,levelMatrix!$B$11:$I$18,3,FALSE)</f>
        <v>1</v>
      </c>
      <c r="H32">
        <f>VLOOKUP(C32,levelMatrix!$B$11:$I$18,4,FALSE)</f>
        <v>4</v>
      </c>
      <c r="I32">
        <f>VLOOKUP(C32,levelMatrix!$B$11:$I$18,5,FALSE)</f>
        <v>9</v>
      </c>
      <c r="J32">
        <f>VLOOKUP(C32,levelMatrix!$B$11:$I$18,6,FALSE)</f>
        <v>12</v>
      </c>
      <c r="K32">
        <f>VLOOKUP(C32,levelMatrix!$B$11:$I$18,7,FALSE)</f>
        <v>30000</v>
      </c>
      <c r="L32">
        <f>VLOOKUP(C32,levelMatrix!$B$11:$I$18,8,FALSE)</f>
        <v>70</v>
      </c>
    </row>
    <row r="33" spans="1:23" x14ac:dyDescent="0.2">
      <c r="A33">
        <v>2</v>
      </c>
      <c r="B33" s="2">
        <v>30</v>
      </c>
      <c r="C33" s="6" t="s">
        <v>8</v>
      </c>
      <c r="D33">
        <v>5</v>
      </c>
      <c r="F33">
        <f>VLOOKUP(C33,levelMatrix!$B$11:$I$18,2,FALSE)</f>
        <v>0</v>
      </c>
      <c r="G33">
        <f>VLOOKUP(C33,levelMatrix!$B$11:$I$18,3,FALSE)</f>
        <v>1</v>
      </c>
      <c r="H33">
        <f>VLOOKUP(C33,levelMatrix!$B$11:$I$18,4,FALSE)</f>
        <v>4</v>
      </c>
      <c r="I33">
        <f>VLOOKUP(C33,levelMatrix!$B$11:$I$18,5,FALSE)</f>
        <v>9</v>
      </c>
      <c r="J33">
        <f>VLOOKUP(C33,levelMatrix!$B$11:$I$18,6,FALSE)</f>
        <v>12</v>
      </c>
      <c r="K33">
        <f>VLOOKUP(C33,levelMatrix!$B$11:$I$18,7,FALSE)</f>
        <v>30000</v>
      </c>
      <c r="L33">
        <f>VLOOKUP(C33,levelMatrix!$B$11:$I$18,8,FALSE)</f>
        <v>70</v>
      </c>
    </row>
    <row r="34" spans="1:23" x14ac:dyDescent="0.2">
      <c r="A34">
        <v>2</v>
      </c>
      <c r="B34" s="2">
        <v>31</v>
      </c>
      <c r="C34" s="5" t="s">
        <v>3</v>
      </c>
      <c r="D34">
        <v>6</v>
      </c>
      <c r="F34">
        <f>VLOOKUP(C34,levelMatrix!$B$11:$I$18,2,FALSE)</f>
        <v>1</v>
      </c>
      <c r="G34">
        <f>VLOOKUP(C34,levelMatrix!$B$11:$I$18,3,FALSE)</f>
        <v>2</v>
      </c>
      <c r="H34">
        <f>VLOOKUP(C34,levelMatrix!$B$11:$I$18,4,FALSE)</f>
        <v>3</v>
      </c>
      <c r="I34">
        <f>VLOOKUP(C34,levelMatrix!$B$11:$I$18,5,FALSE)</f>
        <v>6</v>
      </c>
      <c r="J34">
        <f>VLOOKUP(C34,levelMatrix!$B$11:$I$18,6,FALSE)</f>
        <v>8</v>
      </c>
      <c r="K34">
        <f>VLOOKUP(C34,levelMatrix!$B$11:$I$18,7,FALSE)</f>
        <v>30000</v>
      </c>
      <c r="L34">
        <f>VLOOKUP(C34,levelMatrix!$B$11:$I$18,8,FALSE)</f>
        <v>70</v>
      </c>
    </row>
    <row r="35" spans="1:23" x14ac:dyDescent="0.2">
      <c r="A35">
        <v>2</v>
      </c>
      <c r="B35" s="2">
        <v>32</v>
      </c>
      <c r="C35" s="5" t="s">
        <v>4</v>
      </c>
      <c r="D35">
        <v>6</v>
      </c>
      <c r="F35">
        <f>VLOOKUP(C35,levelMatrix!$B$11:$I$18,2,FALSE)</f>
        <v>1</v>
      </c>
      <c r="G35">
        <f>VLOOKUP(C35,levelMatrix!$B$11:$I$18,3,FALSE)</f>
        <v>2</v>
      </c>
      <c r="H35">
        <f>VLOOKUP(C35,levelMatrix!$B$11:$I$18,4,FALSE)</f>
        <v>3</v>
      </c>
      <c r="I35">
        <f>VLOOKUP(C35,levelMatrix!$B$11:$I$18,5,FALSE)</f>
        <v>6</v>
      </c>
      <c r="J35">
        <f>VLOOKUP(C35,levelMatrix!$B$11:$I$18,6,FALSE)</f>
        <v>8</v>
      </c>
      <c r="K35">
        <f>VLOOKUP(C35,levelMatrix!$B$11:$I$18,7,FALSE)</f>
        <v>30000</v>
      </c>
      <c r="L35">
        <f>VLOOKUP(C35,levelMatrix!$B$11:$I$18,8,FALSE)</f>
        <v>70</v>
      </c>
      <c r="N35" t="s">
        <v>15</v>
      </c>
      <c r="O35">
        <v>4</v>
      </c>
      <c r="P35" s="20" t="s">
        <v>70</v>
      </c>
      <c r="Q35">
        <f>VLOOKUP(N35,levelMatrix!$B$11:$I$18,2,FALSE)</f>
        <v>0</v>
      </c>
      <c r="R35">
        <f>VLOOKUP(N35,levelMatrix!$B$11:$I$18,3,FALSE)</f>
        <v>1</v>
      </c>
      <c r="S35">
        <f>VLOOKUP(N35,levelMatrix!$B$11:$I$18,4,FALSE)</f>
        <v>5</v>
      </c>
      <c r="T35">
        <f>VLOOKUP(N35,levelMatrix!$B$11:$I$18,5,FALSE)</f>
        <v>12</v>
      </c>
      <c r="U35">
        <f>VLOOKUP(N35,levelMatrix!$B$11:$I$18,6,FALSE)</f>
        <v>16</v>
      </c>
      <c r="V35">
        <f>VLOOKUP(N35,levelMatrix!$B$11:$I$18,7,FALSE)</f>
        <v>30000</v>
      </c>
      <c r="W35">
        <f>VLOOKUP(N35,levelMatrix!$B$11:$I$18,8,FALSE)</f>
        <v>70</v>
      </c>
    </row>
    <row r="36" spans="1:23" x14ac:dyDescent="0.2">
      <c r="A36">
        <v>2</v>
      </c>
      <c r="B36" s="2">
        <v>33</v>
      </c>
      <c r="C36" s="6" t="s">
        <v>5</v>
      </c>
      <c r="D36">
        <v>6</v>
      </c>
      <c r="F36">
        <f>VLOOKUP(C36,levelMatrix!$B$11:$I$18,2,FALSE)</f>
        <v>0</v>
      </c>
      <c r="G36">
        <f>VLOOKUP(C36,levelMatrix!$B$11:$I$18,3,FALSE)</f>
        <v>1</v>
      </c>
      <c r="H36">
        <f>VLOOKUP(C36,levelMatrix!$B$11:$I$18,4,FALSE)</f>
        <v>4</v>
      </c>
      <c r="I36">
        <f>VLOOKUP(C36,levelMatrix!$B$11:$I$18,5,FALSE)</f>
        <v>9</v>
      </c>
      <c r="J36">
        <f>VLOOKUP(C36,levelMatrix!$B$11:$I$18,6,FALSE)</f>
        <v>12</v>
      </c>
      <c r="K36">
        <f>VLOOKUP(C36,levelMatrix!$B$11:$I$18,7,FALSE)</f>
        <v>30000</v>
      </c>
      <c r="L36">
        <f>VLOOKUP(C36,levelMatrix!$B$11:$I$18,8,FALSE)</f>
        <v>70</v>
      </c>
      <c r="N36" t="s">
        <v>15</v>
      </c>
      <c r="O36">
        <v>5</v>
      </c>
      <c r="P36" s="20" t="s">
        <v>71</v>
      </c>
      <c r="Q36">
        <f>VLOOKUP(N36,levelMatrix!$B$11:$I$18,2,FALSE)</f>
        <v>0</v>
      </c>
      <c r="R36">
        <f>VLOOKUP(N36,levelMatrix!$B$11:$I$18,3,FALSE)</f>
        <v>1</v>
      </c>
      <c r="S36">
        <f>VLOOKUP(N36,levelMatrix!$B$11:$I$18,4,FALSE)</f>
        <v>5</v>
      </c>
      <c r="T36">
        <f>VLOOKUP(N36,levelMatrix!$B$11:$I$18,5,FALSE)</f>
        <v>12</v>
      </c>
      <c r="U36">
        <f>VLOOKUP(N36,levelMatrix!$B$11:$I$18,6,FALSE)</f>
        <v>16</v>
      </c>
      <c r="V36">
        <f>VLOOKUP(N36,levelMatrix!$B$11:$I$18,7,FALSE)</f>
        <v>30000</v>
      </c>
      <c r="W36">
        <f>VLOOKUP(N36,levelMatrix!$B$11:$I$18,8,FALSE)</f>
        <v>70</v>
      </c>
    </row>
    <row r="37" spans="1:23" x14ac:dyDescent="0.2">
      <c r="A37">
        <v>2</v>
      </c>
      <c r="B37" s="2">
        <v>34</v>
      </c>
      <c r="C37" s="6" t="s">
        <v>6</v>
      </c>
      <c r="D37">
        <v>6</v>
      </c>
      <c r="F37">
        <f>VLOOKUP(C37,levelMatrix!$B$11:$I$18,2,FALSE)</f>
        <v>0</v>
      </c>
      <c r="G37">
        <f>VLOOKUP(C37,levelMatrix!$B$11:$I$18,3,FALSE)</f>
        <v>1</v>
      </c>
      <c r="H37">
        <f>VLOOKUP(C37,levelMatrix!$B$11:$I$18,4,FALSE)</f>
        <v>4</v>
      </c>
      <c r="I37">
        <f>VLOOKUP(C37,levelMatrix!$B$11:$I$18,5,FALSE)</f>
        <v>9</v>
      </c>
      <c r="J37">
        <f>VLOOKUP(C37,levelMatrix!$B$11:$I$18,6,FALSE)</f>
        <v>12</v>
      </c>
      <c r="K37">
        <f>VLOOKUP(C37,levelMatrix!$B$11:$I$18,7,FALSE)</f>
        <v>30000</v>
      </c>
      <c r="L37">
        <f>VLOOKUP(C37,levelMatrix!$B$11:$I$18,8,FALSE)</f>
        <v>70</v>
      </c>
      <c r="N37" t="s">
        <v>15</v>
      </c>
      <c r="O37">
        <v>6</v>
      </c>
      <c r="P37" s="20" t="s">
        <v>72</v>
      </c>
      <c r="Q37">
        <f>VLOOKUP(N37,levelMatrix!$B$11:$I$18,2,FALSE)</f>
        <v>0</v>
      </c>
      <c r="R37">
        <f>VLOOKUP(N37,levelMatrix!$B$11:$I$18,3,FALSE)</f>
        <v>1</v>
      </c>
      <c r="S37">
        <f>VLOOKUP(N37,levelMatrix!$B$11:$I$18,4,FALSE)</f>
        <v>5</v>
      </c>
      <c r="T37">
        <f>VLOOKUP(N37,levelMatrix!$B$11:$I$18,5,FALSE)</f>
        <v>12</v>
      </c>
      <c r="U37">
        <f>VLOOKUP(N37,levelMatrix!$B$11:$I$18,6,FALSE)</f>
        <v>16</v>
      </c>
      <c r="V37">
        <f>VLOOKUP(N37,levelMatrix!$B$11:$I$18,7,FALSE)</f>
        <v>30000</v>
      </c>
      <c r="W37">
        <f>VLOOKUP(N37,levelMatrix!$B$11:$I$18,8,FALSE)</f>
        <v>70</v>
      </c>
    </row>
    <row r="38" spans="1:23" x14ac:dyDescent="0.2">
      <c r="A38">
        <v>2</v>
      </c>
      <c r="B38" s="2">
        <v>35</v>
      </c>
      <c r="C38" s="6" t="s">
        <v>7</v>
      </c>
      <c r="D38">
        <v>6</v>
      </c>
      <c r="F38">
        <f>VLOOKUP(C38,levelMatrix!$B$11:$I$18,2,FALSE)</f>
        <v>0</v>
      </c>
      <c r="G38">
        <f>VLOOKUP(C38,levelMatrix!$B$11:$I$18,3,FALSE)</f>
        <v>1</v>
      </c>
      <c r="H38">
        <f>VLOOKUP(C38,levelMatrix!$B$11:$I$18,4,FALSE)</f>
        <v>4</v>
      </c>
      <c r="I38">
        <f>VLOOKUP(C38,levelMatrix!$B$11:$I$18,5,FALSE)</f>
        <v>9</v>
      </c>
      <c r="J38">
        <f>VLOOKUP(C38,levelMatrix!$B$11:$I$18,6,FALSE)</f>
        <v>12</v>
      </c>
      <c r="K38">
        <f>VLOOKUP(C38,levelMatrix!$B$11:$I$18,7,FALSE)</f>
        <v>30000</v>
      </c>
      <c r="L38">
        <f>VLOOKUP(C38,levelMatrix!$B$11:$I$18,8,FALSE)</f>
        <v>70</v>
      </c>
    </row>
    <row r="39" spans="1:23" x14ac:dyDescent="0.2">
      <c r="A39">
        <v>2</v>
      </c>
      <c r="B39" s="2">
        <v>36</v>
      </c>
      <c r="C39" s="6" t="s">
        <v>8</v>
      </c>
      <c r="D39">
        <v>6</v>
      </c>
      <c r="F39">
        <f>VLOOKUP(C39,levelMatrix!$B$11:$I$18,2,FALSE)</f>
        <v>0</v>
      </c>
      <c r="G39">
        <f>VLOOKUP(C39,levelMatrix!$B$11:$I$18,3,FALSE)</f>
        <v>1</v>
      </c>
      <c r="H39">
        <f>VLOOKUP(C39,levelMatrix!$B$11:$I$18,4,FALSE)</f>
        <v>4</v>
      </c>
      <c r="I39">
        <f>VLOOKUP(C39,levelMatrix!$B$11:$I$18,5,FALSE)</f>
        <v>9</v>
      </c>
      <c r="J39">
        <f>VLOOKUP(C39,levelMatrix!$B$11:$I$18,6,FALSE)</f>
        <v>12</v>
      </c>
      <c r="K39">
        <f>VLOOKUP(C39,levelMatrix!$B$11:$I$18,7,FALSE)</f>
        <v>30000</v>
      </c>
      <c r="L39">
        <f>VLOOKUP(C39,levelMatrix!$B$11:$I$18,8,FALSE)</f>
        <v>70</v>
      </c>
    </row>
    <row r="40" spans="1:23" x14ac:dyDescent="0.2">
      <c r="A40">
        <v>3</v>
      </c>
      <c r="B40" s="3">
        <v>37</v>
      </c>
      <c r="C40" s="5" t="s">
        <v>3</v>
      </c>
      <c r="D40">
        <v>7</v>
      </c>
      <c r="F40">
        <f>VLOOKUP(C40,levelMatrix!$B$19:$I$26,2,FALSE)</f>
        <v>1</v>
      </c>
      <c r="G40">
        <f>VLOOKUP(C40,levelMatrix!$B$19:$I$26,3,FALSE)</f>
        <v>2</v>
      </c>
      <c r="H40">
        <f>VLOOKUP(C40,levelMatrix!$B$19:$I$26,4,FALSE)</f>
        <v>4</v>
      </c>
      <c r="I40">
        <f>VLOOKUP(C40,levelMatrix!$B$19:$I$26,5,FALSE)</f>
        <v>8</v>
      </c>
      <c r="J40">
        <f>VLOOKUP(C40,levelMatrix!$B$19:$I$26,6,FALSE)</f>
        <v>10</v>
      </c>
      <c r="K40">
        <f>VLOOKUP(C40,levelMatrix!$B$19:$I$26,7,FALSE)</f>
        <v>90000</v>
      </c>
      <c r="L40">
        <f>VLOOKUP(C40,levelMatrix!$B$19:$I$26,8,FALSE)</f>
        <v>190</v>
      </c>
    </row>
    <row r="41" spans="1:23" x14ac:dyDescent="0.2">
      <c r="A41">
        <v>3</v>
      </c>
      <c r="B41" s="3">
        <v>38</v>
      </c>
      <c r="C41" s="5" t="s">
        <v>4</v>
      </c>
      <c r="D41">
        <v>7</v>
      </c>
      <c r="F41">
        <f>VLOOKUP(C41,levelMatrix!$B$19:$I$26,2,FALSE)</f>
        <v>1</v>
      </c>
      <c r="G41">
        <f>VLOOKUP(C41,levelMatrix!$B$19:$I$26,3,FALSE)</f>
        <v>2</v>
      </c>
      <c r="H41">
        <f>VLOOKUP(C41,levelMatrix!$B$19:$I$26,4,FALSE)</f>
        <v>4</v>
      </c>
      <c r="I41">
        <f>VLOOKUP(C41,levelMatrix!$B$19:$I$26,5,FALSE)</f>
        <v>8</v>
      </c>
      <c r="J41">
        <f>VLOOKUP(C41,levelMatrix!$B$19:$I$26,6,FALSE)</f>
        <v>10</v>
      </c>
      <c r="K41">
        <f>VLOOKUP(C41,levelMatrix!$B$19:$I$26,7,FALSE)</f>
        <v>90000</v>
      </c>
      <c r="L41">
        <f>VLOOKUP(C41,levelMatrix!$B$19:$I$26,8,FALSE)</f>
        <v>190</v>
      </c>
    </row>
    <row r="42" spans="1:23" x14ac:dyDescent="0.2">
      <c r="A42">
        <v>3</v>
      </c>
      <c r="B42" s="3">
        <v>39</v>
      </c>
      <c r="C42" s="5" t="s">
        <v>3</v>
      </c>
      <c r="D42">
        <v>8</v>
      </c>
      <c r="F42">
        <f>VLOOKUP(C42,levelMatrix!$B$19:$I$26,2,FALSE)</f>
        <v>1</v>
      </c>
      <c r="G42">
        <f>VLOOKUP(C42,levelMatrix!$B$19:$I$26,3,FALSE)</f>
        <v>2</v>
      </c>
      <c r="H42">
        <f>VLOOKUP(C42,levelMatrix!$B$19:$I$26,4,FALSE)</f>
        <v>4</v>
      </c>
      <c r="I42">
        <f>VLOOKUP(C42,levelMatrix!$B$19:$I$26,5,FALSE)</f>
        <v>8</v>
      </c>
      <c r="J42">
        <f>VLOOKUP(C42,levelMatrix!$B$19:$I$26,6,FALSE)</f>
        <v>10</v>
      </c>
      <c r="K42">
        <f>VLOOKUP(C42,levelMatrix!$B$19:$I$26,7,FALSE)</f>
        <v>90000</v>
      </c>
      <c r="L42">
        <f>VLOOKUP(C42,levelMatrix!$B$19:$I$26,8,FALSE)</f>
        <v>190</v>
      </c>
    </row>
    <row r="43" spans="1:23" x14ac:dyDescent="0.2">
      <c r="A43">
        <v>3</v>
      </c>
      <c r="B43" s="3">
        <v>40</v>
      </c>
      <c r="C43" s="5" t="s">
        <v>4</v>
      </c>
      <c r="D43">
        <v>8</v>
      </c>
      <c r="F43">
        <f>VLOOKUP(C43,levelMatrix!$B$19:$I$26,2,FALSE)</f>
        <v>1</v>
      </c>
      <c r="G43">
        <f>VLOOKUP(C43,levelMatrix!$B$19:$I$26,3,FALSE)</f>
        <v>2</v>
      </c>
      <c r="H43">
        <f>VLOOKUP(C43,levelMatrix!$B$19:$I$26,4,FALSE)</f>
        <v>4</v>
      </c>
      <c r="I43">
        <f>VLOOKUP(C43,levelMatrix!$B$19:$I$26,5,FALSE)</f>
        <v>8</v>
      </c>
      <c r="J43">
        <f>VLOOKUP(C43,levelMatrix!$B$19:$I$26,6,FALSE)</f>
        <v>10</v>
      </c>
      <c r="K43">
        <f>VLOOKUP(C43,levelMatrix!$B$19:$I$26,7,FALSE)</f>
        <v>90000</v>
      </c>
      <c r="L43">
        <f>VLOOKUP(C43,levelMatrix!$B$19:$I$26,8,FALSE)</f>
        <v>190</v>
      </c>
    </row>
    <row r="44" spans="1:23" x14ac:dyDescent="0.2">
      <c r="A44">
        <v>3</v>
      </c>
      <c r="B44" s="3">
        <v>41</v>
      </c>
      <c r="C44" s="6" t="s">
        <v>5</v>
      </c>
      <c r="D44">
        <v>7</v>
      </c>
      <c r="F44">
        <f>VLOOKUP(C44,levelMatrix!$B$19:$I$26,2,FALSE)</f>
        <v>0</v>
      </c>
      <c r="G44">
        <f>VLOOKUP(C44,levelMatrix!$B$19:$I$26,3,FALSE)</f>
        <v>2</v>
      </c>
      <c r="H44">
        <f>VLOOKUP(C44,levelMatrix!$B$19:$I$26,4,FALSE)</f>
        <v>5</v>
      </c>
      <c r="I44">
        <f>VLOOKUP(C44,levelMatrix!$B$19:$I$26,5,FALSE)</f>
        <v>11</v>
      </c>
      <c r="J44">
        <f>VLOOKUP(C44,levelMatrix!$B$19:$I$26,6,FALSE)</f>
        <v>14</v>
      </c>
      <c r="K44">
        <f>VLOOKUP(C44,levelMatrix!$B$19:$I$26,7,FALSE)</f>
        <v>90000</v>
      </c>
      <c r="L44">
        <f>VLOOKUP(C44,levelMatrix!$B$19:$I$26,8,FALSE)</f>
        <v>190</v>
      </c>
    </row>
    <row r="45" spans="1:23" x14ac:dyDescent="0.2">
      <c r="A45">
        <v>3</v>
      </c>
      <c r="B45" s="3">
        <v>42</v>
      </c>
      <c r="C45" s="6" t="s">
        <v>5</v>
      </c>
      <c r="D45">
        <v>8</v>
      </c>
      <c r="F45">
        <f>VLOOKUP(C45,levelMatrix!$B$19:$I$26,2,FALSE)</f>
        <v>0</v>
      </c>
      <c r="G45">
        <f>VLOOKUP(C45,levelMatrix!$B$19:$I$26,3,FALSE)</f>
        <v>2</v>
      </c>
      <c r="H45">
        <f>VLOOKUP(C45,levelMatrix!$B$19:$I$26,4,FALSE)</f>
        <v>5</v>
      </c>
      <c r="I45">
        <f>VLOOKUP(C45,levelMatrix!$B$19:$I$26,5,FALSE)</f>
        <v>11</v>
      </c>
      <c r="J45">
        <f>VLOOKUP(C45,levelMatrix!$B$19:$I$26,6,FALSE)</f>
        <v>14</v>
      </c>
      <c r="K45">
        <f>VLOOKUP(C45,levelMatrix!$B$19:$I$26,7,FALSE)</f>
        <v>90000</v>
      </c>
      <c r="L45">
        <f>VLOOKUP(C45,levelMatrix!$B$19:$I$26,8,FALSE)</f>
        <v>190</v>
      </c>
    </row>
    <row r="46" spans="1:23" x14ac:dyDescent="0.2">
      <c r="A46">
        <v>3</v>
      </c>
      <c r="B46" s="3">
        <v>43</v>
      </c>
      <c r="C46" s="6" t="s">
        <v>6</v>
      </c>
      <c r="D46">
        <v>7</v>
      </c>
      <c r="F46">
        <f>VLOOKUP(C46,levelMatrix!$B$19:$I$26,2,FALSE)</f>
        <v>0</v>
      </c>
      <c r="G46">
        <f>VLOOKUP(C46,levelMatrix!$B$19:$I$26,3,FALSE)</f>
        <v>2</v>
      </c>
      <c r="H46">
        <f>VLOOKUP(C46,levelMatrix!$B$19:$I$26,4,FALSE)</f>
        <v>5</v>
      </c>
      <c r="I46">
        <f>VLOOKUP(C46,levelMatrix!$B$19:$I$26,5,FALSE)</f>
        <v>11</v>
      </c>
      <c r="J46">
        <f>VLOOKUP(C46,levelMatrix!$B$19:$I$26,6,FALSE)</f>
        <v>14</v>
      </c>
      <c r="K46">
        <f>VLOOKUP(C46,levelMatrix!$B$19:$I$26,7,FALSE)</f>
        <v>90000</v>
      </c>
      <c r="L46">
        <f>VLOOKUP(C46,levelMatrix!$B$19:$I$26,8,FALSE)</f>
        <v>190</v>
      </c>
    </row>
    <row r="47" spans="1:23" x14ac:dyDescent="0.2">
      <c r="A47">
        <v>3</v>
      </c>
      <c r="B47" s="3">
        <v>44</v>
      </c>
      <c r="C47" s="6" t="s">
        <v>6</v>
      </c>
      <c r="D47">
        <v>8</v>
      </c>
      <c r="F47">
        <f>VLOOKUP(C47,levelMatrix!$B$19:$I$26,2,FALSE)</f>
        <v>0</v>
      </c>
      <c r="G47">
        <f>VLOOKUP(C47,levelMatrix!$B$19:$I$26,3,FALSE)</f>
        <v>2</v>
      </c>
      <c r="H47">
        <f>VLOOKUP(C47,levelMatrix!$B$19:$I$26,4,FALSE)</f>
        <v>5</v>
      </c>
      <c r="I47">
        <f>VLOOKUP(C47,levelMatrix!$B$19:$I$26,5,FALSE)</f>
        <v>11</v>
      </c>
      <c r="J47">
        <f>VLOOKUP(C47,levelMatrix!$B$19:$I$26,6,FALSE)</f>
        <v>14</v>
      </c>
      <c r="K47">
        <f>VLOOKUP(C47,levelMatrix!$B$19:$I$26,7,FALSE)</f>
        <v>90000</v>
      </c>
      <c r="L47">
        <f>VLOOKUP(C47,levelMatrix!$B$19:$I$26,8,FALSE)</f>
        <v>190</v>
      </c>
      <c r="N47" t="s">
        <v>14</v>
      </c>
      <c r="O47">
        <v>7</v>
      </c>
      <c r="P47" s="20" t="s">
        <v>73</v>
      </c>
      <c r="Q47">
        <f>VLOOKUP(N47,levelMatrix!$B$19:$I$26,2,FALSE)</f>
        <v>0</v>
      </c>
      <c r="R47">
        <f>VLOOKUP(N47,levelMatrix!$B$19:$I$26,3,FALSE)</f>
        <v>2</v>
      </c>
      <c r="S47">
        <f>VLOOKUP(N47,levelMatrix!$B$19:$I$26,4,FALSE)</f>
        <v>7</v>
      </c>
      <c r="T47">
        <f>VLOOKUP(N47,levelMatrix!$B$19:$I$26,5,FALSE)</f>
        <v>14</v>
      </c>
      <c r="U47">
        <f>VLOOKUP(N47,levelMatrix!$B$19:$I$26,6,FALSE)</f>
        <v>18</v>
      </c>
      <c r="V47">
        <f>VLOOKUP(N47,levelMatrix!$B$19:$I$26,7,FALSE)</f>
        <v>90000</v>
      </c>
      <c r="W47">
        <f>VLOOKUP(N47,levelMatrix!$B$19:$I$26,8,FALSE)</f>
        <v>190</v>
      </c>
    </row>
    <row r="48" spans="1:23" x14ac:dyDescent="0.2">
      <c r="A48">
        <v>3</v>
      </c>
      <c r="B48" s="3">
        <v>45</v>
      </c>
      <c r="C48" s="6" t="s">
        <v>7</v>
      </c>
      <c r="D48">
        <v>7</v>
      </c>
      <c r="F48">
        <f>VLOOKUP(C48,levelMatrix!$B$19:$I$26,2,FALSE)</f>
        <v>0</v>
      </c>
      <c r="G48">
        <f>VLOOKUP(C48,levelMatrix!$B$19:$I$26,3,FALSE)</f>
        <v>2</v>
      </c>
      <c r="H48">
        <f>VLOOKUP(C48,levelMatrix!$B$19:$I$26,4,FALSE)</f>
        <v>5</v>
      </c>
      <c r="I48">
        <f>VLOOKUP(C48,levelMatrix!$B$19:$I$26,5,FALSE)</f>
        <v>11</v>
      </c>
      <c r="J48">
        <f>VLOOKUP(C48,levelMatrix!$B$19:$I$26,6,FALSE)</f>
        <v>14</v>
      </c>
      <c r="K48">
        <f>VLOOKUP(C48,levelMatrix!$B$19:$I$26,7,FALSE)</f>
        <v>90000</v>
      </c>
      <c r="L48">
        <f>VLOOKUP(C48,levelMatrix!$B$19:$I$26,8,FALSE)</f>
        <v>190</v>
      </c>
      <c r="N48" t="s">
        <v>14</v>
      </c>
      <c r="O48">
        <v>8</v>
      </c>
      <c r="P48" s="20" t="s">
        <v>74</v>
      </c>
      <c r="Q48">
        <f>VLOOKUP(N48,levelMatrix!$B$19:$I$26,2,FALSE)</f>
        <v>0</v>
      </c>
      <c r="R48">
        <f>VLOOKUP(N48,levelMatrix!$B$19:$I$26,3,FALSE)</f>
        <v>2</v>
      </c>
      <c r="S48">
        <f>VLOOKUP(N48,levelMatrix!$B$19:$I$26,4,FALSE)</f>
        <v>7</v>
      </c>
      <c r="T48">
        <f>VLOOKUP(N48,levelMatrix!$B$19:$I$26,5,FALSE)</f>
        <v>14</v>
      </c>
      <c r="U48">
        <f>VLOOKUP(N48,levelMatrix!$B$19:$I$26,6,FALSE)</f>
        <v>18</v>
      </c>
      <c r="V48">
        <f>VLOOKUP(N48,levelMatrix!$B$19:$I$26,7,FALSE)</f>
        <v>90000</v>
      </c>
      <c r="W48">
        <f>VLOOKUP(N48,levelMatrix!$B$19:$I$26,8,FALSE)</f>
        <v>190</v>
      </c>
    </row>
    <row r="49" spans="1:23" x14ac:dyDescent="0.2">
      <c r="A49">
        <v>3</v>
      </c>
      <c r="B49" s="3">
        <v>46</v>
      </c>
      <c r="C49" s="6" t="s">
        <v>7</v>
      </c>
      <c r="D49">
        <v>8</v>
      </c>
      <c r="F49">
        <f>VLOOKUP(C49,levelMatrix!$B$19:$I$26,2,FALSE)</f>
        <v>0</v>
      </c>
      <c r="G49">
        <f>VLOOKUP(C49,levelMatrix!$B$19:$I$26,3,FALSE)</f>
        <v>2</v>
      </c>
      <c r="H49">
        <f>VLOOKUP(C49,levelMatrix!$B$19:$I$26,4,FALSE)</f>
        <v>5</v>
      </c>
      <c r="I49">
        <f>VLOOKUP(C49,levelMatrix!$B$19:$I$26,5,FALSE)</f>
        <v>11</v>
      </c>
      <c r="J49">
        <f>VLOOKUP(C49,levelMatrix!$B$19:$I$26,6,FALSE)</f>
        <v>14</v>
      </c>
      <c r="K49">
        <f>VLOOKUP(C49,levelMatrix!$B$19:$I$26,7,FALSE)</f>
        <v>90000</v>
      </c>
      <c r="L49">
        <f>VLOOKUP(C49,levelMatrix!$B$19:$I$26,8,FALSE)</f>
        <v>190</v>
      </c>
      <c r="N49" t="s">
        <v>14</v>
      </c>
      <c r="O49">
        <v>9</v>
      </c>
      <c r="P49" s="20" t="s">
        <v>75</v>
      </c>
      <c r="Q49">
        <f>VLOOKUP(N49,levelMatrix!$B$19:$I$26,2,FALSE)</f>
        <v>0</v>
      </c>
      <c r="R49">
        <f>VLOOKUP(N49,levelMatrix!$B$19:$I$26,3,FALSE)</f>
        <v>2</v>
      </c>
      <c r="S49">
        <f>VLOOKUP(N49,levelMatrix!$B$19:$I$26,4,FALSE)</f>
        <v>7</v>
      </c>
      <c r="T49">
        <f>VLOOKUP(N49,levelMatrix!$B$19:$I$26,5,FALSE)</f>
        <v>14</v>
      </c>
      <c r="U49">
        <f>VLOOKUP(N49,levelMatrix!$B$19:$I$26,6,FALSE)</f>
        <v>18</v>
      </c>
      <c r="V49">
        <f>VLOOKUP(N49,levelMatrix!$B$19:$I$26,7,FALSE)</f>
        <v>90000</v>
      </c>
      <c r="W49">
        <f>VLOOKUP(N49,levelMatrix!$B$19:$I$26,8,FALSE)</f>
        <v>190</v>
      </c>
    </row>
    <row r="50" spans="1:23" x14ac:dyDescent="0.2">
      <c r="A50">
        <v>3</v>
      </c>
      <c r="B50" s="3">
        <v>47</v>
      </c>
      <c r="C50" s="6" t="s">
        <v>8</v>
      </c>
      <c r="D50">
        <v>7</v>
      </c>
      <c r="F50">
        <f>VLOOKUP(C50,levelMatrix!$B$19:$I$26,2,FALSE)</f>
        <v>0</v>
      </c>
      <c r="G50">
        <f>VLOOKUP(C50,levelMatrix!$B$19:$I$26,3,FALSE)</f>
        <v>2</v>
      </c>
      <c r="H50">
        <f>VLOOKUP(C50,levelMatrix!$B$19:$I$26,4,FALSE)</f>
        <v>5</v>
      </c>
      <c r="I50">
        <f>VLOOKUP(C50,levelMatrix!$B$19:$I$26,5,FALSE)</f>
        <v>11</v>
      </c>
      <c r="J50">
        <f>VLOOKUP(C50,levelMatrix!$B$19:$I$26,6,FALSE)</f>
        <v>14</v>
      </c>
      <c r="K50">
        <f>VLOOKUP(C50,levelMatrix!$B$19:$I$26,7,FALSE)</f>
        <v>90000</v>
      </c>
      <c r="L50">
        <f>VLOOKUP(C50,levelMatrix!$B$19:$I$26,8,FALSE)</f>
        <v>190</v>
      </c>
    </row>
    <row r="51" spans="1:23" x14ac:dyDescent="0.2">
      <c r="A51">
        <v>3</v>
      </c>
      <c r="B51" s="3">
        <v>48</v>
      </c>
      <c r="C51" s="6" t="s">
        <v>8</v>
      </c>
      <c r="D51">
        <v>8</v>
      </c>
      <c r="F51">
        <f>VLOOKUP(C51,levelMatrix!$B$19:$I$26,2,FALSE)</f>
        <v>0</v>
      </c>
      <c r="G51">
        <f>VLOOKUP(C51,levelMatrix!$B$19:$I$26,3,FALSE)</f>
        <v>2</v>
      </c>
      <c r="H51">
        <f>VLOOKUP(C51,levelMatrix!$B$19:$I$26,4,FALSE)</f>
        <v>5</v>
      </c>
      <c r="I51">
        <f>VLOOKUP(C51,levelMatrix!$B$19:$I$26,5,FALSE)</f>
        <v>11</v>
      </c>
      <c r="J51">
        <f>VLOOKUP(C51,levelMatrix!$B$19:$I$26,6,FALSE)</f>
        <v>14</v>
      </c>
      <c r="K51">
        <f>VLOOKUP(C51,levelMatrix!$B$19:$I$26,7,FALSE)</f>
        <v>90000</v>
      </c>
      <c r="L51">
        <f>VLOOKUP(C51,levelMatrix!$B$19:$I$26,8,FALSE)</f>
        <v>190</v>
      </c>
    </row>
    <row r="52" spans="1:23" x14ac:dyDescent="0.2">
      <c r="A52">
        <v>3</v>
      </c>
      <c r="B52" s="3">
        <v>49</v>
      </c>
      <c r="C52" s="5" t="s">
        <v>3</v>
      </c>
      <c r="D52">
        <v>9</v>
      </c>
      <c r="F52">
        <f>VLOOKUP(C52,levelMatrix!$B$19:$I$26,2,FALSE)</f>
        <v>1</v>
      </c>
      <c r="G52">
        <f>VLOOKUP(C52,levelMatrix!$B$19:$I$26,3,FALSE)</f>
        <v>2</v>
      </c>
      <c r="H52">
        <f>VLOOKUP(C52,levelMatrix!$B$19:$I$26,4,FALSE)</f>
        <v>4</v>
      </c>
      <c r="I52">
        <f>VLOOKUP(C52,levelMatrix!$B$19:$I$26,5,FALSE)</f>
        <v>8</v>
      </c>
      <c r="J52">
        <f>VLOOKUP(C52,levelMatrix!$B$19:$I$26,6,FALSE)</f>
        <v>10</v>
      </c>
      <c r="K52">
        <f>VLOOKUP(C52,levelMatrix!$B$19:$I$26,7,FALSE)</f>
        <v>90000</v>
      </c>
      <c r="L52">
        <f>VLOOKUP(C52,levelMatrix!$B$19:$I$26,8,FALSE)</f>
        <v>190</v>
      </c>
    </row>
    <row r="53" spans="1:23" x14ac:dyDescent="0.2">
      <c r="A53">
        <v>3</v>
      </c>
      <c r="B53" s="3">
        <v>50</v>
      </c>
      <c r="C53" s="5" t="s">
        <v>4</v>
      </c>
      <c r="D53">
        <v>9</v>
      </c>
      <c r="F53">
        <f>VLOOKUP(C53,levelMatrix!$B$19:$I$26,2,FALSE)</f>
        <v>1</v>
      </c>
      <c r="G53">
        <f>VLOOKUP(C53,levelMatrix!$B$19:$I$26,3,FALSE)</f>
        <v>2</v>
      </c>
      <c r="H53">
        <f>VLOOKUP(C53,levelMatrix!$B$19:$I$26,4,FALSE)</f>
        <v>4</v>
      </c>
      <c r="I53">
        <f>VLOOKUP(C53,levelMatrix!$B$19:$I$26,5,FALSE)</f>
        <v>8</v>
      </c>
      <c r="J53">
        <f>VLOOKUP(C53,levelMatrix!$B$19:$I$26,6,FALSE)</f>
        <v>10</v>
      </c>
      <c r="K53">
        <f>VLOOKUP(C53,levelMatrix!$B$19:$I$26,7,FALSE)</f>
        <v>90000</v>
      </c>
      <c r="L53">
        <f>VLOOKUP(C53,levelMatrix!$B$19:$I$26,8,FALSE)</f>
        <v>190</v>
      </c>
      <c r="N53" t="s">
        <v>15</v>
      </c>
      <c r="O53">
        <v>7</v>
      </c>
      <c r="P53" s="20" t="s">
        <v>76</v>
      </c>
      <c r="Q53">
        <f>VLOOKUP(N53,levelMatrix!$B$19:$I$26,2,FALSE)</f>
        <v>0</v>
      </c>
      <c r="R53">
        <f>VLOOKUP(N53,levelMatrix!$B$19:$I$26,3,FALSE)</f>
        <v>2</v>
      </c>
      <c r="S53">
        <f>VLOOKUP(N53,levelMatrix!$B$19:$I$26,4,FALSE)</f>
        <v>7</v>
      </c>
      <c r="T53">
        <f>VLOOKUP(N53,levelMatrix!$B$19:$I$26,5,FALSE)</f>
        <v>14</v>
      </c>
      <c r="U53">
        <f>VLOOKUP(N53,levelMatrix!$B$19:$I$26,6,FALSE)</f>
        <v>18</v>
      </c>
      <c r="V53">
        <f>VLOOKUP(N53,levelMatrix!$B$19:$I$26,7,FALSE)</f>
        <v>90000</v>
      </c>
      <c r="W53">
        <f>VLOOKUP(N53,levelMatrix!$B$19:$I$26,8,FALSE)</f>
        <v>190</v>
      </c>
    </row>
    <row r="54" spans="1:23" x14ac:dyDescent="0.2">
      <c r="A54">
        <v>3</v>
      </c>
      <c r="B54" s="3">
        <v>51</v>
      </c>
      <c r="C54" s="6" t="s">
        <v>5</v>
      </c>
      <c r="D54">
        <v>9</v>
      </c>
      <c r="F54">
        <f>VLOOKUP(C54,levelMatrix!$B$19:$I$26,2,FALSE)</f>
        <v>0</v>
      </c>
      <c r="G54">
        <f>VLOOKUP(C54,levelMatrix!$B$19:$I$26,3,FALSE)</f>
        <v>2</v>
      </c>
      <c r="H54">
        <f>VLOOKUP(C54,levelMatrix!$B$19:$I$26,4,FALSE)</f>
        <v>5</v>
      </c>
      <c r="I54">
        <f>VLOOKUP(C54,levelMatrix!$B$19:$I$26,5,FALSE)</f>
        <v>11</v>
      </c>
      <c r="J54">
        <f>VLOOKUP(C54,levelMatrix!$B$19:$I$26,6,FALSE)</f>
        <v>14</v>
      </c>
      <c r="K54">
        <f>VLOOKUP(C54,levelMatrix!$B$19:$I$26,7,FALSE)</f>
        <v>90000</v>
      </c>
      <c r="L54">
        <f>VLOOKUP(C54,levelMatrix!$B$19:$I$26,8,FALSE)</f>
        <v>190</v>
      </c>
      <c r="N54" t="s">
        <v>15</v>
      </c>
      <c r="O54">
        <v>8</v>
      </c>
      <c r="P54" s="20" t="s">
        <v>77</v>
      </c>
      <c r="Q54">
        <f>VLOOKUP(N54,levelMatrix!$B$19:$I$26,2,FALSE)</f>
        <v>0</v>
      </c>
      <c r="R54">
        <f>VLOOKUP(N54,levelMatrix!$B$19:$I$26,3,FALSE)</f>
        <v>2</v>
      </c>
      <c r="S54">
        <f>VLOOKUP(N54,levelMatrix!$B$19:$I$26,4,FALSE)</f>
        <v>7</v>
      </c>
      <c r="T54">
        <f>VLOOKUP(N54,levelMatrix!$B$19:$I$26,5,FALSE)</f>
        <v>14</v>
      </c>
      <c r="U54">
        <f>VLOOKUP(N54,levelMatrix!$B$19:$I$26,6,FALSE)</f>
        <v>18</v>
      </c>
      <c r="V54">
        <f>VLOOKUP(N54,levelMatrix!$B$19:$I$26,7,FALSE)</f>
        <v>90000</v>
      </c>
      <c r="W54">
        <f>VLOOKUP(N54,levelMatrix!$B$19:$I$26,8,FALSE)</f>
        <v>190</v>
      </c>
    </row>
    <row r="55" spans="1:23" x14ac:dyDescent="0.2">
      <c r="A55">
        <v>3</v>
      </c>
      <c r="B55" s="3">
        <v>52</v>
      </c>
      <c r="C55" s="6" t="s">
        <v>6</v>
      </c>
      <c r="D55">
        <v>9</v>
      </c>
      <c r="F55">
        <f>VLOOKUP(C55,levelMatrix!$B$19:$I$26,2,FALSE)</f>
        <v>0</v>
      </c>
      <c r="G55">
        <f>VLOOKUP(C55,levelMatrix!$B$19:$I$26,3,FALSE)</f>
        <v>2</v>
      </c>
      <c r="H55">
        <f>VLOOKUP(C55,levelMatrix!$B$19:$I$26,4,FALSE)</f>
        <v>5</v>
      </c>
      <c r="I55">
        <f>VLOOKUP(C55,levelMatrix!$B$19:$I$26,5,FALSE)</f>
        <v>11</v>
      </c>
      <c r="J55">
        <f>VLOOKUP(C55,levelMatrix!$B$19:$I$26,6,FALSE)</f>
        <v>14</v>
      </c>
      <c r="K55">
        <f>VLOOKUP(C55,levelMatrix!$B$19:$I$26,7,FALSE)</f>
        <v>90000</v>
      </c>
      <c r="L55">
        <f>VLOOKUP(C55,levelMatrix!$B$19:$I$26,8,FALSE)</f>
        <v>190</v>
      </c>
      <c r="N55" t="s">
        <v>15</v>
      </c>
      <c r="O55">
        <v>9</v>
      </c>
      <c r="P55" s="20" t="s">
        <v>78</v>
      </c>
      <c r="Q55">
        <f>VLOOKUP(N55,levelMatrix!$B$19:$I$26,2,FALSE)</f>
        <v>0</v>
      </c>
      <c r="R55">
        <f>VLOOKUP(N55,levelMatrix!$B$19:$I$26,3,FALSE)</f>
        <v>2</v>
      </c>
      <c r="S55">
        <f>VLOOKUP(N55,levelMatrix!$B$19:$I$26,4,FALSE)</f>
        <v>7</v>
      </c>
      <c r="T55">
        <f>VLOOKUP(N55,levelMatrix!$B$19:$I$26,5,FALSE)</f>
        <v>14</v>
      </c>
      <c r="U55">
        <f>VLOOKUP(N55,levelMatrix!$B$19:$I$26,6,FALSE)</f>
        <v>18</v>
      </c>
      <c r="V55">
        <f>VLOOKUP(N55,levelMatrix!$B$19:$I$26,7,FALSE)</f>
        <v>90000</v>
      </c>
      <c r="W55">
        <f>VLOOKUP(N55,levelMatrix!$B$19:$I$26,8,FALSE)</f>
        <v>190</v>
      </c>
    </row>
    <row r="56" spans="1:23" x14ac:dyDescent="0.2">
      <c r="A56">
        <v>3</v>
      </c>
      <c r="B56" s="3">
        <v>53</v>
      </c>
      <c r="C56" s="6" t="s">
        <v>7</v>
      </c>
      <c r="D56">
        <v>9</v>
      </c>
      <c r="F56">
        <f>VLOOKUP(C56,levelMatrix!$B$19:$I$26,2,FALSE)</f>
        <v>0</v>
      </c>
      <c r="G56">
        <f>VLOOKUP(C56,levelMatrix!$B$19:$I$26,3,FALSE)</f>
        <v>2</v>
      </c>
      <c r="H56">
        <f>VLOOKUP(C56,levelMatrix!$B$19:$I$26,4,FALSE)</f>
        <v>5</v>
      </c>
      <c r="I56">
        <f>VLOOKUP(C56,levelMatrix!$B$19:$I$26,5,FALSE)</f>
        <v>11</v>
      </c>
      <c r="J56">
        <f>VLOOKUP(C56,levelMatrix!$B$19:$I$26,6,FALSE)</f>
        <v>14</v>
      </c>
      <c r="K56">
        <f>VLOOKUP(C56,levelMatrix!$B$19:$I$26,7,FALSE)</f>
        <v>90000</v>
      </c>
      <c r="L56">
        <f>VLOOKUP(C56,levelMatrix!$B$19:$I$26,8,FALSE)</f>
        <v>190</v>
      </c>
    </row>
    <row r="57" spans="1:23" x14ac:dyDescent="0.2">
      <c r="A57">
        <v>3</v>
      </c>
      <c r="B57" s="3">
        <v>54</v>
      </c>
      <c r="C57" s="6" t="s">
        <v>8</v>
      </c>
      <c r="D57">
        <v>9</v>
      </c>
      <c r="F57">
        <f>VLOOKUP(C57,levelMatrix!$B$19:$I$26,2,FALSE)</f>
        <v>0</v>
      </c>
      <c r="G57">
        <f>VLOOKUP(C57,levelMatrix!$B$19:$I$26,3,FALSE)</f>
        <v>2</v>
      </c>
      <c r="H57">
        <f>VLOOKUP(C57,levelMatrix!$B$19:$I$26,4,FALSE)</f>
        <v>5</v>
      </c>
      <c r="I57">
        <f>VLOOKUP(C57,levelMatrix!$B$19:$I$26,5,FALSE)</f>
        <v>11</v>
      </c>
      <c r="J57">
        <f>VLOOKUP(C57,levelMatrix!$B$19:$I$26,6,FALSE)</f>
        <v>14</v>
      </c>
      <c r="K57">
        <f>VLOOKUP(C57,levelMatrix!$B$19:$I$26,7,FALSE)</f>
        <v>90000</v>
      </c>
      <c r="L57">
        <f>VLOOKUP(C57,levelMatrix!$B$19:$I$26,8,FALSE)</f>
        <v>190</v>
      </c>
    </row>
    <row r="58" spans="1:23" x14ac:dyDescent="0.2">
      <c r="A58">
        <v>4</v>
      </c>
      <c r="B58" s="4">
        <v>55</v>
      </c>
      <c r="C58" s="5" t="s">
        <v>3</v>
      </c>
      <c r="D58">
        <v>10</v>
      </c>
      <c r="F58">
        <f>VLOOKUP(C58,levelMatrix!$B$27:$I$34,2,FALSE)</f>
        <v>1</v>
      </c>
      <c r="G58">
        <f>VLOOKUP(C58,levelMatrix!$B$27:$I$34,3,FALSE)</f>
        <v>2</v>
      </c>
      <c r="H58">
        <f>VLOOKUP(C58,levelMatrix!$B$27:$I$34,4,FALSE)</f>
        <v>5</v>
      </c>
      <c r="I58">
        <f>VLOOKUP(C58,levelMatrix!$B$27:$I$34,5,FALSE)</f>
        <v>10</v>
      </c>
      <c r="J58">
        <f>VLOOKUP(C58,levelMatrix!$B$27:$I$34,6,FALSE)</f>
        <v>12</v>
      </c>
      <c r="K58">
        <f>VLOOKUP(C58,levelMatrix!$B$27:$I$34,7,FALSE)</f>
        <v>100000</v>
      </c>
      <c r="L58">
        <f>VLOOKUP(C58,levelMatrix!$B$27:$I$34,8,FALSE)</f>
        <v>260</v>
      </c>
    </row>
    <row r="59" spans="1:23" x14ac:dyDescent="0.2">
      <c r="A59">
        <v>4</v>
      </c>
      <c r="B59" s="4">
        <v>56</v>
      </c>
      <c r="C59" s="5" t="s">
        <v>4</v>
      </c>
      <c r="D59">
        <v>10</v>
      </c>
      <c r="F59">
        <f>VLOOKUP(C59,levelMatrix!$B$27:$I$34,2,FALSE)</f>
        <v>1</v>
      </c>
      <c r="G59">
        <f>VLOOKUP(C59,levelMatrix!$B$27:$I$34,3,FALSE)</f>
        <v>2</v>
      </c>
      <c r="H59">
        <f>VLOOKUP(C59,levelMatrix!$B$27:$I$34,4,FALSE)</f>
        <v>5</v>
      </c>
      <c r="I59">
        <f>VLOOKUP(C59,levelMatrix!$B$27:$I$34,5,FALSE)</f>
        <v>10</v>
      </c>
      <c r="J59">
        <f>VLOOKUP(C59,levelMatrix!$B$27:$I$34,6,FALSE)</f>
        <v>12</v>
      </c>
      <c r="K59">
        <f>VLOOKUP(C59,levelMatrix!$B$27:$I$34,7,FALSE)</f>
        <v>100000</v>
      </c>
      <c r="L59">
        <f>VLOOKUP(C59,levelMatrix!$B$27:$I$34,8,FALSE)</f>
        <v>260</v>
      </c>
    </row>
    <row r="60" spans="1:23" x14ac:dyDescent="0.2">
      <c r="A60">
        <v>4</v>
      </c>
      <c r="B60" s="4">
        <v>57</v>
      </c>
      <c r="C60" s="6" t="s">
        <v>5</v>
      </c>
      <c r="D60">
        <v>10</v>
      </c>
      <c r="F60">
        <f>VLOOKUP(C60,levelMatrix!$B$27:$I$34,2,FALSE)</f>
        <v>0</v>
      </c>
      <c r="G60">
        <f>VLOOKUP(C60,levelMatrix!$B$27:$I$34,3,FALSE)</f>
        <v>2</v>
      </c>
      <c r="H60">
        <f>VLOOKUP(C60,levelMatrix!$B$27:$I$34,4,FALSE)</f>
        <v>7</v>
      </c>
      <c r="I60">
        <f>VLOOKUP(C60,levelMatrix!$B$27:$I$34,5,FALSE)</f>
        <v>13</v>
      </c>
      <c r="J60">
        <f>VLOOKUP(C60,levelMatrix!$B$27:$I$34,6,FALSE)</f>
        <v>16</v>
      </c>
      <c r="K60">
        <f>VLOOKUP(C60,levelMatrix!$B$27:$I$34,7,FALSE)</f>
        <v>100000</v>
      </c>
      <c r="L60">
        <f>VLOOKUP(C60,levelMatrix!$B$27:$I$34,8,FALSE)</f>
        <v>260</v>
      </c>
    </row>
    <row r="61" spans="1:23" x14ac:dyDescent="0.2">
      <c r="A61">
        <v>4</v>
      </c>
      <c r="B61" s="4">
        <v>58</v>
      </c>
      <c r="C61" s="6" t="s">
        <v>6</v>
      </c>
      <c r="D61">
        <v>10</v>
      </c>
      <c r="F61">
        <f>VLOOKUP(C61,levelMatrix!$B$27:$I$34,2,FALSE)</f>
        <v>0</v>
      </c>
      <c r="G61">
        <f>VLOOKUP(C61,levelMatrix!$B$27:$I$34,3,FALSE)</f>
        <v>2</v>
      </c>
      <c r="H61">
        <f>VLOOKUP(C61,levelMatrix!$B$27:$I$34,4,FALSE)</f>
        <v>7</v>
      </c>
      <c r="I61">
        <f>VLOOKUP(C61,levelMatrix!$B$27:$I$34,5,FALSE)</f>
        <v>13</v>
      </c>
      <c r="J61">
        <f>VLOOKUP(C61,levelMatrix!$B$27:$I$34,6,FALSE)</f>
        <v>16</v>
      </c>
      <c r="K61">
        <f>VLOOKUP(C61,levelMatrix!$B$27:$I$34,7,FALSE)</f>
        <v>100000</v>
      </c>
      <c r="L61">
        <f>VLOOKUP(C61,levelMatrix!$B$27:$I$34,8,FALSE)</f>
        <v>260</v>
      </c>
      <c r="N61" t="s">
        <v>14</v>
      </c>
      <c r="O61">
        <v>10</v>
      </c>
      <c r="P61" s="20" t="s">
        <v>79</v>
      </c>
      <c r="Q61">
        <f>VLOOKUP(N61,levelMatrix!$B$27:$I$34,2,FALSE)</f>
        <v>0</v>
      </c>
      <c r="R61">
        <f>VLOOKUP(N61,levelMatrix!$B$27:$I$34,3,FALSE)</f>
        <v>2</v>
      </c>
      <c r="S61">
        <f>VLOOKUP(N61,levelMatrix!$B$27:$I$34,4,FALSE)</f>
        <v>8</v>
      </c>
      <c r="T61">
        <f>VLOOKUP(N61,levelMatrix!$B$27:$I$34,5,FALSE)</f>
        <v>16</v>
      </c>
      <c r="U61">
        <f>VLOOKUP(N61,levelMatrix!$B$27:$I$34,6,FALSE)</f>
        <v>20</v>
      </c>
      <c r="V61">
        <f>VLOOKUP(N61,levelMatrix!$B$27:$I$34,7,FALSE)</f>
        <v>100000</v>
      </c>
      <c r="W61">
        <f>VLOOKUP(N61,levelMatrix!$B$27:$I$34,8,FALSE)</f>
        <v>260</v>
      </c>
    </row>
    <row r="62" spans="1:23" x14ac:dyDescent="0.2">
      <c r="A62">
        <v>4</v>
      </c>
      <c r="B62" s="4">
        <v>59</v>
      </c>
      <c r="C62" s="6" t="s">
        <v>7</v>
      </c>
      <c r="D62">
        <v>10</v>
      </c>
      <c r="F62">
        <f>VLOOKUP(C62,levelMatrix!$B$27:$I$34,2,FALSE)</f>
        <v>0</v>
      </c>
      <c r="G62">
        <f>VLOOKUP(C62,levelMatrix!$B$27:$I$34,3,FALSE)</f>
        <v>2</v>
      </c>
      <c r="H62">
        <f>VLOOKUP(C62,levelMatrix!$B$27:$I$34,4,FALSE)</f>
        <v>7</v>
      </c>
      <c r="I62">
        <f>VLOOKUP(C62,levelMatrix!$B$27:$I$34,5,FALSE)</f>
        <v>13</v>
      </c>
      <c r="J62">
        <f>VLOOKUP(C62,levelMatrix!$B$27:$I$34,6,FALSE)</f>
        <v>16</v>
      </c>
      <c r="K62">
        <f>VLOOKUP(C62,levelMatrix!$B$27:$I$34,7,FALSE)</f>
        <v>100000</v>
      </c>
      <c r="L62">
        <f>VLOOKUP(C62,levelMatrix!$B$27:$I$34,8,FALSE)</f>
        <v>260</v>
      </c>
      <c r="N62" t="s">
        <v>15</v>
      </c>
      <c r="O62">
        <v>10</v>
      </c>
      <c r="P62" s="20" t="s">
        <v>80</v>
      </c>
      <c r="Q62">
        <f>VLOOKUP(N62,levelMatrix!$B$27:$I$34,2,FALSE)</f>
        <v>0</v>
      </c>
      <c r="R62">
        <f>VLOOKUP(N62,levelMatrix!$B$27:$I$34,3,FALSE)</f>
        <v>2</v>
      </c>
      <c r="S62">
        <f>VLOOKUP(N62,levelMatrix!$B$27:$I$34,4,FALSE)</f>
        <v>8</v>
      </c>
      <c r="T62">
        <f>VLOOKUP(N62,levelMatrix!$B$27:$I$34,5,FALSE)</f>
        <v>16</v>
      </c>
      <c r="U62">
        <f>VLOOKUP(N62,levelMatrix!$B$27:$I$34,6,FALSE)</f>
        <v>20</v>
      </c>
      <c r="V62">
        <f>VLOOKUP(N62,levelMatrix!$B$27:$I$34,7,FALSE)</f>
        <v>100000</v>
      </c>
      <c r="W62">
        <f>VLOOKUP(N62,levelMatrix!$B$27:$I$34,8,FALSE)</f>
        <v>260</v>
      </c>
    </row>
    <row r="63" spans="1:23" x14ac:dyDescent="0.2">
      <c r="A63">
        <v>4</v>
      </c>
      <c r="B63" s="4">
        <v>60</v>
      </c>
      <c r="C63" s="6" t="s">
        <v>8</v>
      </c>
      <c r="D63">
        <v>10</v>
      </c>
      <c r="F63">
        <f>VLOOKUP(C63,levelMatrix!$B$27:$I$34,2,FALSE)</f>
        <v>0</v>
      </c>
      <c r="G63">
        <f>VLOOKUP(C63,levelMatrix!$B$27:$I$34,3,FALSE)</f>
        <v>2</v>
      </c>
      <c r="H63">
        <f>VLOOKUP(C63,levelMatrix!$B$27:$I$34,4,FALSE)</f>
        <v>7</v>
      </c>
      <c r="I63">
        <f>VLOOKUP(C63,levelMatrix!$B$27:$I$34,5,FALSE)</f>
        <v>13</v>
      </c>
      <c r="J63">
        <f>VLOOKUP(C63,levelMatrix!$B$27:$I$34,6,FALSE)</f>
        <v>16</v>
      </c>
      <c r="K63">
        <f>VLOOKUP(C63,levelMatrix!$B$27:$I$34,7,FALSE)</f>
        <v>100000</v>
      </c>
      <c r="L63">
        <f>VLOOKUP(C63,levelMatrix!$B$27:$I$34,8,FALSE)</f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gameMatrix</vt:lpstr>
      <vt:lpstr>levelMatrix</vt:lpstr>
      <vt:lpstr>dungeon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2022-04-15T04:09:40Z</dcterms:created>
  <dcterms:modified xsi:type="dcterms:W3CDTF">2022-04-18T13:55:34Z</dcterms:modified>
</cp:coreProperties>
</file>