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"/>
    </mc:Choice>
  </mc:AlternateContent>
  <xr:revisionPtr revIDLastSave="0" documentId="13_ncr:1_{A7140DE3-A53A-D34C-8C0D-EA331AAFC245}" xr6:coauthVersionLast="47" xr6:coauthVersionMax="47" xr10:uidLastSave="{00000000-0000-0000-0000-000000000000}"/>
  <bookViews>
    <workbookView xWindow="20" yWindow="760" windowWidth="30240" windowHeight="17600" activeTab="2" xr2:uid="{9D17990C-67C1-074B-AB22-A671F8561E26}"/>
  </bookViews>
  <sheets>
    <sheet name="Sheet1" sheetId="1" r:id="rId1"/>
    <sheet name="Framework" sheetId="2" r:id="rId2"/>
    <sheet name="Dungeon" sheetId="4" r:id="rId3"/>
    <sheet name="Sheet2" sheetId="9" r:id="rId4"/>
    <sheet name="Cards" sheetId="5" r:id="rId5"/>
    <sheet name="Revie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4" l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14" i="4"/>
  <c r="G15" i="4"/>
  <c r="F16" i="4"/>
  <c r="F15" i="4"/>
  <c r="F14" i="4"/>
  <c r="F13" i="4"/>
  <c r="G13" i="4" s="1"/>
  <c r="F12" i="4"/>
  <c r="G12" i="4" s="1"/>
  <c r="G5" i="4"/>
  <c r="G8" i="4"/>
  <c r="F5" i="4"/>
  <c r="F6" i="4"/>
  <c r="F7" i="4"/>
  <c r="F8" i="4"/>
  <c r="F9" i="4"/>
  <c r="F10" i="4"/>
  <c r="F11" i="4"/>
  <c r="G11" i="4" s="1"/>
  <c r="F4" i="4"/>
  <c r="G4" i="4" s="1"/>
  <c r="D85" i="9"/>
  <c r="L85" i="9" s="1"/>
  <c r="P85" i="9" s="1"/>
  <c r="D5" i="9" s="1"/>
  <c r="D86" i="9"/>
  <c r="L86" i="9" s="1"/>
  <c r="P86" i="9" s="1"/>
  <c r="D6" i="9" s="1"/>
  <c r="D87" i="9"/>
  <c r="J87" i="9" s="1"/>
  <c r="N87" i="9" s="1"/>
  <c r="D29" i="9" s="1"/>
  <c r="D88" i="9"/>
  <c r="K88" i="9" s="1"/>
  <c r="O88" i="9" s="1"/>
  <c r="D17" i="9" s="1"/>
  <c r="D89" i="9"/>
  <c r="K89" i="9" s="1"/>
  <c r="O89" i="9" s="1"/>
  <c r="D18" i="9" s="1"/>
  <c r="D90" i="9"/>
  <c r="K90" i="9" s="1"/>
  <c r="O90" i="9" s="1"/>
  <c r="D19" i="9" s="1"/>
  <c r="D91" i="9"/>
  <c r="K91" i="9" s="1"/>
  <c r="O91" i="9" s="1"/>
  <c r="D20" i="9" s="1"/>
  <c r="D92" i="9"/>
  <c r="K92" i="9" s="1"/>
  <c r="O92" i="9" s="1"/>
  <c r="D21" i="9" s="1"/>
  <c r="D93" i="9"/>
  <c r="K93" i="9" s="1"/>
  <c r="O93" i="9" s="1"/>
  <c r="D22" i="9" s="1"/>
  <c r="D94" i="9"/>
  <c r="K94" i="9" s="1"/>
  <c r="O94" i="9" s="1"/>
  <c r="D23" i="9" s="1"/>
  <c r="D95" i="9"/>
  <c r="J95" i="9" s="1"/>
  <c r="N95" i="9" s="1"/>
  <c r="D37" i="9" s="1"/>
  <c r="D96" i="9"/>
  <c r="D97" i="9"/>
  <c r="D98" i="9"/>
  <c r="D84" i="9"/>
  <c r="L84" i="9" s="1"/>
  <c r="P84" i="9" s="1"/>
  <c r="D4" i="9" s="1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  <c r="AA4" i="1"/>
  <c r="AB4" i="1" s="1"/>
  <c r="AA5" i="1"/>
  <c r="AB5" i="1" s="1"/>
  <c r="AA6" i="1"/>
  <c r="AB6" i="1" s="1"/>
  <c r="AA7" i="1"/>
  <c r="AB7" i="1" s="1"/>
  <c r="Z9" i="1"/>
  <c r="AA8" i="1" s="1"/>
  <c r="AB8" i="1" s="1"/>
  <c r="J84" i="9" l="1"/>
  <c r="N84" i="9" s="1"/>
  <c r="D26" i="9" s="1"/>
  <c r="J86" i="9"/>
  <c r="N86" i="9" s="1"/>
  <c r="D28" i="9" s="1"/>
  <c r="K84" i="9"/>
  <c r="O84" i="9" s="1"/>
  <c r="D13" i="9" s="1"/>
  <c r="G10" i="4" s="1"/>
  <c r="K87" i="9"/>
  <c r="O87" i="9" s="1"/>
  <c r="D16" i="9" s="1"/>
  <c r="K86" i="9"/>
  <c r="O86" i="9" s="1"/>
  <c r="D15" i="9" s="1"/>
  <c r="J85" i="9"/>
  <c r="N85" i="9" s="1"/>
  <c r="D27" i="9" s="1"/>
  <c r="G9" i="4" s="1"/>
  <c r="K85" i="9"/>
  <c r="O85" i="9" s="1"/>
  <c r="D14" i="9" s="1"/>
  <c r="J93" i="9"/>
  <c r="N93" i="9" s="1"/>
  <c r="D35" i="9" s="1"/>
  <c r="J91" i="9"/>
  <c r="N91" i="9" s="1"/>
  <c r="D33" i="9" s="1"/>
  <c r="J94" i="9"/>
  <c r="N94" i="9" s="1"/>
  <c r="D36" i="9" s="1"/>
  <c r="J92" i="9"/>
  <c r="N92" i="9" s="1"/>
  <c r="D34" i="9" s="1"/>
  <c r="L90" i="9"/>
  <c r="P90" i="9" s="1"/>
  <c r="D10" i="9" s="1"/>
  <c r="L89" i="9"/>
  <c r="P89" i="9" s="1"/>
  <c r="D9" i="9" s="1"/>
  <c r="J90" i="9"/>
  <c r="N90" i="9" s="1"/>
  <c r="D32" i="9" s="1"/>
  <c r="L88" i="9"/>
  <c r="P88" i="9" s="1"/>
  <c r="D8" i="9" s="1"/>
  <c r="J89" i="9"/>
  <c r="N89" i="9" s="1"/>
  <c r="D31" i="9" s="1"/>
  <c r="L87" i="9"/>
  <c r="P87" i="9" s="1"/>
  <c r="D7" i="9" s="1"/>
  <c r="J88" i="9"/>
  <c r="N88" i="9" s="1"/>
  <c r="D30" i="9" s="1"/>
  <c r="AA3" i="1"/>
  <c r="AB3" i="1" s="1"/>
  <c r="AB9" i="1" s="1"/>
  <c r="G6" i="4" l="1"/>
  <c r="G7" i="4"/>
</calcChain>
</file>

<file path=xl/sharedStrings.xml><?xml version="1.0" encoding="utf-8"?>
<sst xmlns="http://schemas.openxmlformats.org/spreadsheetml/2006/main" count="337" uniqueCount="158">
  <si>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</si>
  <si>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</si>
  <si>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</si>
  <si>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</si>
  <si>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</si>
  <si>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</si>
  <si>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</si>
  <si>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</si>
  <si>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</si>
  <si>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</si>
  <si>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</si>
  <si>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</si>
  <si>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</si>
  <si>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</si>
  <si>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</si>
  <si>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</si>
  <si>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</si>
  <si>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</si>
  <si>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</si>
  <si>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</si>
  <si>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</si>
  <si>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</si>
  <si>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</si>
  <si>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</si>
  <si>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</si>
  <si>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</si>
  <si>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</si>
  <si>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</si>
  <si>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</si>
  <si>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</si>
  <si>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</si>
  <si>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</si>
  <si>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</si>
  <si>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</si>
  <si>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</si>
  <si>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</si>
  <si>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</si>
  <si>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</si>
  <si>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</si>
  <si>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</si>
  <si>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</si>
  <si>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</si>
  <si>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</si>
  <si>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</si>
  <si>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</si>
  <si>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</si>
  <si>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</si>
  <si>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</si>
  <si>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</si>
  <si>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</si>
  <si>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</si>
  <si>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</si>
  <si>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</si>
  <si>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</si>
  <si>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</si>
  <si>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</si>
  <si>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</si>
  <si>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</si>
  <si>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</si>
  <si>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</si>
  <si>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</si>
  <si>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E8</t>
  </si>
  <si>
    <t>E9</t>
  </si>
  <si>
    <t>E10</t>
  </si>
  <si>
    <t>E11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</si>
  <si>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</si>
  <si>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</si>
  <si>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</si>
  <si>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</si>
  <si>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</si>
  <si>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</si>
  <si>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</si>
  <si>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</si>
  <si>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橙卡场 -1个弹球</t>
  </si>
  <si>
    <t>传奇场 -2个弹球</t>
  </si>
  <si>
    <t>紫卡场-2个弹球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</si>
  <si>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</si>
  <si>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</si>
  <si>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</si>
  <si>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</si>
  <si>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</si>
  <si>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</si>
  <si>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</si>
  <si>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</si>
  <si>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</si>
  <si>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</si>
  <si>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</si>
  <si>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</si>
  <si>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</si>
  <si>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</si>
  <si>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</si>
  <si>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</si>
  <si>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</si>
  <si>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</si>
  <si>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</si>
  <si>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</si>
  <si>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</si>
  <si>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</si>
  <si>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</si>
  <si>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</si>
  <si>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</si>
  <si>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</si>
  <si>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</si>
  <si>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</si>
  <si>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</si>
  <si>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</si>
  <si>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</si>
  <si>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</si>
  <si>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</si>
  <si>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</si>
  <si>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</si>
  <si>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</si>
  <si>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</si>
  <si>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</si>
  <si>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</si>
  <si>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</si>
  <si>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</si>
  <si>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</si>
  <si>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</si>
  <si>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</si>
  <si>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</si>
  <si>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</si>
  <si>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</si>
  <si>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</si>
  <si>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</si>
  <si>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</si>
  <si>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</si>
  <si>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</si>
  <si>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</si>
  <si>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</si>
  <si>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</si>
  <si>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</si>
  <si>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</si>
  <si>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</si>
  <si>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</si>
  <si>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</si>
  <si>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</si>
  <si>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</si>
  <si>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</si>
  <si>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</si>
  <si>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</si>
  <si>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紫11</t>
  </si>
  <si>
    <t>紫12</t>
  </si>
  <si>
    <t>橙3</t>
  </si>
  <si>
    <t>橙4</t>
  </si>
  <si>
    <t>橙5</t>
  </si>
  <si>
    <t>橙6</t>
  </si>
  <si>
    <t>橙7</t>
  </si>
  <si>
    <t>橙8</t>
  </si>
  <si>
    <t>橙9</t>
  </si>
  <si>
    <t>橙10</t>
  </si>
  <si>
    <t>橙11</t>
  </si>
  <si>
    <t>橙12</t>
  </si>
  <si>
    <t>橙13</t>
  </si>
  <si>
    <t>卡&amp;等级</t>
  </si>
  <si>
    <t>传奇1</t>
  </si>
  <si>
    <t>执行脚本，对所有卡片进行上色，并且对已经安排了的卡片进行标记</t>
  </si>
  <si>
    <t>卡片库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</si>
</sst>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Dungeon!$G$1:$G$2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Dungeon!$G$3:$G$63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3</c:v>
                </c:pt>
                <c:pt idx="7">
                  <c:v>1.5</c:v>
                </c:pt>
                <c:pt idx="8">
                  <c:v>3</c:v>
                </c:pt>
                <c:pt idx="9">
                  <c:v>1.5</c:v>
                </c:pt>
                <c:pt idx="10">
                  <c:v>1.5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384F-900E-A57C98E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631023"/>
        <c:axId val="982215631"/>
      </c:lineChart>
      <c:catAx>
        <c:axId val="98163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82215631"/>
        <c:crosses val="autoZero"/>
        <c:auto val="1"/>
        <c:lblAlgn val="ctr"/>
        <c:lblOffset val="100"/>
        <c:noMultiLvlLbl val="0"/>
      </c:catAx>
      <c:valAx>
        <c:axId val="98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816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123326</xdr:colOff>
      <xdr:row>18</xdr:row>
      <xdr:rowOff>110761</xdr:rowOff>
    </xdr:from>
    <xdr:to>
      <xdr:col>23</xdr:col>
      <xdr:colOff>161426</xdr:colOff>
      <xdr:row>41</xdr:row>
      <xdr:rowOff>139347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0109" y="3688848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4</xdr:row>
      <xdr:rowOff>0</xdr:rowOff>
    </xdr:from>
    <xdr:to>
      <xdr:col>20</xdr:col>
      <xdr:colOff>207432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D2A24-E051-8D4F-810C-39FFA055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2" sqref="T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4" t="s">
        <v>14</v>
      </c>
      <c r="E2" s="4"/>
      <c r="F2" s="4"/>
      <c r="G2" s="4"/>
      <c r="H2" s="4" t="s">
        <v>15</v>
      </c>
      <c r="I2" s="4"/>
      <c r="J2" s="4"/>
      <c r="K2" s="4" t="s">
        <v>16</v>
      </c>
      <c r="L2" s="4"/>
      <c r="M2" s="4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4" t="s">
        <v>14</v>
      </c>
      <c r="B4" s="4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4"/>
      <c r="B5" s="4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4"/>
      <c r="B6" s="4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4"/>
      <c r="B7" s="4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4"/>
      <c r="B8" s="4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4"/>
      <c r="B9" s="4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4"/>
      <c r="B10" s="4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4"/>
      <c r="B11" s="4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4"/>
      <c r="B12" s="4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4"/>
      <c r="B13" s="4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4"/>
      <c r="B14" s="4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4"/>
      <c r="B15" s="4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4" t="s">
        <v>15</v>
      </c>
      <c r="B16" s="4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4"/>
      <c r="B17" s="4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4"/>
      <c r="B18" s="4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4"/>
      <c r="B19" s="4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4"/>
      <c r="B20" s="4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4"/>
      <c r="B21" s="4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4"/>
      <c r="B22" s="4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4"/>
      <c r="B23" s="4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4"/>
      <c r="B24" s="4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4" t="s">
        <v>16</v>
      </c>
      <c r="B25" s="4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4"/>
      <c r="B26" s="4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4"/>
      <c r="B27" s="4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4"/>
      <c r="B28" s="4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4"/>
      <c r="B29" s="4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4"/>
      <c r="B30" s="4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4"/>
      <c r="B31" s="4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4"/>
      <c r="B32" s="4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4"/>
      <c r="B33" s="4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4" t="s">
        <v>17</v>
      </c>
      <c r="B34" s="4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4"/>
      <c r="B35" s="4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4"/>
      <c r="B36" s="4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4" zoomScale="111" workbookViewId="0">
      <selection activeCell="C22" sqref="C22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T63"/>
  <sheetViews>
    <sheetView tabSelected="1" workbookViewId="0">
      <selection activeCell="E15" sqref="E15"/>
    </sheetView>
  </sheetViews>
  <sheetFormatPr baseColWidth="10" defaultRowHeight="16" x14ac:dyDescent="0.2"/>
  <cols>
    <col min="3" max="3" width="12.33203125" customWidth="1"/>
    <col min="4" max="4" width="11.5" customWidth="1"/>
    <col min="5" max="6" width="18.6640625" customWidth="1"/>
    <col min="7" max="7" width="17.6640625" customWidth="1"/>
  </cols>
  <sheetData>
    <row r="1" spans="1:13" x14ac:dyDescent="0.2">
      <c r="A1" t="s">
        <v>47</v>
      </c>
      <c r="B1">
        <v>10</v>
      </c>
      <c r="D1" s="3" t="s">
        <v>71</v>
      </c>
      <c r="E1" s="3"/>
      <c r="F1" s="3"/>
      <c r="G1" s="3"/>
      <c r="H1" s="3"/>
      <c r="I1" s="3"/>
      <c r="J1" s="3"/>
      <c r="K1" s="3"/>
      <c r="M1" t="s">
        <v>156</v>
      </c>
    </row>
    <row r="3" spans="1:13" x14ac:dyDescent="0.2">
      <c r="A3" t="s">
        <v>45</v>
      </c>
      <c r="B3" t="s">
        <v>46</v>
      </c>
      <c r="C3" t="s">
        <v>66</v>
      </c>
      <c r="D3" t="s">
        <v>65</v>
      </c>
      <c r="E3" t="s">
        <v>70</v>
      </c>
      <c r="F3" t="s">
        <v>154</v>
      </c>
      <c r="G3" t="s">
        <v>50</v>
      </c>
    </row>
    <row r="4" spans="1:13" x14ac:dyDescent="0.2">
      <c r="A4" s="14">
        <v>1</v>
      </c>
      <c r="B4">
        <v>1</v>
      </c>
      <c r="C4" t="s">
        <v>67</v>
      </c>
      <c r="D4">
        <v>1</v>
      </c>
      <c r="E4" t="str">
        <f>C4&amp;" - " &amp;D4</f>
        <v>橙1 - 1</v>
      </c>
      <c r="F4" t="str">
        <f>TEXT(SUBSTITUTE(C4,RIGHT(C4,1),"")&amp;D4,0)</f>
        <v>橙1</v>
      </c>
      <c r="G4">
        <f>VLOOKUP(F4,Sheet2!C:D,2,FALSE)</f>
        <v>0.5</v>
      </c>
    </row>
    <row r="5" spans="1:13" x14ac:dyDescent="0.2">
      <c r="A5" s="14">
        <v>2</v>
      </c>
      <c r="B5">
        <v>2</v>
      </c>
      <c r="C5" t="s">
        <v>68</v>
      </c>
      <c r="D5">
        <v>1</v>
      </c>
      <c r="E5" t="str">
        <f t="shared" ref="E5:E36" si="0">C5&amp;" - " &amp;D5</f>
        <v>橙2 - 1</v>
      </c>
      <c r="F5" t="str">
        <f t="shared" ref="F5:F16" si="1">TEXT(SUBSTITUTE(C5,RIGHT(C5,1),"")&amp;D5,0)</f>
        <v>橙1</v>
      </c>
      <c r="G5">
        <f>VLOOKUP(F5,Sheet2!C:D,2,FALSE)</f>
        <v>0.5</v>
      </c>
    </row>
    <row r="6" spans="1:13" x14ac:dyDescent="0.2">
      <c r="A6" s="14">
        <v>3</v>
      </c>
      <c r="B6">
        <v>3</v>
      </c>
      <c r="C6" t="s">
        <v>67</v>
      </c>
      <c r="D6">
        <v>2</v>
      </c>
      <c r="E6" t="str">
        <f t="shared" si="0"/>
        <v>橙1 - 2</v>
      </c>
      <c r="F6" t="str">
        <f t="shared" si="1"/>
        <v>橙2</v>
      </c>
      <c r="G6">
        <f>VLOOKUP(F6,Sheet2!C:D,2,FALSE)</f>
        <v>1</v>
      </c>
    </row>
    <row r="7" spans="1:13" x14ac:dyDescent="0.2">
      <c r="A7" s="14">
        <v>4</v>
      </c>
      <c r="B7">
        <v>4</v>
      </c>
      <c r="C7" t="s">
        <v>68</v>
      </c>
      <c r="D7">
        <v>2</v>
      </c>
      <c r="E7" t="str">
        <f t="shared" si="0"/>
        <v>橙2 - 2</v>
      </c>
      <c r="F7" t="str">
        <f t="shared" si="1"/>
        <v>橙2</v>
      </c>
      <c r="G7">
        <f>VLOOKUP(F7,Sheet2!C:D,2,FALSE)</f>
        <v>1</v>
      </c>
    </row>
    <row r="8" spans="1:13" x14ac:dyDescent="0.2">
      <c r="A8" s="14">
        <v>5</v>
      </c>
      <c r="B8">
        <v>5</v>
      </c>
      <c r="C8" t="s">
        <v>69</v>
      </c>
      <c r="D8">
        <v>1</v>
      </c>
      <c r="E8" t="str">
        <f t="shared" si="0"/>
        <v>紫1 - 1</v>
      </c>
      <c r="F8" t="str">
        <f t="shared" si="1"/>
        <v>紫1</v>
      </c>
      <c r="G8">
        <f>VLOOKUP(F8,Sheet2!C:D,2,FALSE)</f>
        <v>1.5</v>
      </c>
    </row>
    <row r="9" spans="1:13" x14ac:dyDescent="0.2">
      <c r="A9">
        <v>6</v>
      </c>
      <c r="B9">
        <v>6</v>
      </c>
      <c r="C9" t="s">
        <v>67</v>
      </c>
      <c r="D9">
        <v>3</v>
      </c>
      <c r="E9" t="str">
        <f t="shared" si="0"/>
        <v>橙1 - 3</v>
      </c>
      <c r="F9" t="str">
        <f t="shared" si="1"/>
        <v>橙3</v>
      </c>
      <c r="G9">
        <f>VLOOKUP(F9,Sheet2!C:D,2,FALSE)</f>
        <v>3</v>
      </c>
    </row>
    <row r="10" spans="1:13" x14ac:dyDescent="0.2">
      <c r="A10">
        <v>7</v>
      </c>
      <c r="B10">
        <v>7</v>
      </c>
      <c r="C10" t="s">
        <v>125</v>
      </c>
      <c r="D10">
        <v>1</v>
      </c>
      <c r="E10" t="str">
        <f t="shared" si="0"/>
        <v>紫2 - 1</v>
      </c>
      <c r="F10" t="str">
        <f t="shared" si="1"/>
        <v>紫1</v>
      </c>
      <c r="G10">
        <f>VLOOKUP(F10,Sheet2!C:D,2,FALSE)</f>
        <v>1.5</v>
      </c>
    </row>
    <row r="11" spans="1:13" x14ac:dyDescent="0.2">
      <c r="A11">
        <v>8</v>
      </c>
      <c r="B11">
        <v>8</v>
      </c>
      <c r="C11" t="s">
        <v>68</v>
      </c>
      <c r="D11">
        <v>3</v>
      </c>
      <c r="E11" t="str">
        <f t="shared" si="0"/>
        <v>橙2 - 3</v>
      </c>
      <c r="F11" t="str">
        <f t="shared" si="1"/>
        <v>橙3</v>
      </c>
      <c r="G11">
        <f>VLOOKUP(F11,Sheet2!C:D,2,FALSE)</f>
        <v>3</v>
      </c>
    </row>
    <row r="12" spans="1:13" x14ac:dyDescent="0.2">
      <c r="A12">
        <v>9</v>
      </c>
      <c r="B12">
        <v>9</v>
      </c>
      <c r="C12" t="s">
        <v>133</v>
      </c>
      <c r="D12">
        <v>1</v>
      </c>
      <c r="E12" t="str">
        <f t="shared" si="0"/>
        <v>紫3 - 1</v>
      </c>
      <c r="F12" t="str">
        <f t="shared" si="1"/>
        <v>紫1</v>
      </c>
      <c r="G12">
        <f>VLOOKUP(F12,Sheet2!C:D,2,FALSE)</f>
        <v>1.5</v>
      </c>
    </row>
    <row r="13" spans="1:13" x14ac:dyDescent="0.2">
      <c r="A13">
        <v>10</v>
      </c>
      <c r="B13">
        <v>10</v>
      </c>
      <c r="C13" t="s">
        <v>134</v>
      </c>
      <c r="D13">
        <v>1</v>
      </c>
      <c r="E13" t="str">
        <f t="shared" si="0"/>
        <v>紫4 - 1</v>
      </c>
      <c r="F13" t="str">
        <f t="shared" si="1"/>
        <v>紫1</v>
      </c>
      <c r="G13">
        <f>VLOOKUP(F13,Sheet2!C:D,2,FALSE)</f>
        <v>1.5</v>
      </c>
    </row>
    <row r="14" spans="1:13" x14ac:dyDescent="0.2">
      <c r="A14">
        <v>11</v>
      </c>
      <c r="B14">
        <v>11</v>
      </c>
      <c r="C14" t="s">
        <v>67</v>
      </c>
      <c r="D14">
        <v>4</v>
      </c>
      <c r="E14" t="str">
        <f t="shared" si="0"/>
        <v>橙1 - 4</v>
      </c>
      <c r="F14" t="str">
        <f t="shared" si="1"/>
        <v>橙4</v>
      </c>
      <c r="G14">
        <f>VLOOKUP(F14,Sheet2!C:D,2,FALSE)</f>
        <v>8</v>
      </c>
    </row>
    <row r="15" spans="1:13" x14ac:dyDescent="0.2">
      <c r="A15">
        <v>12</v>
      </c>
      <c r="B15">
        <v>12</v>
      </c>
      <c r="C15" t="s">
        <v>69</v>
      </c>
      <c r="D15">
        <v>3</v>
      </c>
      <c r="E15" t="str">
        <f t="shared" si="0"/>
        <v>紫1 - 3</v>
      </c>
      <c r="F15" t="str">
        <f t="shared" si="1"/>
        <v>紫3</v>
      </c>
      <c r="G15">
        <f>VLOOKUP(F15,Sheet2!C:D,2,FALSE)</f>
        <v>9</v>
      </c>
    </row>
    <row r="16" spans="1:13" x14ac:dyDescent="0.2">
      <c r="A16">
        <v>13</v>
      </c>
      <c r="B16">
        <v>13</v>
      </c>
      <c r="C16" t="s">
        <v>125</v>
      </c>
      <c r="D16">
        <v>3</v>
      </c>
      <c r="E16" t="str">
        <f t="shared" si="0"/>
        <v>紫2 - 3</v>
      </c>
      <c r="F16" t="str">
        <f t="shared" si="1"/>
        <v>紫3</v>
      </c>
      <c r="G16">
        <f>VLOOKUP(F16,Sheet2!C:D,2,FALSE)</f>
        <v>9</v>
      </c>
    </row>
    <row r="17" spans="1:20" x14ac:dyDescent="0.2">
      <c r="A17">
        <v>14</v>
      </c>
      <c r="B17">
        <v>14</v>
      </c>
      <c r="E17" t="str">
        <f t="shared" si="0"/>
        <v xml:space="preserve"> - </v>
      </c>
      <c r="G17" t="e">
        <f>VLOOKUP(F17,Sheet2!C:D,2,FALSE)</f>
        <v>#N/A</v>
      </c>
    </row>
    <row r="18" spans="1:20" x14ac:dyDescent="0.2">
      <c r="A18">
        <v>15</v>
      </c>
      <c r="B18">
        <v>15</v>
      </c>
      <c r="E18" t="str">
        <f t="shared" si="0"/>
        <v xml:space="preserve"> - </v>
      </c>
      <c r="G18" t="e">
        <f>VLOOKUP(F18,Sheet2!C:D,2,FALSE)</f>
        <v>#N/A</v>
      </c>
    </row>
    <row r="19" spans="1:20" x14ac:dyDescent="0.2">
      <c r="A19">
        <v>16</v>
      </c>
      <c r="B19">
        <v>16</v>
      </c>
      <c r="E19" t="str">
        <f t="shared" si="0"/>
        <v xml:space="preserve"> - </v>
      </c>
      <c r="G19" t="e">
        <f>VLOOKUP(F19,Sheet2!C:D,2,FALSE)</f>
        <v>#N/A</v>
      </c>
    </row>
    <row r="20" spans="1:20" x14ac:dyDescent="0.2">
      <c r="A20">
        <v>17</v>
      </c>
      <c r="B20">
        <v>17</v>
      </c>
      <c r="E20" t="str">
        <f t="shared" si="0"/>
        <v xml:space="preserve"> - </v>
      </c>
      <c r="G20" t="e">
        <f>VLOOKUP(F20,Sheet2!C:D,2,FALSE)</f>
        <v>#N/A</v>
      </c>
    </row>
    <row r="21" spans="1:20" x14ac:dyDescent="0.2">
      <c r="A21">
        <v>18</v>
      </c>
      <c r="B21">
        <v>18</v>
      </c>
      <c r="E21" t="str">
        <f t="shared" si="0"/>
        <v xml:space="preserve"> - </v>
      </c>
      <c r="G21" t="e">
        <f>VLOOKUP(F21,Sheet2!C:D,2,FALSE)</f>
        <v>#N/A</v>
      </c>
    </row>
    <row r="22" spans="1:20" x14ac:dyDescent="0.2">
      <c r="A22">
        <v>19</v>
      </c>
      <c r="B22">
        <v>19</v>
      </c>
      <c r="E22" t="str">
        <f t="shared" si="0"/>
        <v xml:space="preserve"> - </v>
      </c>
      <c r="G22" t="e">
        <f>VLOOKUP(F22,Sheet2!C:D,2,FALSE)</f>
        <v>#N/A</v>
      </c>
    </row>
    <row r="23" spans="1:20" x14ac:dyDescent="0.2">
      <c r="A23">
        <v>20</v>
      </c>
      <c r="B23">
        <v>20</v>
      </c>
      <c r="E23" t="str">
        <f t="shared" si="0"/>
        <v xml:space="preserve"> - </v>
      </c>
      <c r="G23" t="e">
        <f>VLOOKUP(F23,Sheet2!C:D,2,FALSE)</f>
        <v>#N/A</v>
      </c>
    </row>
    <row r="24" spans="1:20" x14ac:dyDescent="0.2">
      <c r="A24">
        <v>21</v>
      </c>
      <c r="B24">
        <v>21</v>
      </c>
      <c r="E24" t="str">
        <f t="shared" si="0"/>
        <v xml:space="preserve"> - </v>
      </c>
      <c r="G24" t="e">
        <f>VLOOKUP(F24,Sheet2!C:D,2,FALSE)</f>
        <v>#N/A</v>
      </c>
    </row>
    <row r="25" spans="1:20" x14ac:dyDescent="0.2">
      <c r="A25">
        <v>22</v>
      </c>
      <c r="B25">
        <v>22</v>
      </c>
      <c r="E25" t="str">
        <f>C25&amp;" - " &amp;D25</f>
        <v xml:space="preserve"> - </v>
      </c>
      <c r="G25" t="e">
        <f>VLOOKUP(F25,Sheet2!C:D,2,FALSE)</f>
        <v>#N/A</v>
      </c>
    </row>
    <row r="26" spans="1:20" x14ac:dyDescent="0.2">
      <c r="A26">
        <v>23</v>
      </c>
      <c r="B26">
        <v>23</v>
      </c>
      <c r="E26" t="str">
        <f t="shared" si="0"/>
        <v xml:space="preserve"> - </v>
      </c>
      <c r="G26" t="e">
        <f>VLOOKUP(F26,Sheet2!C:D,2,FALSE)</f>
        <v>#N/A</v>
      </c>
    </row>
    <row r="27" spans="1:20" x14ac:dyDescent="0.2">
      <c r="A27">
        <v>24</v>
      </c>
      <c r="B27">
        <v>24</v>
      </c>
      <c r="E27" t="str">
        <f t="shared" si="0"/>
        <v xml:space="preserve"> - </v>
      </c>
      <c r="G27" t="e">
        <f>VLOOKUP(F27,Sheet2!C:D,2,FALSE)</f>
        <v>#N/A</v>
      </c>
    </row>
    <row r="28" spans="1:20" x14ac:dyDescent="0.2">
      <c r="A28">
        <v>25</v>
      </c>
      <c r="B28">
        <v>25</v>
      </c>
      <c r="E28" t="str">
        <f t="shared" si="0"/>
        <v xml:space="preserve"> - </v>
      </c>
      <c r="G28" t="e">
        <f>VLOOKUP(F28,Sheet2!C:D,2,FALSE)</f>
        <v>#N/A</v>
      </c>
      <c r="M28" t="s">
        <v>157</v>
      </c>
    </row>
    <row r="29" spans="1:20" x14ac:dyDescent="0.2">
      <c r="A29">
        <v>26</v>
      </c>
      <c r="B29">
        <v>26</v>
      </c>
      <c r="E29" t="str">
        <f t="shared" si="0"/>
        <v xml:space="preserve"> - </v>
      </c>
      <c r="G29" t="e">
        <f>VLOOKUP(F29,Sheet2!C:D,2,FALSE)</f>
        <v>#N/A</v>
      </c>
      <c r="M29" t="s">
        <v>67</v>
      </c>
      <c r="N29" t="s">
        <v>68</v>
      </c>
      <c r="O29" t="s">
        <v>69</v>
      </c>
      <c r="P29" t="s">
        <v>125</v>
      </c>
      <c r="Q29" t="s">
        <v>133</v>
      </c>
      <c r="R29" t="s">
        <v>134</v>
      </c>
      <c r="S29" t="s">
        <v>155</v>
      </c>
      <c r="T29" t="s">
        <v>126</v>
      </c>
    </row>
    <row r="30" spans="1:20" x14ac:dyDescent="0.2">
      <c r="A30">
        <v>27</v>
      </c>
      <c r="B30">
        <v>27</v>
      </c>
      <c r="E30" t="str">
        <f t="shared" si="0"/>
        <v xml:space="preserve"> - </v>
      </c>
      <c r="G30" t="e">
        <f>VLOOKUP(F30,Sheet2!C:D,2,FALSE)</f>
        <v>#N/A</v>
      </c>
    </row>
    <row r="31" spans="1:20" x14ac:dyDescent="0.2">
      <c r="A31">
        <v>28</v>
      </c>
      <c r="B31">
        <v>28</v>
      </c>
      <c r="E31" t="str">
        <f t="shared" si="0"/>
        <v xml:space="preserve"> - </v>
      </c>
      <c r="G31" t="e">
        <f>VLOOKUP(F31,Sheet2!C:D,2,FALSE)</f>
        <v>#N/A</v>
      </c>
    </row>
    <row r="32" spans="1:20" x14ac:dyDescent="0.2">
      <c r="A32">
        <v>29</v>
      </c>
      <c r="B32">
        <v>29</v>
      </c>
      <c r="E32" t="str">
        <f t="shared" si="0"/>
        <v xml:space="preserve"> - </v>
      </c>
      <c r="G32" t="e">
        <f>VLOOKUP(F32,Sheet2!C:D,2,FALSE)</f>
        <v>#N/A</v>
      </c>
    </row>
    <row r="33" spans="1:7" x14ac:dyDescent="0.2">
      <c r="A33">
        <v>30</v>
      </c>
      <c r="B33">
        <v>30</v>
      </c>
      <c r="E33" t="str">
        <f t="shared" si="0"/>
        <v xml:space="preserve"> - </v>
      </c>
      <c r="G33" t="e">
        <f>VLOOKUP(F33,Sheet2!C:D,2,FALSE)</f>
        <v>#N/A</v>
      </c>
    </row>
    <row r="34" spans="1:7" x14ac:dyDescent="0.2">
      <c r="A34">
        <v>31</v>
      </c>
      <c r="B34">
        <v>31</v>
      </c>
      <c r="E34" t="str">
        <f t="shared" si="0"/>
        <v xml:space="preserve"> - </v>
      </c>
      <c r="G34" t="e">
        <f>VLOOKUP(F34,Sheet2!C:D,2,FALSE)</f>
        <v>#N/A</v>
      </c>
    </row>
    <row r="35" spans="1:7" x14ac:dyDescent="0.2">
      <c r="A35">
        <v>32</v>
      </c>
      <c r="B35">
        <v>32</v>
      </c>
      <c r="E35" t="str">
        <f t="shared" si="0"/>
        <v xml:space="preserve"> - </v>
      </c>
      <c r="G35" t="e">
        <f>VLOOKUP(F35,Sheet2!C:D,2,FALSE)</f>
        <v>#N/A</v>
      </c>
    </row>
    <row r="36" spans="1:7" x14ac:dyDescent="0.2">
      <c r="A36">
        <v>33</v>
      </c>
      <c r="B36">
        <v>33</v>
      </c>
      <c r="E36" t="str">
        <f t="shared" si="0"/>
        <v xml:space="preserve"> - </v>
      </c>
      <c r="G36" t="e">
        <f>VLOOKUP(F36,Sheet2!C:D,2,FALSE)</f>
        <v>#N/A</v>
      </c>
    </row>
    <row r="37" spans="1:7" x14ac:dyDescent="0.2">
      <c r="A37">
        <v>34</v>
      </c>
      <c r="B37">
        <v>34</v>
      </c>
      <c r="G37" t="e">
        <f>VLOOKUP(F37,Sheet2!C:D,2,FALSE)</f>
        <v>#N/A</v>
      </c>
    </row>
    <row r="38" spans="1:7" x14ac:dyDescent="0.2">
      <c r="A38">
        <v>35</v>
      </c>
      <c r="B38">
        <v>35</v>
      </c>
      <c r="G38" t="e">
        <f>VLOOKUP(F38,Sheet2!C:D,2,FALSE)</f>
        <v>#N/A</v>
      </c>
    </row>
    <row r="39" spans="1:7" x14ac:dyDescent="0.2">
      <c r="A39">
        <v>36</v>
      </c>
      <c r="B39">
        <v>36</v>
      </c>
    </row>
    <row r="40" spans="1:7" x14ac:dyDescent="0.2">
      <c r="A40">
        <v>37</v>
      </c>
      <c r="B40">
        <v>37</v>
      </c>
    </row>
    <row r="41" spans="1:7" x14ac:dyDescent="0.2">
      <c r="A41">
        <v>38</v>
      </c>
      <c r="B41">
        <v>38</v>
      </c>
    </row>
    <row r="42" spans="1:7" x14ac:dyDescent="0.2">
      <c r="A42">
        <v>39</v>
      </c>
      <c r="B42">
        <v>39</v>
      </c>
    </row>
    <row r="43" spans="1:7" x14ac:dyDescent="0.2">
      <c r="A43">
        <v>40</v>
      </c>
      <c r="B43">
        <v>40</v>
      </c>
    </row>
    <row r="44" spans="1:7" x14ac:dyDescent="0.2">
      <c r="A44">
        <v>41</v>
      </c>
      <c r="B44">
        <v>41</v>
      </c>
    </row>
    <row r="45" spans="1:7" x14ac:dyDescent="0.2">
      <c r="A45">
        <v>42</v>
      </c>
      <c r="B45">
        <v>42</v>
      </c>
    </row>
    <row r="46" spans="1:7" x14ac:dyDescent="0.2">
      <c r="A46">
        <v>43</v>
      </c>
      <c r="B46">
        <v>43</v>
      </c>
    </row>
    <row r="47" spans="1:7" x14ac:dyDescent="0.2">
      <c r="A47">
        <v>44</v>
      </c>
      <c r="B47">
        <v>44</v>
      </c>
    </row>
    <row r="48" spans="1:7" x14ac:dyDescent="0.2">
      <c r="A48">
        <v>45</v>
      </c>
      <c r="B48">
        <v>45</v>
      </c>
    </row>
    <row r="49" spans="1:2" x14ac:dyDescent="0.2">
      <c r="A49">
        <v>46</v>
      </c>
      <c r="B49">
        <v>46</v>
      </c>
    </row>
    <row r="50" spans="1:2" x14ac:dyDescent="0.2">
      <c r="A50">
        <v>47</v>
      </c>
      <c r="B50">
        <v>47</v>
      </c>
    </row>
    <row r="51" spans="1:2" x14ac:dyDescent="0.2">
      <c r="A51">
        <v>48</v>
      </c>
      <c r="B51">
        <v>48</v>
      </c>
    </row>
    <row r="52" spans="1:2" x14ac:dyDescent="0.2">
      <c r="A52">
        <v>49</v>
      </c>
      <c r="B52">
        <v>49</v>
      </c>
    </row>
    <row r="53" spans="1:2" x14ac:dyDescent="0.2">
      <c r="A53">
        <v>50</v>
      </c>
      <c r="B53">
        <v>50</v>
      </c>
    </row>
    <row r="54" spans="1:2" x14ac:dyDescent="0.2">
      <c r="A54">
        <v>51</v>
      </c>
      <c r="B54">
        <v>51</v>
      </c>
    </row>
    <row r="55" spans="1:2" x14ac:dyDescent="0.2">
      <c r="A55">
        <v>52</v>
      </c>
      <c r="B55">
        <v>52</v>
      </c>
    </row>
    <row r="56" spans="1:2" x14ac:dyDescent="0.2">
      <c r="A56">
        <v>53</v>
      </c>
      <c r="B56">
        <v>53</v>
      </c>
    </row>
    <row r="57" spans="1:2" x14ac:dyDescent="0.2">
      <c r="A57">
        <v>54</v>
      </c>
      <c r="B57">
        <v>54</v>
      </c>
    </row>
    <row r="58" spans="1:2" x14ac:dyDescent="0.2">
      <c r="A58">
        <v>55</v>
      </c>
      <c r="B58">
        <v>55</v>
      </c>
    </row>
    <row r="59" spans="1:2" x14ac:dyDescent="0.2">
      <c r="A59">
        <v>56</v>
      </c>
      <c r="B59">
        <v>56</v>
      </c>
    </row>
    <row r="60" spans="1:2" x14ac:dyDescent="0.2">
      <c r="A60">
        <v>57</v>
      </c>
      <c r="B60">
        <v>57</v>
      </c>
    </row>
    <row r="61" spans="1:2" x14ac:dyDescent="0.2">
      <c r="A61">
        <v>58</v>
      </c>
      <c r="B61">
        <v>58</v>
      </c>
    </row>
    <row r="62" spans="1:2" x14ac:dyDescent="0.2">
      <c r="A62">
        <v>59</v>
      </c>
      <c r="B62">
        <v>59</v>
      </c>
    </row>
    <row r="63" spans="1:2" x14ac:dyDescent="0.2">
      <c r="A63">
        <v>60</v>
      </c>
      <c r="B63">
        <v>60</v>
      </c>
    </row>
  </sheetData>
  <pageMargins left="0.7" right="0.7" top="0.75" bottom="0.75" header="0.3" footer="0.3"/>
  <pageSetup paperSize="9" orientation="portrait" horizontalDpi="0" verticalDpi="0"/>
  <ignoredErrors>
    <ignoredError sqref="G4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A28" sqref="A28:D2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9" x14ac:dyDescent="0.2">
      <c r="A1" t="s">
        <v>48</v>
      </c>
      <c r="B1" t="s">
        <v>49</v>
      </c>
      <c r="D1" t="s">
        <v>50</v>
      </c>
    </row>
    <row r="3" spans="1:9" x14ac:dyDescent="0.2">
      <c r="A3" s="13" t="s">
        <v>51</v>
      </c>
      <c r="B3" s="13">
        <v>1</v>
      </c>
      <c r="C3" s="13" t="s">
        <v>155</v>
      </c>
      <c r="D3" s="13">
        <v>40</v>
      </c>
    </row>
    <row r="4" spans="1:9" x14ac:dyDescent="0.2">
      <c r="A4" s="8" t="s">
        <v>51</v>
      </c>
      <c r="B4" s="8">
        <v>2</v>
      </c>
      <c r="C4" s="8" t="s">
        <v>126</v>
      </c>
      <c r="D4" s="8">
        <f>P84</f>
        <v>80</v>
      </c>
      <c r="I4" t="s">
        <v>76</v>
      </c>
    </row>
    <row r="5" spans="1:9" x14ac:dyDescent="0.2">
      <c r="A5" s="8" t="s">
        <v>51</v>
      </c>
      <c r="B5" s="8">
        <v>3</v>
      </c>
      <c r="C5" s="8" t="s">
        <v>127</v>
      </c>
      <c r="D5" s="8">
        <f t="shared" ref="D5:D10" si="0">P85</f>
        <v>240</v>
      </c>
      <c r="I5" t="s">
        <v>77</v>
      </c>
    </row>
    <row r="6" spans="1:9" x14ac:dyDescent="0.2">
      <c r="A6" s="8" t="s">
        <v>51</v>
      </c>
      <c r="B6" s="8">
        <v>4</v>
      </c>
      <c r="C6" s="8" t="s">
        <v>128</v>
      </c>
      <c r="D6" s="8">
        <f t="shared" si="0"/>
        <v>640</v>
      </c>
      <c r="I6" t="s">
        <v>78</v>
      </c>
    </row>
    <row r="7" spans="1:9" x14ac:dyDescent="0.2">
      <c r="A7" s="8" t="s">
        <v>51</v>
      </c>
      <c r="B7" s="8">
        <v>5</v>
      </c>
      <c r="C7" s="8" t="s">
        <v>129</v>
      </c>
      <c r="D7" s="8">
        <f t="shared" si="0"/>
        <v>1440</v>
      </c>
    </row>
    <row r="8" spans="1:9" x14ac:dyDescent="0.2">
      <c r="A8" s="8" t="s">
        <v>51</v>
      </c>
      <c r="B8" s="8">
        <v>6</v>
      </c>
      <c r="C8" s="8" t="s">
        <v>130</v>
      </c>
      <c r="D8" s="8">
        <f t="shared" si="0"/>
        <v>3440</v>
      </c>
    </row>
    <row r="9" spans="1:9" x14ac:dyDescent="0.2">
      <c r="A9" s="8" t="s">
        <v>51</v>
      </c>
      <c r="B9" s="8">
        <v>7</v>
      </c>
      <c r="C9" s="8" t="s">
        <v>131</v>
      </c>
      <c r="D9" s="8">
        <f t="shared" si="0"/>
        <v>7440</v>
      </c>
    </row>
    <row r="10" spans="1:9" x14ac:dyDescent="0.2">
      <c r="A10" s="8" t="s">
        <v>51</v>
      </c>
      <c r="B10" s="8">
        <v>8</v>
      </c>
      <c r="C10" s="8" t="s">
        <v>132</v>
      </c>
      <c r="D10" s="8">
        <f t="shared" si="0"/>
        <v>15440</v>
      </c>
    </row>
    <row r="12" spans="1:9" x14ac:dyDescent="0.2">
      <c r="A12" s="12" t="s">
        <v>52</v>
      </c>
      <c r="B12" s="12">
        <v>1</v>
      </c>
      <c r="C12" s="12" t="s">
        <v>69</v>
      </c>
      <c r="D12" s="12">
        <v>1.5</v>
      </c>
    </row>
    <row r="13" spans="1:9" x14ac:dyDescent="0.2">
      <c r="A13" s="7" t="s">
        <v>52</v>
      </c>
      <c r="B13" s="7">
        <v>2</v>
      </c>
      <c r="C13" s="7" t="s">
        <v>125</v>
      </c>
      <c r="D13" s="7">
        <f>O84</f>
        <v>3</v>
      </c>
    </row>
    <row r="14" spans="1:9" x14ac:dyDescent="0.2">
      <c r="A14" s="7" t="s">
        <v>52</v>
      </c>
      <c r="B14" s="7">
        <v>3</v>
      </c>
      <c r="C14" s="7" t="s">
        <v>133</v>
      </c>
      <c r="D14" s="7">
        <f t="shared" ref="D14:D23" si="1">O85</f>
        <v>9</v>
      </c>
    </row>
    <row r="15" spans="1:9" x14ac:dyDescent="0.2">
      <c r="A15" s="7" t="s">
        <v>52</v>
      </c>
      <c r="B15" s="7">
        <v>4</v>
      </c>
      <c r="C15" s="7" t="s">
        <v>134</v>
      </c>
      <c r="D15" s="7">
        <f t="shared" si="1"/>
        <v>24</v>
      </c>
    </row>
    <row r="16" spans="1:9" x14ac:dyDescent="0.2">
      <c r="A16" s="7" t="s">
        <v>52</v>
      </c>
      <c r="B16" s="7">
        <v>5</v>
      </c>
      <c r="C16" s="7" t="s">
        <v>135</v>
      </c>
      <c r="D16" s="7">
        <f t="shared" si="1"/>
        <v>54</v>
      </c>
    </row>
    <row r="17" spans="1:4" x14ac:dyDescent="0.2">
      <c r="A17" s="7" t="s">
        <v>52</v>
      </c>
      <c r="B17" s="7">
        <v>6</v>
      </c>
      <c r="C17" s="7" t="s">
        <v>136</v>
      </c>
      <c r="D17" s="7">
        <f t="shared" si="1"/>
        <v>129</v>
      </c>
    </row>
    <row r="18" spans="1:4" x14ac:dyDescent="0.2">
      <c r="A18" s="7" t="s">
        <v>52</v>
      </c>
      <c r="B18" s="7">
        <v>7</v>
      </c>
      <c r="C18" s="7" t="s">
        <v>137</v>
      </c>
      <c r="D18" s="7">
        <f t="shared" si="1"/>
        <v>279</v>
      </c>
    </row>
    <row r="19" spans="1:4" x14ac:dyDescent="0.2">
      <c r="A19" s="7" t="s">
        <v>52</v>
      </c>
      <c r="B19" s="7">
        <v>8</v>
      </c>
      <c r="C19" s="7" t="s">
        <v>138</v>
      </c>
      <c r="D19" s="7">
        <f t="shared" si="1"/>
        <v>579</v>
      </c>
    </row>
    <row r="20" spans="1:4" x14ac:dyDescent="0.2">
      <c r="A20" s="7" t="s">
        <v>52</v>
      </c>
      <c r="B20" s="7">
        <v>9</v>
      </c>
      <c r="C20" s="7" t="s">
        <v>139</v>
      </c>
      <c r="D20" s="7">
        <f t="shared" si="1"/>
        <v>1179</v>
      </c>
    </row>
    <row r="21" spans="1:4" x14ac:dyDescent="0.2">
      <c r="A21" s="7" t="s">
        <v>52</v>
      </c>
      <c r="B21" s="7">
        <v>10</v>
      </c>
      <c r="C21" s="7" t="s">
        <v>140</v>
      </c>
      <c r="D21" s="7">
        <f t="shared" si="1"/>
        <v>2379</v>
      </c>
    </row>
    <row r="22" spans="1:4" x14ac:dyDescent="0.2">
      <c r="A22" s="7" t="s">
        <v>52</v>
      </c>
      <c r="B22" s="7">
        <v>11</v>
      </c>
      <c r="C22" s="7" t="s">
        <v>141</v>
      </c>
      <c r="D22" s="7">
        <f t="shared" si="1"/>
        <v>3879</v>
      </c>
    </row>
    <row r="23" spans="1:4" x14ac:dyDescent="0.2">
      <c r="A23" s="7" t="s">
        <v>52</v>
      </c>
      <c r="B23" s="7">
        <v>12</v>
      </c>
      <c r="C23" s="7" t="s">
        <v>142</v>
      </c>
      <c r="D23" s="7">
        <f t="shared" si="1"/>
        <v>6879</v>
      </c>
    </row>
    <row r="25" spans="1:4" s="10" customFormat="1" x14ac:dyDescent="0.2">
      <c r="A25" s="11" t="s">
        <v>53</v>
      </c>
      <c r="B25" s="11">
        <v>1</v>
      </c>
      <c r="C25" s="11" t="s">
        <v>67</v>
      </c>
      <c r="D25" s="11">
        <v>0.5</v>
      </c>
    </row>
    <row r="26" spans="1:4" x14ac:dyDescent="0.2">
      <c r="A26" s="9" t="s">
        <v>53</v>
      </c>
      <c r="B26" s="9">
        <v>2</v>
      </c>
      <c r="C26" s="9" t="s">
        <v>68</v>
      </c>
      <c r="D26" s="9">
        <f>N84</f>
        <v>1</v>
      </c>
    </row>
    <row r="27" spans="1:4" x14ac:dyDescent="0.2">
      <c r="A27" s="9" t="s">
        <v>53</v>
      </c>
      <c r="B27" s="9">
        <v>3</v>
      </c>
      <c r="C27" s="9" t="s">
        <v>143</v>
      </c>
      <c r="D27" s="9">
        <f>N85</f>
        <v>3</v>
      </c>
    </row>
    <row r="28" spans="1:4" x14ac:dyDescent="0.2">
      <c r="A28" s="9" t="s">
        <v>53</v>
      </c>
      <c r="B28" s="9">
        <v>4</v>
      </c>
      <c r="C28" s="9" t="s">
        <v>144</v>
      </c>
      <c r="D28" s="9">
        <f>N86</f>
        <v>8</v>
      </c>
    </row>
    <row r="29" spans="1:4" x14ac:dyDescent="0.2">
      <c r="A29" s="9" t="s">
        <v>53</v>
      </c>
      <c r="B29" s="9">
        <v>5</v>
      </c>
      <c r="C29" s="9" t="s">
        <v>145</v>
      </c>
      <c r="D29" s="9">
        <f>N87</f>
        <v>18</v>
      </c>
    </row>
    <row r="30" spans="1:4" x14ac:dyDescent="0.2">
      <c r="A30" s="9" t="s">
        <v>53</v>
      </c>
      <c r="B30" s="9">
        <v>6</v>
      </c>
      <c r="C30" s="9" t="s">
        <v>146</v>
      </c>
      <c r="D30" s="9">
        <f>N88</f>
        <v>43</v>
      </c>
    </row>
    <row r="31" spans="1:4" x14ac:dyDescent="0.2">
      <c r="A31" s="9" t="s">
        <v>53</v>
      </c>
      <c r="B31" s="9">
        <v>7</v>
      </c>
      <c r="C31" s="9" t="s">
        <v>147</v>
      </c>
      <c r="D31" s="9">
        <f>N89</f>
        <v>93</v>
      </c>
    </row>
    <row r="32" spans="1:4" x14ac:dyDescent="0.2">
      <c r="A32" s="9" t="s">
        <v>53</v>
      </c>
      <c r="B32" s="9">
        <v>8</v>
      </c>
      <c r="C32" s="9" t="s">
        <v>148</v>
      </c>
      <c r="D32" s="9">
        <f>N90</f>
        <v>193</v>
      </c>
    </row>
    <row r="33" spans="1:13" x14ac:dyDescent="0.2">
      <c r="A33" s="9" t="s">
        <v>53</v>
      </c>
      <c r="B33" s="9">
        <v>9</v>
      </c>
      <c r="C33" s="9" t="s">
        <v>149</v>
      </c>
      <c r="D33" s="9">
        <f>N91</f>
        <v>393</v>
      </c>
    </row>
    <row r="34" spans="1:13" x14ac:dyDescent="0.2">
      <c r="A34" s="9" t="s">
        <v>53</v>
      </c>
      <c r="B34" s="9">
        <v>10</v>
      </c>
      <c r="C34" s="9" t="s">
        <v>150</v>
      </c>
      <c r="D34" s="9">
        <f>N92</f>
        <v>793</v>
      </c>
    </row>
    <row r="35" spans="1:13" x14ac:dyDescent="0.2">
      <c r="A35" s="9" t="s">
        <v>53</v>
      </c>
      <c r="B35" s="9">
        <v>11</v>
      </c>
      <c r="C35" s="9" t="s">
        <v>151</v>
      </c>
      <c r="D35" s="9">
        <f>N93</f>
        <v>1293</v>
      </c>
    </row>
    <row r="36" spans="1:13" x14ac:dyDescent="0.2">
      <c r="A36" s="9" t="s">
        <v>53</v>
      </c>
      <c r="B36" s="9">
        <v>12</v>
      </c>
      <c r="C36" s="9" t="s">
        <v>152</v>
      </c>
      <c r="D36" s="9">
        <f>N94</f>
        <v>2293</v>
      </c>
    </row>
    <row r="37" spans="1:13" x14ac:dyDescent="0.2">
      <c r="A37" s="9" t="s">
        <v>53</v>
      </c>
      <c r="B37" s="9">
        <v>13</v>
      </c>
      <c r="C37" s="9" t="s">
        <v>153</v>
      </c>
      <c r="D37" s="9">
        <f>N95</f>
        <v>4793</v>
      </c>
    </row>
    <row r="38" spans="1:13" x14ac:dyDescent="0.2">
      <c r="A38" s="9"/>
      <c r="B38" s="9"/>
      <c r="C38" s="9"/>
      <c r="D38" s="9"/>
    </row>
    <row r="40" spans="1:13" x14ac:dyDescent="0.2">
      <c r="A40" t="s">
        <v>54</v>
      </c>
    </row>
    <row r="42" spans="1:13" x14ac:dyDescent="0.2">
      <c r="G42" s="4" t="s">
        <v>72</v>
      </c>
      <c r="H42" s="4"/>
      <c r="I42" s="4"/>
    </row>
    <row r="43" spans="1:13" x14ac:dyDescent="0.2">
      <c r="A43" t="s">
        <v>49</v>
      </c>
      <c r="B43" t="s">
        <v>55</v>
      </c>
      <c r="D43" t="s">
        <v>56</v>
      </c>
      <c r="E43" t="s">
        <v>57</v>
      </c>
      <c r="G43" t="s">
        <v>74</v>
      </c>
      <c r="H43" t="s">
        <v>75</v>
      </c>
      <c r="I43" t="s">
        <v>73</v>
      </c>
      <c r="M43" t="s">
        <v>58</v>
      </c>
    </row>
    <row r="44" spans="1:13" x14ac:dyDescent="0.2">
      <c r="A44">
        <v>1</v>
      </c>
      <c r="B44" t="s">
        <v>14</v>
      </c>
      <c r="D44" t="s">
        <v>61</v>
      </c>
      <c r="E44">
        <v>9</v>
      </c>
      <c r="M44" t="s">
        <v>59</v>
      </c>
    </row>
    <row r="45" spans="1:13" x14ac:dyDescent="0.2">
      <c r="A45">
        <v>2</v>
      </c>
      <c r="B45" t="s">
        <v>14</v>
      </c>
      <c r="D45" t="s">
        <v>61</v>
      </c>
      <c r="E45">
        <v>9</v>
      </c>
      <c r="M45" t="s">
        <v>60</v>
      </c>
    </row>
    <row r="46" spans="1:13" x14ac:dyDescent="0.2">
      <c r="A46">
        <v>3</v>
      </c>
      <c r="B46" t="s">
        <v>14</v>
      </c>
      <c r="D46" t="s">
        <v>61</v>
      </c>
      <c r="E46">
        <v>9</v>
      </c>
    </row>
    <row r="47" spans="1:13" x14ac:dyDescent="0.2">
      <c r="A47">
        <v>4</v>
      </c>
      <c r="B47" t="s">
        <v>15</v>
      </c>
      <c r="D47" t="s">
        <v>62</v>
      </c>
      <c r="E47">
        <v>10</v>
      </c>
    </row>
    <row r="48" spans="1:13" x14ac:dyDescent="0.2">
      <c r="A48">
        <v>5</v>
      </c>
      <c r="B48" t="s">
        <v>15</v>
      </c>
      <c r="D48" t="s">
        <v>62</v>
      </c>
      <c r="E48">
        <v>10</v>
      </c>
    </row>
    <row r="49" spans="1:16" x14ac:dyDescent="0.2">
      <c r="A49">
        <v>6</v>
      </c>
      <c r="B49" t="s">
        <v>15</v>
      </c>
      <c r="D49" t="s">
        <v>62</v>
      </c>
      <c r="E49">
        <v>10</v>
      </c>
    </row>
    <row r="50" spans="1:16" x14ac:dyDescent="0.2">
      <c r="A50">
        <v>7</v>
      </c>
      <c r="B50" t="s">
        <v>16</v>
      </c>
      <c r="D50" t="s">
        <v>63</v>
      </c>
      <c r="E50">
        <v>11</v>
      </c>
    </row>
    <row r="51" spans="1:16" x14ac:dyDescent="0.2">
      <c r="A51">
        <v>8</v>
      </c>
      <c r="B51" t="s">
        <v>16</v>
      </c>
      <c r="D51" t="s">
        <v>63</v>
      </c>
      <c r="E51">
        <v>11</v>
      </c>
    </row>
    <row r="52" spans="1:16" x14ac:dyDescent="0.2">
      <c r="A52">
        <v>9</v>
      </c>
      <c r="B52" t="s">
        <v>16</v>
      </c>
      <c r="D52" t="s">
        <v>63</v>
      </c>
      <c r="E52">
        <v>11</v>
      </c>
    </row>
    <row r="53" spans="1:16" x14ac:dyDescent="0.2">
      <c r="A53">
        <v>10</v>
      </c>
      <c r="B53" t="s">
        <v>17</v>
      </c>
      <c r="D53" t="s">
        <v>64</v>
      </c>
      <c r="E53">
        <v>12</v>
      </c>
    </row>
    <row r="62" spans="1:16" x14ac:dyDescent="0.2">
      <c r="A62" t="s">
        <v>79</v>
      </c>
      <c r="B62" t="s">
        <v>80</v>
      </c>
      <c r="D62" t="s">
        <v>81</v>
      </c>
      <c r="E62" t="s">
        <v>82</v>
      </c>
      <c r="F62" t="s">
        <v>83</v>
      </c>
      <c r="G62" t="s">
        <v>84</v>
      </c>
      <c r="H62" t="s">
        <v>85</v>
      </c>
      <c r="I62" t="s">
        <v>86</v>
      </c>
      <c r="J62" t="s">
        <v>87</v>
      </c>
      <c r="K62" t="s">
        <v>88</v>
      </c>
      <c r="L62" t="s">
        <v>89</v>
      </c>
      <c r="M62" t="s">
        <v>90</v>
      </c>
      <c r="N62" t="s">
        <v>91</v>
      </c>
      <c r="O62" t="s">
        <v>92</v>
      </c>
      <c r="P62" t="s">
        <v>93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94</v>
      </c>
      <c r="B65" t="s">
        <v>95</v>
      </c>
      <c r="D65" t="s">
        <v>96</v>
      </c>
      <c r="E65" t="s">
        <v>97</v>
      </c>
      <c r="F65" t="s">
        <v>98</v>
      </c>
      <c r="G65" t="s">
        <v>99</v>
      </c>
      <c r="H65" t="s">
        <v>100</v>
      </c>
      <c r="I65" t="s">
        <v>101</v>
      </c>
      <c r="J65" t="s">
        <v>102</v>
      </c>
      <c r="K65" t="s">
        <v>103</v>
      </c>
      <c r="L65" t="s">
        <v>104</v>
      </c>
      <c r="M65" t="s">
        <v>105</v>
      </c>
      <c r="N65" t="s">
        <v>106</v>
      </c>
      <c r="O65" t="s">
        <v>107</v>
      </c>
      <c r="P65" t="s">
        <v>108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109</v>
      </c>
      <c r="B68" t="s">
        <v>110</v>
      </c>
      <c r="D68" t="s">
        <v>111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6">
        <v>5</v>
      </c>
      <c r="B73" s="6">
        <v>0</v>
      </c>
      <c r="C73" s="6"/>
      <c r="D73" s="6">
        <v>21</v>
      </c>
    </row>
    <row r="75" spans="1:21" x14ac:dyDescent="0.2">
      <c r="A75" t="s">
        <v>79</v>
      </c>
      <c r="B75" t="s">
        <v>80</v>
      </c>
      <c r="D75" t="s">
        <v>81</v>
      </c>
      <c r="E75" t="s">
        <v>82</v>
      </c>
      <c r="F75" t="s">
        <v>83</v>
      </c>
      <c r="G75" t="s">
        <v>84</v>
      </c>
      <c r="H75" t="s">
        <v>85</v>
      </c>
      <c r="I75" t="s">
        <v>86</v>
      </c>
      <c r="J75" t="s">
        <v>87</v>
      </c>
      <c r="K75" t="s">
        <v>88</v>
      </c>
      <c r="L75" t="s">
        <v>89</v>
      </c>
      <c r="M75" t="s">
        <v>90</v>
      </c>
      <c r="N75" t="s">
        <v>91</v>
      </c>
      <c r="O75" t="s">
        <v>92</v>
      </c>
      <c r="P75" t="s">
        <v>93</v>
      </c>
      <c r="Q75" t="s">
        <v>112</v>
      </c>
      <c r="R75" t="s">
        <v>113</v>
      </c>
      <c r="S75" t="s">
        <v>114</v>
      </c>
      <c r="T75" t="s">
        <v>115</v>
      </c>
      <c r="U75" t="s">
        <v>116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6" t="s">
        <v>94</v>
      </c>
      <c r="B78" s="6" t="s">
        <v>95</v>
      </c>
      <c r="C78" s="6"/>
      <c r="D78" s="6" t="s">
        <v>96</v>
      </c>
      <c r="E78" s="6" t="s">
        <v>97</v>
      </c>
      <c r="F78" s="6" t="s">
        <v>98</v>
      </c>
      <c r="G78" s="6" t="s">
        <v>99</v>
      </c>
      <c r="H78" s="6" t="s">
        <v>100</v>
      </c>
      <c r="I78" s="6" t="s">
        <v>101</v>
      </c>
      <c r="J78" s="6" t="s">
        <v>102</v>
      </c>
      <c r="K78" s="6" t="s">
        <v>103</v>
      </c>
      <c r="L78" s="6" t="s">
        <v>104</v>
      </c>
      <c r="M78" s="6" t="s">
        <v>105</v>
      </c>
      <c r="N78" s="6" t="s">
        <v>106</v>
      </c>
      <c r="O78" s="6" t="s">
        <v>107</v>
      </c>
      <c r="P78" s="6" t="s">
        <v>108</v>
      </c>
      <c r="Q78" s="6" t="s">
        <v>117</v>
      </c>
      <c r="R78" s="6" t="s">
        <v>118</v>
      </c>
      <c r="S78" s="6" t="s">
        <v>119</v>
      </c>
      <c r="T78" s="6" t="s">
        <v>120</v>
      </c>
      <c r="U78" s="6" t="s">
        <v>121</v>
      </c>
    </row>
    <row r="79" spans="1:21" x14ac:dyDescent="0.2">
      <c r="A79" s="6">
        <v>2</v>
      </c>
      <c r="B79" s="6">
        <v>4</v>
      </c>
      <c r="C79" s="6"/>
      <c r="D79" s="6">
        <v>10</v>
      </c>
      <c r="E79" s="6">
        <v>20</v>
      </c>
      <c r="F79" s="6">
        <v>50</v>
      </c>
      <c r="G79" s="6">
        <v>100</v>
      </c>
      <c r="H79" s="6">
        <v>200</v>
      </c>
      <c r="I79" s="6">
        <v>400</v>
      </c>
      <c r="J79" s="6">
        <v>800</v>
      </c>
      <c r="K79" s="6">
        <v>1000</v>
      </c>
      <c r="L79" s="6">
        <v>1800</v>
      </c>
      <c r="M79" s="6">
        <v>2600</v>
      </c>
      <c r="N79" s="6">
        <v>3400</v>
      </c>
      <c r="O79" s="6">
        <v>4200</v>
      </c>
      <c r="P79" s="6">
        <v>10000</v>
      </c>
      <c r="Q79" s="6">
        <v>50000</v>
      </c>
      <c r="R79" s="6">
        <v>100000</v>
      </c>
      <c r="S79" s="6">
        <v>200000</v>
      </c>
      <c r="T79" s="6">
        <v>400000</v>
      </c>
      <c r="U79" s="6">
        <v>1000000</v>
      </c>
    </row>
    <row r="83" spans="1:20" x14ac:dyDescent="0.2">
      <c r="F83" t="s">
        <v>53</v>
      </c>
      <c r="G83" t="s">
        <v>52</v>
      </c>
      <c r="H83" t="s">
        <v>51</v>
      </c>
      <c r="J83" t="s">
        <v>53</v>
      </c>
      <c r="K83" t="s">
        <v>52</v>
      </c>
      <c r="L83" t="s">
        <v>51</v>
      </c>
      <c r="N83" t="s">
        <v>53</v>
      </c>
      <c r="O83" t="s">
        <v>52</v>
      </c>
      <c r="P83" t="s">
        <v>51</v>
      </c>
      <c r="S83" t="s">
        <v>122</v>
      </c>
    </row>
    <row r="84" spans="1:20" x14ac:dyDescent="0.2">
      <c r="A84" t="s">
        <v>94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>D84*$T$84</f>
        <v>12</v>
      </c>
      <c r="K84">
        <f>D84*$T$85</f>
        <v>120</v>
      </c>
      <c r="L84">
        <f>D84*$T$86</f>
        <v>3200</v>
      </c>
      <c r="N84">
        <f>J84/12</f>
        <v>1</v>
      </c>
      <c r="O84">
        <f>K84/40</f>
        <v>3</v>
      </c>
      <c r="P84">
        <f>L84/40</f>
        <v>80</v>
      </c>
      <c r="S84" t="s">
        <v>123</v>
      </c>
      <c r="T84">
        <v>6</v>
      </c>
    </row>
    <row r="85" spans="1:20" x14ac:dyDescent="0.2">
      <c r="A85" t="s">
        <v>95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>D85*$T$84</f>
        <v>36</v>
      </c>
      <c r="K85">
        <f>D85*$T$85</f>
        <v>360</v>
      </c>
      <c r="L85">
        <f>D85*$T$86</f>
        <v>9600</v>
      </c>
      <c r="N85">
        <f t="shared" ref="N85:N95" si="2">J85/12</f>
        <v>3</v>
      </c>
      <c r="O85">
        <f t="shared" ref="O85:O94" si="3">K85/40</f>
        <v>9</v>
      </c>
      <c r="P85">
        <f t="shared" ref="P85:P90" si="4">L85/40</f>
        <v>240</v>
      </c>
      <c r="S85" t="s">
        <v>124</v>
      </c>
      <c r="T85">
        <v>60</v>
      </c>
    </row>
    <row r="86" spans="1:20" x14ac:dyDescent="0.2">
      <c r="A86" t="s">
        <v>96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>D86*$T$84</f>
        <v>96</v>
      </c>
      <c r="K86">
        <f>D86*$T$85</f>
        <v>960</v>
      </c>
      <c r="L86">
        <f>D86*$T$86</f>
        <v>25600</v>
      </c>
      <c r="N86">
        <f t="shared" si="2"/>
        <v>8</v>
      </c>
      <c r="O86">
        <f t="shared" si="3"/>
        <v>24</v>
      </c>
      <c r="P86">
        <f t="shared" si="4"/>
        <v>640</v>
      </c>
      <c r="S86" t="s">
        <v>51</v>
      </c>
      <c r="T86">
        <v>1600</v>
      </c>
    </row>
    <row r="87" spans="1:20" x14ac:dyDescent="0.2">
      <c r="A87" t="s">
        <v>97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>D87*$T$84</f>
        <v>216</v>
      </c>
      <c r="K87">
        <f>D87*$T$85</f>
        <v>2160</v>
      </c>
      <c r="L87">
        <f>D87*$T$86</f>
        <v>57600</v>
      </c>
      <c r="N87">
        <f t="shared" si="2"/>
        <v>18</v>
      </c>
      <c r="O87">
        <f t="shared" si="3"/>
        <v>54</v>
      </c>
      <c r="P87">
        <f t="shared" si="4"/>
        <v>1440</v>
      </c>
    </row>
    <row r="88" spans="1:20" x14ac:dyDescent="0.2">
      <c r="A88" t="s">
        <v>98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>D88*$T$84</f>
        <v>516</v>
      </c>
      <c r="K88">
        <f>D88*$T$85</f>
        <v>5160</v>
      </c>
      <c r="L88">
        <f>D88*$T$86</f>
        <v>137600</v>
      </c>
      <c r="N88">
        <f t="shared" si="2"/>
        <v>43</v>
      </c>
      <c r="O88">
        <f t="shared" si="3"/>
        <v>129</v>
      </c>
      <c r="P88">
        <f t="shared" si="4"/>
        <v>3440</v>
      </c>
    </row>
    <row r="89" spans="1:20" x14ac:dyDescent="0.2">
      <c r="A89" t="s">
        <v>99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>D89*$T$84</f>
        <v>1116</v>
      </c>
      <c r="K89">
        <f>D89*$T$85</f>
        <v>11160</v>
      </c>
      <c r="L89">
        <f>D89*$T$86</f>
        <v>297600</v>
      </c>
      <c r="N89">
        <f t="shared" si="2"/>
        <v>93</v>
      </c>
      <c r="O89">
        <f t="shared" si="3"/>
        <v>279</v>
      </c>
      <c r="P89">
        <f t="shared" si="4"/>
        <v>7440</v>
      </c>
    </row>
    <row r="90" spans="1:20" x14ac:dyDescent="0.2">
      <c r="A90" t="s">
        <v>100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>D90*$T$84</f>
        <v>2316</v>
      </c>
      <c r="K90">
        <f>D90*$T$85</f>
        <v>23160</v>
      </c>
      <c r="L90">
        <f>D90*$T$86</f>
        <v>617600</v>
      </c>
      <c r="N90">
        <f t="shared" si="2"/>
        <v>193</v>
      </c>
      <c r="O90">
        <f t="shared" si="3"/>
        <v>579</v>
      </c>
      <c r="P90">
        <f t="shared" si="4"/>
        <v>15440</v>
      </c>
    </row>
    <row r="91" spans="1:20" x14ac:dyDescent="0.2">
      <c r="A91" t="s">
        <v>101</v>
      </c>
      <c r="B91">
        <v>400</v>
      </c>
      <c r="D91">
        <f>SUM($B$84:B91)</f>
        <v>786</v>
      </c>
      <c r="F91">
        <v>9</v>
      </c>
      <c r="G91">
        <v>9</v>
      </c>
      <c r="J91">
        <f>D91*$T$84</f>
        <v>4716</v>
      </c>
      <c r="K91">
        <f>D91*$T$85</f>
        <v>47160</v>
      </c>
      <c r="N91">
        <f t="shared" si="2"/>
        <v>393</v>
      </c>
      <c r="O91">
        <f t="shared" si="3"/>
        <v>1179</v>
      </c>
    </row>
    <row r="92" spans="1:20" x14ac:dyDescent="0.2">
      <c r="A92" t="s">
        <v>102</v>
      </c>
      <c r="B92">
        <v>800</v>
      </c>
      <c r="D92">
        <f>SUM($B$84:B92)</f>
        <v>1586</v>
      </c>
      <c r="F92">
        <v>10</v>
      </c>
      <c r="G92">
        <v>10</v>
      </c>
      <c r="J92">
        <f>D92*$T$84</f>
        <v>9516</v>
      </c>
      <c r="K92">
        <f>D92*$T$85</f>
        <v>95160</v>
      </c>
      <c r="N92">
        <f t="shared" si="2"/>
        <v>793</v>
      </c>
      <c r="O92">
        <f t="shared" si="3"/>
        <v>2379</v>
      </c>
    </row>
    <row r="93" spans="1:20" x14ac:dyDescent="0.2">
      <c r="A93" t="s">
        <v>103</v>
      </c>
      <c r="B93">
        <v>1000</v>
      </c>
      <c r="D93">
        <f>SUM($B$84:B93)</f>
        <v>2586</v>
      </c>
      <c r="F93">
        <v>11</v>
      </c>
      <c r="G93">
        <v>11</v>
      </c>
      <c r="J93">
        <f>D93*$T$84</f>
        <v>15516</v>
      </c>
      <c r="K93">
        <f>D93*$T$85</f>
        <v>155160</v>
      </c>
      <c r="N93">
        <f t="shared" si="2"/>
        <v>1293</v>
      </c>
      <c r="O93">
        <f t="shared" si="3"/>
        <v>3879</v>
      </c>
    </row>
    <row r="94" spans="1:20" x14ac:dyDescent="0.2">
      <c r="A94" t="s">
        <v>104</v>
      </c>
      <c r="B94">
        <v>2000</v>
      </c>
      <c r="D94">
        <f>SUM($B$84:B94)</f>
        <v>4586</v>
      </c>
      <c r="F94">
        <v>12</v>
      </c>
      <c r="G94">
        <v>12</v>
      </c>
      <c r="J94">
        <f>D94*$T$84</f>
        <v>27516</v>
      </c>
      <c r="K94">
        <f>D94*$T$85</f>
        <v>275160</v>
      </c>
      <c r="N94">
        <f t="shared" si="2"/>
        <v>2293</v>
      </c>
      <c r="O94">
        <f t="shared" si="3"/>
        <v>6879</v>
      </c>
    </row>
    <row r="95" spans="1:20" x14ac:dyDescent="0.2">
      <c r="A95" t="s">
        <v>105</v>
      </c>
      <c r="B95">
        <v>5000</v>
      </c>
      <c r="D95">
        <f>SUM($B$84:B95)</f>
        <v>9586</v>
      </c>
      <c r="F95">
        <v>13</v>
      </c>
      <c r="J95">
        <f>D95*$T$84</f>
        <v>57516</v>
      </c>
      <c r="N95">
        <f t="shared" si="2"/>
        <v>4793</v>
      </c>
    </row>
    <row r="96" spans="1:20" x14ac:dyDescent="0.2">
      <c r="A96" t="s">
        <v>106</v>
      </c>
      <c r="B96">
        <v>10000</v>
      </c>
      <c r="D96">
        <f>SUM($B$84:B96)</f>
        <v>19586</v>
      </c>
    </row>
    <row r="97" spans="1:4" x14ac:dyDescent="0.2">
      <c r="A97" t="s">
        <v>107</v>
      </c>
      <c r="B97">
        <v>20000</v>
      </c>
      <c r="D97">
        <f>SUM($B$84:B97)</f>
        <v>39586</v>
      </c>
    </row>
    <row r="98" spans="1:4" x14ac:dyDescent="0.2">
      <c r="A98" t="s">
        <v>108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L23" sqref="L23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5" t="s">
        <v>41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5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5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5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5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5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5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5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5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5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5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Framework</vt:lpstr>
      <vt:lpstr>Dungeon</vt:lpstr>
      <vt:lpstr>Sheet2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2022-03-21T07:54:45Z</dcterms:modified>
</cp:coreProperties>
</file>