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New_StarChallenge/"/>
    </mc:Choice>
  </mc:AlternateContent>
  <xr:revisionPtr revIDLastSave="0" documentId="13_ncr:1_{27DACAFE-89D3-B143-9C2B-5C490C9722D4}" xr6:coauthVersionLast="47" xr6:coauthVersionMax="47" xr10:uidLastSave="{00000000-0000-0000-0000-000000000000}"/>
  <bookViews>
    <workbookView xWindow="0" yWindow="500" windowWidth="33600" windowHeight="18780" activeTab="2" xr2:uid="{00000000-000D-0000-FFFF-FFFF00000000}"/>
  </bookViews>
  <sheets>
    <sheet name="Sheet1" sheetId="1" r:id="rId1"/>
    <sheet name="礼包" sheetId="2" r:id="rId2"/>
    <sheet name="rewa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" l="1"/>
  <c r="K12" i="2"/>
  <c r="K13" i="2"/>
  <c r="K14" i="2"/>
  <c r="K15" i="2"/>
  <c r="K16" i="2"/>
  <c r="K17" i="2"/>
  <c r="K18" i="2"/>
  <c r="K19" i="2"/>
  <c r="K20" i="2"/>
  <c r="K21" i="2"/>
  <c r="K22" i="2"/>
  <c r="L38" i="2" s="1"/>
  <c r="M38" i="2" s="1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0" i="2"/>
  <c r="L12" i="2"/>
  <c r="M12" i="2" s="1"/>
  <c r="L13" i="2"/>
  <c r="M13" i="2" s="1"/>
  <c r="L14" i="2"/>
  <c r="M14" i="2" s="1"/>
  <c r="L15" i="2"/>
  <c r="M15" i="2" s="1"/>
  <c r="L16" i="2"/>
  <c r="M16" i="2" s="1"/>
  <c r="L20" i="2"/>
  <c r="M20" i="2" s="1"/>
  <c r="L21" i="2"/>
  <c r="M21" i="2" s="1"/>
  <c r="L10" i="2"/>
  <c r="M10" i="2" s="1"/>
  <c r="H3" i="2"/>
  <c r="H4" i="2"/>
  <c r="H5" i="2"/>
  <c r="H6" i="2"/>
  <c r="H7" i="2"/>
  <c r="G3" i="2"/>
  <c r="G4" i="2"/>
  <c r="G5" i="2"/>
  <c r="G6" i="2"/>
  <c r="G7" i="2"/>
  <c r="G2" i="2"/>
  <c r="H2" i="2" s="1"/>
  <c r="F54" i="2"/>
  <c r="K54" i="2" s="1"/>
  <c r="F44" i="2"/>
  <c r="G46" i="2" s="1"/>
  <c r="I46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G39" i="2"/>
  <c r="I39" i="2" s="1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47" i="2"/>
  <c r="I47" i="2" s="1"/>
  <c r="G48" i="2"/>
  <c r="I48" i="2" s="1"/>
  <c r="G59" i="2"/>
  <c r="I59" i="2" s="1"/>
  <c r="G62" i="2"/>
  <c r="I62" i="2" s="1"/>
  <c r="G63" i="2"/>
  <c r="I63" i="2" s="1"/>
  <c r="G65" i="2"/>
  <c r="I65" i="2" s="1"/>
  <c r="G74" i="2"/>
  <c r="I74" i="2" s="1"/>
  <c r="G75" i="2"/>
  <c r="I75" i="2" s="1"/>
  <c r="G76" i="2"/>
  <c r="I76" i="2" s="1"/>
  <c r="G77" i="2"/>
  <c r="I77" i="2" s="1"/>
  <c r="G86" i="2"/>
  <c r="I86" i="2" s="1"/>
  <c r="G87" i="2"/>
  <c r="I87" i="2" s="1"/>
  <c r="G88" i="2"/>
  <c r="I88" i="2" s="1"/>
  <c r="G89" i="2"/>
  <c r="I89" i="2" s="1"/>
  <c r="G98" i="2"/>
  <c r="I98" i="2" s="1"/>
  <c r="G99" i="2"/>
  <c r="I99" i="2" s="1"/>
  <c r="G100" i="2"/>
  <c r="I100" i="2" s="1"/>
  <c r="G101" i="2"/>
  <c r="I101" i="2" s="1"/>
  <c r="G110" i="2"/>
  <c r="I110" i="2" s="1"/>
  <c r="G111" i="2"/>
  <c r="I111" i="2" s="1"/>
  <c r="G112" i="2"/>
  <c r="I112" i="2" s="1"/>
  <c r="G113" i="2"/>
  <c r="I113" i="2" s="1"/>
  <c r="G122" i="2"/>
  <c r="I122" i="2" s="1"/>
  <c r="G123" i="2"/>
  <c r="I123" i="2" s="1"/>
  <c r="G124" i="2"/>
  <c r="I124" i="2" s="1"/>
  <c r="G125" i="2"/>
  <c r="I125" i="2" s="1"/>
  <c r="G10" i="2"/>
  <c r="I10" i="2" s="1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11" i="2"/>
  <c r="C12" i="2"/>
  <c r="K44" i="2" l="1"/>
  <c r="L49" i="2" s="1"/>
  <c r="M49" i="2" s="1"/>
  <c r="L39" i="2"/>
  <c r="M39" i="2" s="1"/>
  <c r="G56" i="2"/>
  <c r="I56" i="2" s="1"/>
  <c r="L26" i="2"/>
  <c r="M26" i="2" s="1"/>
  <c r="G97" i="2"/>
  <c r="I97" i="2" s="1"/>
  <c r="G60" i="2"/>
  <c r="I60" i="2" s="1"/>
  <c r="G132" i="2"/>
  <c r="I132" i="2" s="1"/>
  <c r="G72" i="2"/>
  <c r="I72" i="2" s="1"/>
  <c r="G119" i="2"/>
  <c r="I119" i="2" s="1"/>
  <c r="G107" i="2"/>
  <c r="I107" i="2" s="1"/>
  <c r="G95" i="2"/>
  <c r="I95" i="2" s="1"/>
  <c r="G83" i="2"/>
  <c r="I83" i="2" s="1"/>
  <c r="G71" i="2"/>
  <c r="I71" i="2" s="1"/>
  <c r="G55" i="2"/>
  <c r="I55" i="2" s="1"/>
  <c r="L121" i="2"/>
  <c r="M121" i="2" s="1"/>
  <c r="G85" i="2"/>
  <c r="I85" i="2" s="1"/>
  <c r="G96" i="2"/>
  <c r="I96" i="2" s="1"/>
  <c r="G130" i="2"/>
  <c r="I130" i="2" s="1"/>
  <c r="G106" i="2"/>
  <c r="I106" i="2" s="1"/>
  <c r="G94" i="2"/>
  <c r="I94" i="2" s="1"/>
  <c r="G70" i="2"/>
  <c r="I70" i="2" s="1"/>
  <c r="G54" i="2"/>
  <c r="I54" i="2" s="1"/>
  <c r="G121" i="2"/>
  <c r="I121" i="2" s="1"/>
  <c r="G57" i="2"/>
  <c r="I57" i="2" s="1"/>
  <c r="G120" i="2"/>
  <c r="I120" i="2" s="1"/>
  <c r="G84" i="2"/>
  <c r="I84" i="2" s="1"/>
  <c r="G118" i="2"/>
  <c r="I118" i="2" s="1"/>
  <c r="G82" i="2"/>
  <c r="I82" i="2" s="1"/>
  <c r="G129" i="2"/>
  <c r="I129" i="2" s="1"/>
  <c r="G117" i="2"/>
  <c r="I117" i="2" s="1"/>
  <c r="G105" i="2"/>
  <c r="I105" i="2" s="1"/>
  <c r="G93" i="2"/>
  <c r="I93" i="2" s="1"/>
  <c r="G81" i="2"/>
  <c r="I81" i="2" s="1"/>
  <c r="G69" i="2"/>
  <c r="I69" i="2" s="1"/>
  <c r="G53" i="2"/>
  <c r="I53" i="2" s="1"/>
  <c r="L97" i="2"/>
  <c r="M97" i="2" s="1"/>
  <c r="L11" i="2"/>
  <c r="M11" i="2" s="1"/>
  <c r="G131" i="2"/>
  <c r="I131" i="2" s="1"/>
  <c r="G104" i="2"/>
  <c r="I104" i="2" s="1"/>
  <c r="G80" i="2"/>
  <c r="I80" i="2" s="1"/>
  <c r="G52" i="2"/>
  <c r="I52" i="2" s="1"/>
  <c r="L85" i="2"/>
  <c r="M85" i="2" s="1"/>
  <c r="G73" i="2"/>
  <c r="I73" i="2" s="1"/>
  <c r="G108" i="2"/>
  <c r="I108" i="2" s="1"/>
  <c r="G128" i="2"/>
  <c r="I128" i="2" s="1"/>
  <c r="G92" i="2"/>
  <c r="I92" i="2" s="1"/>
  <c r="G68" i="2"/>
  <c r="I68" i="2" s="1"/>
  <c r="G127" i="2"/>
  <c r="I127" i="2" s="1"/>
  <c r="G115" i="2"/>
  <c r="I115" i="2" s="1"/>
  <c r="G103" i="2"/>
  <c r="I103" i="2" s="1"/>
  <c r="G91" i="2"/>
  <c r="I91" i="2" s="1"/>
  <c r="G79" i="2"/>
  <c r="I79" i="2" s="1"/>
  <c r="G67" i="2"/>
  <c r="I67" i="2" s="1"/>
  <c r="G51" i="2"/>
  <c r="I51" i="2" s="1"/>
  <c r="L73" i="2"/>
  <c r="M73" i="2" s="1"/>
  <c r="G109" i="2"/>
  <c r="I109" i="2" s="1"/>
  <c r="G116" i="2"/>
  <c r="I116" i="2" s="1"/>
  <c r="G126" i="2"/>
  <c r="I126" i="2" s="1"/>
  <c r="G114" i="2"/>
  <c r="I114" i="2" s="1"/>
  <c r="G102" i="2"/>
  <c r="I102" i="2" s="1"/>
  <c r="G90" i="2"/>
  <c r="I90" i="2" s="1"/>
  <c r="G78" i="2"/>
  <c r="I78" i="2" s="1"/>
  <c r="G66" i="2"/>
  <c r="I66" i="2" s="1"/>
  <c r="G50" i="2"/>
  <c r="I50" i="2" s="1"/>
  <c r="L132" i="2"/>
  <c r="M132" i="2" s="1"/>
  <c r="L120" i="2"/>
  <c r="M120" i="2" s="1"/>
  <c r="L108" i="2"/>
  <c r="M108" i="2" s="1"/>
  <c r="L96" i="2"/>
  <c r="M96" i="2" s="1"/>
  <c r="L84" i="2"/>
  <c r="M84" i="2" s="1"/>
  <c r="L60" i="2"/>
  <c r="M60" i="2" s="1"/>
  <c r="L48" i="2"/>
  <c r="M48" i="2" s="1"/>
  <c r="L36" i="2"/>
  <c r="M36" i="2" s="1"/>
  <c r="L24" i="2"/>
  <c r="M24" i="2" s="1"/>
  <c r="L71" i="2"/>
  <c r="M71" i="2" s="1"/>
  <c r="L59" i="2"/>
  <c r="M59" i="2" s="1"/>
  <c r="L47" i="2"/>
  <c r="M47" i="2" s="1"/>
  <c r="L35" i="2"/>
  <c r="M35" i="2" s="1"/>
  <c r="L23" i="2"/>
  <c r="M23" i="2" s="1"/>
  <c r="L25" i="2"/>
  <c r="M25" i="2" s="1"/>
  <c r="L130" i="2"/>
  <c r="M130" i="2" s="1"/>
  <c r="L34" i="2"/>
  <c r="M34" i="2" s="1"/>
  <c r="L22" i="2"/>
  <c r="M22" i="2" s="1"/>
  <c r="L95" i="2"/>
  <c r="M95" i="2" s="1"/>
  <c r="L70" i="2"/>
  <c r="M70" i="2" s="1"/>
  <c r="L129" i="2"/>
  <c r="M129" i="2" s="1"/>
  <c r="L69" i="2"/>
  <c r="M69" i="2" s="1"/>
  <c r="L57" i="2"/>
  <c r="M57" i="2" s="1"/>
  <c r="L45" i="2"/>
  <c r="M45" i="2" s="1"/>
  <c r="L33" i="2"/>
  <c r="M33" i="2" s="1"/>
  <c r="L107" i="2"/>
  <c r="M107" i="2" s="1"/>
  <c r="L58" i="2"/>
  <c r="M58" i="2" s="1"/>
  <c r="L80" i="2"/>
  <c r="M80" i="2" s="1"/>
  <c r="L118" i="2"/>
  <c r="M118" i="2" s="1"/>
  <c r="L105" i="2"/>
  <c r="M105" i="2" s="1"/>
  <c r="L127" i="2"/>
  <c r="M127" i="2" s="1"/>
  <c r="L115" i="2"/>
  <c r="M115" i="2" s="1"/>
  <c r="L103" i="2"/>
  <c r="M103" i="2" s="1"/>
  <c r="L91" i="2"/>
  <c r="M91" i="2" s="1"/>
  <c r="L79" i="2"/>
  <c r="M79" i="2" s="1"/>
  <c r="L67" i="2"/>
  <c r="M67" i="2" s="1"/>
  <c r="L55" i="2"/>
  <c r="M55" i="2" s="1"/>
  <c r="L43" i="2"/>
  <c r="M43" i="2" s="1"/>
  <c r="L31" i="2"/>
  <c r="M31" i="2" s="1"/>
  <c r="L19" i="2"/>
  <c r="M19" i="2" s="1"/>
  <c r="L37" i="2"/>
  <c r="M37" i="2" s="1"/>
  <c r="L83" i="2"/>
  <c r="M83" i="2" s="1"/>
  <c r="L106" i="2"/>
  <c r="M106" i="2" s="1"/>
  <c r="L81" i="2"/>
  <c r="M81" i="2" s="1"/>
  <c r="L104" i="2"/>
  <c r="M104" i="2" s="1"/>
  <c r="L32" i="2"/>
  <c r="M32" i="2" s="1"/>
  <c r="L126" i="2"/>
  <c r="M126" i="2" s="1"/>
  <c r="L114" i="2"/>
  <c r="M114" i="2" s="1"/>
  <c r="L102" i="2"/>
  <c r="M102" i="2" s="1"/>
  <c r="L90" i="2"/>
  <c r="M90" i="2" s="1"/>
  <c r="L78" i="2"/>
  <c r="M78" i="2" s="1"/>
  <c r="L66" i="2"/>
  <c r="M66" i="2" s="1"/>
  <c r="L54" i="2"/>
  <c r="M54" i="2" s="1"/>
  <c r="L42" i="2"/>
  <c r="M42" i="2" s="1"/>
  <c r="L30" i="2"/>
  <c r="M30" i="2" s="1"/>
  <c r="L18" i="2"/>
  <c r="M18" i="2" s="1"/>
  <c r="L119" i="2"/>
  <c r="M119" i="2" s="1"/>
  <c r="L82" i="2"/>
  <c r="M82" i="2" s="1"/>
  <c r="L117" i="2"/>
  <c r="M117" i="2" s="1"/>
  <c r="L116" i="2"/>
  <c r="M116" i="2" s="1"/>
  <c r="L44" i="2"/>
  <c r="M44" i="2" s="1"/>
  <c r="L125" i="2"/>
  <c r="M125" i="2" s="1"/>
  <c r="L113" i="2"/>
  <c r="M113" i="2" s="1"/>
  <c r="L101" i="2"/>
  <c r="M101" i="2" s="1"/>
  <c r="L89" i="2"/>
  <c r="M89" i="2" s="1"/>
  <c r="L77" i="2"/>
  <c r="M77" i="2" s="1"/>
  <c r="L65" i="2"/>
  <c r="M65" i="2" s="1"/>
  <c r="L53" i="2"/>
  <c r="M53" i="2" s="1"/>
  <c r="L41" i="2"/>
  <c r="M41" i="2" s="1"/>
  <c r="L29" i="2"/>
  <c r="M29" i="2" s="1"/>
  <c r="L17" i="2"/>
  <c r="M17" i="2" s="1"/>
  <c r="L94" i="2"/>
  <c r="M94" i="2" s="1"/>
  <c r="L93" i="2"/>
  <c r="M93" i="2" s="1"/>
  <c r="L92" i="2"/>
  <c r="M92" i="2" s="1"/>
  <c r="L68" i="2"/>
  <c r="M68" i="2" s="1"/>
  <c r="L124" i="2"/>
  <c r="M124" i="2" s="1"/>
  <c r="L112" i="2"/>
  <c r="M112" i="2" s="1"/>
  <c r="L100" i="2"/>
  <c r="M100" i="2" s="1"/>
  <c r="L88" i="2"/>
  <c r="M88" i="2" s="1"/>
  <c r="L76" i="2"/>
  <c r="M76" i="2" s="1"/>
  <c r="L64" i="2"/>
  <c r="M64" i="2" s="1"/>
  <c r="L52" i="2"/>
  <c r="M52" i="2" s="1"/>
  <c r="L40" i="2"/>
  <c r="M40" i="2" s="1"/>
  <c r="L28" i="2"/>
  <c r="M28" i="2" s="1"/>
  <c r="L46" i="2"/>
  <c r="M46" i="2" s="1"/>
  <c r="L128" i="2"/>
  <c r="M128" i="2" s="1"/>
  <c r="L56" i="2"/>
  <c r="M56" i="2" s="1"/>
  <c r="L123" i="2"/>
  <c r="M123" i="2" s="1"/>
  <c r="L111" i="2"/>
  <c r="M111" i="2" s="1"/>
  <c r="L99" i="2"/>
  <c r="M99" i="2" s="1"/>
  <c r="L87" i="2"/>
  <c r="M87" i="2" s="1"/>
  <c r="L75" i="2"/>
  <c r="M75" i="2" s="1"/>
  <c r="L63" i="2"/>
  <c r="M63" i="2" s="1"/>
  <c r="L27" i="2"/>
  <c r="M27" i="2" s="1"/>
  <c r="L122" i="2"/>
  <c r="M122" i="2" s="1"/>
  <c r="L110" i="2"/>
  <c r="M110" i="2" s="1"/>
  <c r="L98" i="2"/>
  <c r="M98" i="2" s="1"/>
  <c r="L86" i="2"/>
  <c r="M86" i="2" s="1"/>
  <c r="L74" i="2"/>
  <c r="M74" i="2" s="1"/>
  <c r="L62" i="2"/>
  <c r="M62" i="2" s="1"/>
  <c r="L50" i="2"/>
  <c r="M50" i="2" s="1"/>
  <c r="G64" i="2"/>
  <c r="I64" i="2" s="1"/>
  <c r="G61" i="2"/>
  <c r="I61" i="2" s="1"/>
  <c r="G49" i="2"/>
  <c r="I49" i="2" s="1"/>
  <c r="G58" i="2"/>
  <c r="I58" i="2" s="1"/>
  <c r="L51" i="2" l="1"/>
  <c r="M51" i="2" s="1"/>
  <c r="L131" i="2"/>
  <c r="M131" i="2" s="1"/>
  <c r="L72" i="2"/>
  <c r="M72" i="2" s="1"/>
  <c r="L109" i="2"/>
  <c r="M109" i="2" s="1"/>
  <c r="L61" i="2"/>
  <c r="M61" i="2" s="1"/>
</calcChain>
</file>

<file path=xl/sharedStrings.xml><?xml version="1.0" encoding="utf-8"?>
<sst xmlns="http://schemas.openxmlformats.org/spreadsheetml/2006/main" count="391" uniqueCount="134">
  <si>
    <t>Easy</t>
  </si>
  <si>
    <t>Medium</t>
  </si>
  <si>
    <t>Hard</t>
  </si>
  <si>
    <t>Nightmare</t>
  </si>
  <si>
    <t>奖励线</t>
  </si>
  <si>
    <t>解锁星数</t>
  </si>
  <si>
    <t>跟Kingdom的奖励线基本一样；</t>
  </si>
  <si>
    <t>星星倍数</t>
  </si>
  <si>
    <t>Free的奖励线价值80刀-90刀，但是不花钱很难肝完；</t>
  </si>
  <si>
    <t>Stage</t>
  </si>
  <si>
    <t>S4 - S7</t>
  </si>
  <si>
    <t>S8 - S11</t>
  </si>
  <si>
    <t>S12 - S14</t>
  </si>
  <si>
    <t>S15 - S17</t>
  </si>
  <si>
    <t>Bonus的奖励线跟Free一模一样，但是要花9.99刀购买；</t>
  </si>
  <si>
    <t>par3场数量</t>
  </si>
  <si>
    <t>奖励线里可以适当放门票和回退道具(未领取奖励结算怎么发)；</t>
  </si>
  <si>
    <t>par3场星数★</t>
  </si>
  <si>
    <t>par4场数量</t>
  </si>
  <si>
    <t>par4场星数★</t>
  </si>
  <si>
    <t>par5场数量</t>
  </si>
  <si>
    <t>星星半径 = (击打距离*0.1*允许移风偏差/风环最外环大小) + (击打距离*0.2*允许偏差/0.5)</t>
  </si>
  <si>
    <t>par5场星数★</t>
  </si>
  <si>
    <t>场总数</t>
  </si>
  <si>
    <t>平均匹配胜利★</t>
  </si>
  <si>
    <t>par3额外星星奖励</t>
  </si>
  <si>
    <t>风力</t>
  </si>
  <si>
    <t>3 to 7</t>
  </si>
  <si>
    <t>6 to 9</t>
  </si>
  <si>
    <t>8 to 12</t>
  </si>
  <si>
    <t>12 to 20</t>
  </si>
  <si>
    <t>par4-5额外星星奖励</t>
  </si>
  <si>
    <t>指针速度</t>
  </si>
  <si>
    <t>允许移风偏差</t>
  </si>
  <si>
    <t>允许击球偏差</t>
  </si>
  <si>
    <t>消耗ticket</t>
  </si>
  <si>
    <t>倍率</t>
  </si>
  <si>
    <t>每天次数</t>
  </si>
  <si>
    <t>天数</t>
  </si>
  <si>
    <t>正常升级玩家</t>
  </si>
  <si>
    <t>进度</t>
  </si>
  <si>
    <t>多打0.5倍</t>
  </si>
  <si>
    <t>多打1倍</t>
  </si>
  <si>
    <t>解锁</t>
  </si>
  <si>
    <t>第几天</t>
  </si>
  <si>
    <t>解锁Medium</t>
  </si>
  <si>
    <t>解锁Hard</t>
  </si>
  <si>
    <t>解锁NightMare</t>
  </si>
  <si>
    <t>恒定第一级</t>
  </si>
  <si>
    <t>最高第二</t>
  </si>
  <si>
    <t>最高第三</t>
  </si>
  <si>
    <t>礼包档位</t>
  </si>
  <si>
    <t>ticket</t>
  </si>
  <si>
    <t>item</t>
  </si>
  <si>
    <t>gems</t>
  </si>
  <si>
    <t>gems_rate</t>
  </si>
  <si>
    <t>values</t>
  </si>
  <si>
    <t>实际价值</t>
  </si>
  <si>
    <t>倍数</t>
  </si>
  <si>
    <t>游戏定价</t>
  </si>
  <si>
    <t>items</t>
  </si>
  <si>
    <t>货币&amp;卡</t>
  </si>
  <si>
    <t>钻石-RMB</t>
  </si>
  <si>
    <t>金币-Diamonds</t>
  </si>
  <si>
    <t>白卡</t>
  </si>
  <si>
    <t>橙卡</t>
  </si>
  <si>
    <t>紫卡</t>
  </si>
  <si>
    <t>传奇卡</t>
  </si>
  <si>
    <t>index</t>
  </si>
  <si>
    <t>sum</t>
  </si>
  <si>
    <t>pass奖励</t>
  </si>
  <si>
    <t>价值</t>
  </si>
  <si>
    <t>总价值</t>
  </si>
  <si>
    <t>平均价值</t>
  </si>
  <si>
    <t>货币价值</t>
  </si>
  <si>
    <t>壁虎</t>
  </si>
  <si>
    <t>items*1</t>
  </si>
  <si>
    <t>紫卡宝箱</t>
  </si>
  <si>
    <t>能量风暴</t>
  </si>
  <si>
    <t>弹球*1</t>
  </si>
  <si>
    <t>当季特殊球</t>
  </si>
  <si>
    <t>1刀</t>
  </si>
  <si>
    <t>金币*500</t>
  </si>
  <si>
    <t>宝箱价值</t>
  </si>
  <si>
    <t>ticket*1</t>
  </si>
  <si>
    <t>名称</t>
  </si>
  <si>
    <t>定价</t>
  </si>
  <si>
    <t>{解锁Medium}</t>
  </si>
  <si>
    <t>白金宝箱</t>
  </si>
  <si>
    <t>白银</t>
  </si>
  <si>
    <t>弹球*2</t>
  </si>
  <si>
    <t>紫金</t>
  </si>
  <si>
    <t>items*2</t>
  </si>
  <si>
    <t>白金</t>
  </si>
  <si>
    <t>金币*1000</t>
  </si>
  <si>
    <t>传奇</t>
  </si>
  <si>
    <t>紫卡*2</t>
  </si>
  <si>
    <t>Epic chest</t>
  </si>
  <si>
    <t>ticket*2</t>
  </si>
  <si>
    <t>Lendary chest</t>
  </si>
  <si>
    <t>{解锁hard}</t>
  </si>
  <si>
    <t>Epic宝箱</t>
  </si>
  <si>
    <t>紫钻珍宝箱</t>
  </si>
  <si>
    <t>弹球*3</t>
  </si>
  <si>
    <t>items*3</t>
  </si>
  <si>
    <t>金币*1500</t>
  </si>
  <si>
    <t>ticket*3</t>
  </si>
  <si>
    <t>{解锁nightmare}</t>
  </si>
  <si>
    <t>弹球*4</t>
  </si>
  <si>
    <t>items*4</t>
  </si>
  <si>
    <t>金币*2000</t>
  </si>
  <si>
    <t>紫卡*6</t>
  </si>
  <si>
    <t>ticket*4</t>
  </si>
  <si>
    <t>弹球*5</t>
  </si>
  <si>
    <t>items*5</t>
  </si>
  <si>
    <t>金币*2500</t>
  </si>
  <si>
    <t>ticket*5</t>
  </si>
  <si>
    <t>传奇卡宝箱</t>
  </si>
  <si>
    <t>紫金宝箱</t>
  </si>
  <si>
    <t>特殊球*2</t>
  </si>
  <si>
    <t>紫卡*4</t>
  </si>
  <si>
    <t>紫卡*8</t>
  </si>
  <si>
    <t>橙卡*10</t>
  </si>
  <si>
    <t>橙卡*16</t>
  </si>
  <si>
    <t>橙卡*12</t>
  </si>
  <si>
    <t>橙卡*14</t>
  </si>
  <si>
    <t>不计入价值？</t>
  </si>
  <si>
    <t>level</t>
  </si>
  <si>
    <t>star</t>
  </si>
  <si>
    <t>chest_type</t>
  </si>
  <si>
    <t>prop_num</t>
  </si>
  <si>
    <t>prop_color</t>
  </si>
  <si>
    <t>prop_id</t>
  </si>
  <si>
    <t>prop_type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</si>
</sst>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苹方-简"/>
      <family val="2"/>
    </font>
    <font>
      <sz val="10"/>
      <color rgb="FF000000"/>
      <name val="Arial"/>
      <family val="2"/>
    </font>
    <font>
      <sz val="12"/>
      <color rgb="FF000000"/>
      <name val="苹方-简"/>
      <family val="2"/>
    </font>
    <font>
      <sz val="12"/>
      <color theme="1"/>
      <name val="Helvetica"/>
      <family val="2"/>
    </font>
    <font>
      <i/>
      <sz val="12"/>
      <color theme="1"/>
      <name val="苹方-简"/>
      <family val="2"/>
      <charset val="134"/>
    </font>
    <font>
      <u/>
      <sz val="12"/>
      <color rgb="FF000000"/>
      <name val="苹方-简"/>
      <family val="2"/>
    </font>
    <font>
      <u/>
      <sz val="12"/>
      <color theme="1"/>
      <name val="苹方-简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6DCE4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0" fillId="7" borderId="1" xfId="0" applyFill="1" applyBorder="1"/>
    <xf numFmtId="0" fontId="0" fillId="7" borderId="1" xfId="0" quotePrefix="1" applyFill="1" applyBorder="1"/>
    <xf numFmtId="0" fontId="2" fillId="6" borderId="5" xfId="0" applyFont="1" applyFill="1" applyBorder="1"/>
    <xf numFmtId="0" fontId="4" fillId="0" borderId="0" xfId="0" applyFont="1"/>
    <xf numFmtId="0" fontId="5" fillId="6" borderId="4" xfId="0" applyFont="1" applyFill="1" applyBorder="1"/>
    <xf numFmtId="0" fontId="6" fillId="7" borderId="1" xfId="0" applyFont="1" applyFill="1" applyBorder="1"/>
    <xf numFmtId="0" fontId="0" fillId="8" borderId="0" xfId="0" applyFill="1"/>
    <xf numFmtId="0" fontId="0" fillId="2" borderId="0" xfId="0" applyFill="1"/>
    <xf numFmtId="9" fontId="0" fillId="0" borderId="0" xfId="0" applyNumberFormat="1"/>
    <xf numFmtId="9" fontId="2" fillId="6" borderId="4" xfId="0" applyNumberFormat="1" applyFont="1" applyFill="1" applyBorder="1"/>
    <xf numFmtId="0" fontId="0" fillId="9" borderId="0" xfId="0" applyFill="1"/>
    <xf numFmtId="0" fontId="0" fillId="9" borderId="1" xfId="0" applyFill="1" applyBorder="1"/>
    <xf numFmtId="0" fontId="1" fillId="7" borderId="0" xfId="0" applyFont="1" applyFill="1"/>
    <xf numFmtId="0" fontId="0" fillId="7" borderId="0" xfId="0" applyFill="1"/>
    <xf numFmtId="0" fontId="0" fillId="0" borderId="0" xfId="0"/>
    <xf numFmtId="0" fontId="0" fillId="0" borderId="0" xfId="0" applyFill="1"/>
    <xf numFmtId="0" fontId="4" fillId="0" borderId="0" xfId="0" applyFont="1" applyFill="1"/>
    <xf numFmtId="0" fontId="3" fillId="7" borderId="0" xfId="0" applyFont="1" applyFill="1"/>
    <xf numFmtId="0" fontId="0" fillId="10" borderId="0" xfId="0" applyFill="1"/>
    <xf numFmtId="0" fontId="2" fillId="0" borderId="0" xfId="0" applyFont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58"/>
  <sheetViews>
    <sheetView zoomScale="114" workbookViewId="0">
      <selection sqref="A1:XFD1048576"/>
    </sheetView>
  </sheetViews>
  <sheetFormatPr baseColWidth="10" defaultRowHeight="19"/>
  <cols>
    <col min="1" max="1" width="12.85546875" style="23" customWidth="1"/>
    <col min="13" max="13" width="14.85546875" style="23" customWidth="1"/>
    <col min="14" max="14" width="20.7109375" style="23" customWidth="1"/>
    <col min="15" max="15" width="17.42578125" style="23" customWidth="1"/>
    <col min="16" max="16" width="20.28515625" style="23" customWidth="1"/>
    <col min="17" max="17" width="18.7109375" style="23" customWidth="1"/>
    <col min="18" max="18" width="22" style="23" customWidth="1"/>
    <col min="19" max="19" width="22.85546875" style="23" customWidth="1"/>
    <col min="20" max="20" width="22.140625" style="23" customWidth="1"/>
  </cols>
  <sheetData>
    <row r="1" spans="1:13">
      <c r="A1" s="9"/>
      <c r="B1" s="9" t="s">
        <v>0</v>
      </c>
      <c r="C1" s="9" t="s">
        <v>1</v>
      </c>
      <c r="D1" s="9" t="s">
        <v>2</v>
      </c>
      <c r="E1" s="9" t="s">
        <v>3</v>
      </c>
      <c r="H1" s="22" t="s">
        <v>4</v>
      </c>
      <c r="I1" s="22"/>
      <c r="J1" s="22"/>
      <c r="K1" s="22"/>
      <c r="L1" s="22"/>
      <c r="M1" s="22"/>
    </row>
    <row r="2" spans="1:13">
      <c r="A2" s="9" t="s">
        <v>5</v>
      </c>
      <c r="B2" s="9">
        <v>0</v>
      </c>
      <c r="C2" s="9">
        <v>80</v>
      </c>
      <c r="D2" s="9">
        <v>230</v>
      </c>
      <c r="E2" s="9">
        <v>430</v>
      </c>
      <c r="H2" s="22" t="s">
        <v>6</v>
      </c>
      <c r="I2" s="22"/>
      <c r="J2" s="22"/>
      <c r="K2" s="22"/>
      <c r="L2" s="22"/>
      <c r="M2" s="22"/>
    </row>
    <row r="3" spans="1:13">
      <c r="A3" s="9" t="s">
        <v>7</v>
      </c>
      <c r="B3" s="9">
        <v>1</v>
      </c>
      <c r="C3" s="9">
        <v>2</v>
      </c>
      <c r="D3" s="9">
        <v>5</v>
      </c>
      <c r="E3" s="9">
        <v>8</v>
      </c>
      <c r="H3" s="22" t="s">
        <v>8</v>
      </c>
      <c r="I3" s="22"/>
      <c r="J3" s="22"/>
      <c r="K3" s="22"/>
      <c r="L3" s="22"/>
      <c r="M3" s="22"/>
    </row>
    <row r="4" spans="1:13">
      <c r="A4" s="9" t="s">
        <v>9</v>
      </c>
      <c r="B4" s="9" t="s">
        <v>10</v>
      </c>
      <c r="C4" s="9" t="s">
        <v>11</v>
      </c>
      <c r="D4" s="9" t="s">
        <v>12</v>
      </c>
      <c r="E4" s="9" t="s">
        <v>13</v>
      </c>
      <c r="H4" s="22" t="s">
        <v>14</v>
      </c>
      <c r="I4" s="22"/>
      <c r="J4" s="22"/>
      <c r="K4" s="22"/>
      <c r="L4" s="22"/>
      <c r="M4" s="22"/>
    </row>
    <row r="5" spans="1:13">
      <c r="A5" s="9" t="s">
        <v>15</v>
      </c>
      <c r="B5" s="9">
        <v>2</v>
      </c>
      <c r="C5" s="9">
        <v>2</v>
      </c>
      <c r="D5" s="9">
        <v>4</v>
      </c>
      <c r="E5" s="9">
        <v>4</v>
      </c>
      <c r="H5" s="22" t="s">
        <v>16</v>
      </c>
      <c r="I5" s="22"/>
      <c r="J5" s="22"/>
      <c r="K5" s="22"/>
      <c r="L5" s="22"/>
      <c r="M5" s="22"/>
    </row>
    <row r="6" spans="1:13">
      <c r="A6" s="9" t="s">
        <v>17</v>
      </c>
      <c r="B6" s="9">
        <v>3</v>
      </c>
      <c r="C6" s="9">
        <v>3</v>
      </c>
      <c r="D6" s="9">
        <v>3</v>
      </c>
      <c r="E6" s="9">
        <v>3</v>
      </c>
      <c r="H6" s="22"/>
      <c r="I6" s="22"/>
      <c r="J6" s="22"/>
      <c r="K6" s="22"/>
      <c r="L6" s="22"/>
      <c r="M6" s="22"/>
    </row>
    <row r="7" spans="1:13">
      <c r="A7" s="9" t="s">
        <v>18</v>
      </c>
      <c r="B7" s="9">
        <v>2</v>
      </c>
      <c r="C7" s="9">
        <v>3</v>
      </c>
      <c r="D7" s="9">
        <v>4</v>
      </c>
      <c r="E7" s="9">
        <v>3</v>
      </c>
      <c r="H7" s="22"/>
      <c r="I7" s="22"/>
      <c r="J7" s="22"/>
      <c r="K7" s="22"/>
      <c r="L7" s="22"/>
      <c r="M7" s="22"/>
    </row>
    <row r="8" spans="1:13">
      <c r="A8" s="9" t="s">
        <v>19</v>
      </c>
      <c r="B8" s="10">
        <v>5</v>
      </c>
      <c r="C8" s="10">
        <v>5</v>
      </c>
      <c r="D8" s="10">
        <v>5</v>
      </c>
      <c r="E8" s="10">
        <v>5</v>
      </c>
      <c r="H8" s="22"/>
      <c r="I8" s="22"/>
      <c r="J8" s="22"/>
      <c r="K8" s="22"/>
      <c r="L8" s="22"/>
      <c r="M8" s="22"/>
    </row>
    <row r="9" spans="1:13">
      <c r="A9" s="9" t="s">
        <v>20</v>
      </c>
      <c r="B9" s="10">
        <v>2</v>
      </c>
      <c r="C9" s="10">
        <v>3</v>
      </c>
      <c r="D9" s="10">
        <v>4</v>
      </c>
      <c r="E9" s="10">
        <v>6</v>
      </c>
      <c r="H9" s="21" t="s">
        <v>21</v>
      </c>
      <c r="I9" s="22"/>
      <c r="J9" s="22"/>
      <c r="K9" s="22"/>
      <c r="L9" s="22"/>
      <c r="M9" s="22"/>
    </row>
    <row r="10" spans="1:13">
      <c r="A10" s="9" t="s">
        <v>22</v>
      </c>
      <c r="B10" s="9">
        <v>7</v>
      </c>
      <c r="C10" s="9">
        <v>7</v>
      </c>
      <c r="D10" s="9">
        <v>7</v>
      </c>
      <c r="E10" s="9">
        <v>7</v>
      </c>
    </row>
    <row r="11" spans="1:13">
      <c r="A11" s="9"/>
      <c r="B11" s="9"/>
      <c r="C11" s="9"/>
      <c r="D11" s="9"/>
      <c r="E11" s="14"/>
    </row>
    <row r="12" spans="1:13">
      <c r="A12" s="9" t="s">
        <v>23</v>
      </c>
      <c r="B12" s="9">
        <v>6</v>
      </c>
      <c r="C12" s="9">
        <v>8</v>
      </c>
      <c r="D12" s="9">
        <v>12</v>
      </c>
      <c r="E12" s="9">
        <v>13</v>
      </c>
    </row>
    <row r="13" spans="1:13">
      <c r="A13" s="9" t="s">
        <v>24</v>
      </c>
      <c r="B13" s="9">
        <v>6.666666666666667</v>
      </c>
      <c r="C13" s="9">
        <v>14</v>
      </c>
      <c r="D13" s="9">
        <v>33.333333333333343</v>
      </c>
      <c r="E13" s="9">
        <v>56</v>
      </c>
    </row>
    <row r="14" spans="1:13">
      <c r="A14" s="9"/>
      <c r="B14" s="9"/>
      <c r="C14" s="9"/>
      <c r="D14" s="9"/>
      <c r="E14" s="9"/>
      <c r="H14" s="20" t="s">
        <v>25</v>
      </c>
      <c r="I14" s="20"/>
      <c r="J14" s="20">
        <v>1</v>
      </c>
    </row>
    <row r="15" spans="1:13">
      <c r="A15" s="9" t="s">
        <v>26</v>
      </c>
      <c r="B15" s="9" t="s">
        <v>27</v>
      </c>
      <c r="C15" s="9" t="s">
        <v>28</v>
      </c>
      <c r="D15" s="9" t="s">
        <v>29</v>
      </c>
      <c r="E15" s="9" t="s">
        <v>30</v>
      </c>
      <c r="H15" s="20" t="s">
        <v>31</v>
      </c>
      <c r="I15" s="20"/>
      <c r="J15" s="20">
        <v>2</v>
      </c>
    </row>
    <row r="16" spans="1:13">
      <c r="A16" s="9" t="s">
        <v>32</v>
      </c>
      <c r="B16" s="9">
        <v>1</v>
      </c>
      <c r="C16" s="9">
        <v>1</v>
      </c>
      <c r="D16" s="9">
        <v>1.1499999999999999</v>
      </c>
      <c r="E16" s="9">
        <v>1.3</v>
      </c>
    </row>
    <row r="17" spans="1:10">
      <c r="A17" s="9" t="s">
        <v>33</v>
      </c>
      <c r="B17" s="9">
        <v>2</v>
      </c>
      <c r="C17" s="9">
        <v>1.5</v>
      </c>
      <c r="D17" s="9">
        <v>1</v>
      </c>
      <c r="E17" s="9">
        <v>0.5</v>
      </c>
    </row>
    <row r="18" spans="1:10">
      <c r="A18" s="9" t="s">
        <v>34</v>
      </c>
      <c r="B18" s="9">
        <v>0.1</v>
      </c>
      <c r="C18" s="9">
        <v>7.4999999999999997E-2</v>
      </c>
      <c r="D18" s="9">
        <v>0.05</v>
      </c>
      <c r="E18" s="9">
        <v>2.5000000000000001E-2</v>
      </c>
    </row>
    <row r="19" spans="1:10">
      <c r="A19" s="9" t="s">
        <v>35</v>
      </c>
      <c r="B19" s="9">
        <v>1</v>
      </c>
      <c r="C19" s="9">
        <v>1</v>
      </c>
      <c r="D19" s="9">
        <v>2</v>
      </c>
      <c r="E19" s="9">
        <v>3</v>
      </c>
    </row>
    <row r="20" spans="1:10">
      <c r="A20" s="9" t="s">
        <v>36</v>
      </c>
      <c r="B20" s="9">
        <v>1</v>
      </c>
      <c r="C20" s="9">
        <v>2</v>
      </c>
      <c r="D20" s="9">
        <v>2.5</v>
      </c>
      <c r="E20" s="9">
        <v>2.666666666666667</v>
      </c>
    </row>
    <row r="22" spans="1:10">
      <c r="A22" s="22" t="s">
        <v>37</v>
      </c>
      <c r="B22" s="22">
        <v>10</v>
      </c>
    </row>
    <row r="24" spans="1:10">
      <c r="A24" s="1" t="s">
        <v>38</v>
      </c>
      <c r="B24" s="1" t="s">
        <v>39</v>
      </c>
      <c r="C24" s="1" t="s">
        <v>40</v>
      </c>
      <c r="D24" s="1" t="s">
        <v>41</v>
      </c>
      <c r="E24" s="1" t="s">
        <v>40</v>
      </c>
      <c r="F24" s="1" t="s">
        <v>42</v>
      </c>
      <c r="G24" s="1" t="s">
        <v>40</v>
      </c>
      <c r="H24" s="1"/>
      <c r="I24" s="1" t="s">
        <v>43</v>
      </c>
      <c r="J24" s="1" t="s">
        <v>44</v>
      </c>
    </row>
    <row r="25" spans="1:10">
      <c r="A25" s="1">
        <v>1</v>
      </c>
      <c r="B25" s="1">
        <v>66.666666666666657</v>
      </c>
      <c r="C25" s="1">
        <v>5.356469256884195E-2</v>
      </c>
      <c r="D25" s="1">
        <v>122</v>
      </c>
      <c r="E25" s="1">
        <v>9.73217653715579E-2</v>
      </c>
      <c r="F25" s="1">
        <v>192</v>
      </c>
      <c r="G25" s="1">
        <v>0.15579026782346281</v>
      </c>
      <c r="H25" s="1"/>
      <c r="I25" s="1" t="s">
        <v>45</v>
      </c>
      <c r="J25" s="1">
        <v>2</v>
      </c>
    </row>
    <row r="26" spans="1:10">
      <c r="A26" s="1">
        <v>2</v>
      </c>
      <c r="B26" s="1">
        <v>192</v>
      </c>
      <c r="C26" s="1">
        <v>0.15579026782346281</v>
      </c>
      <c r="D26" s="1">
        <v>353.33333333333331</v>
      </c>
      <c r="E26" s="1">
        <v>0.28253489249339869</v>
      </c>
      <c r="F26" s="1">
        <v>588</v>
      </c>
      <c r="G26" s="1">
        <v>0.45680875141456062</v>
      </c>
      <c r="H26" s="1"/>
      <c r="I26" s="1" t="s">
        <v>46</v>
      </c>
      <c r="J26" s="1">
        <v>3</v>
      </c>
    </row>
    <row r="27" spans="1:10">
      <c r="A27" s="1">
        <v>3</v>
      </c>
      <c r="B27" s="1">
        <v>353.33333333333331</v>
      </c>
      <c r="C27" s="1">
        <v>0.28253489249339869</v>
      </c>
      <c r="D27" s="1">
        <v>700</v>
      </c>
      <c r="E27" s="1">
        <v>0.54734062617880042</v>
      </c>
      <c r="F27" s="1">
        <v>1148</v>
      </c>
      <c r="G27" s="1">
        <v>0.81893625047152019</v>
      </c>
      <c r="H27" s="1"/>
      <c r="I27" s="1" t="s">
        <v>47</v>
      </c>
      <c r="J27" s="1">
        <v>4</v>
      </c>
    </row>
    <row r="28" spans="1:10">
      <c r="A28" s="1">
        <v>4</v>
      </c>
      <c r="B28" s="1">
        <v>588</v>
      </c>
      <c r="C28" s="1">
        <v>0.45680875141456062</v>
      </c>
      <c r="D28" s="1">
        <v>1148</v>
      </c>
      <c r="E28" s="1">
        <v>0.81893625047152019</v>
      </c>
      <c r="F28" s="1">
        <v>1708</v>
      </c>
      <c r="G28" s="1">
        <v>1.1810637495284799</v>
      </c>
      <c r="H28" s="1"/>
      <c r="I28" s="1"/>
      <c r="J28" s="1"/>
    </row>
    <row r="29" spans="1:10">
      <c r="A29" s="1">
        <v>5</v>
      </c>
      <c r="B29" s="1">
        <v>868</v>
      </c>
      <c r="C29" s="1">
        <v>0.63787250094304038</v>
      </c>
      <c r="D29" s="1">
        <v>1540</v>
      </c>
      <c r="E29" s="1">
        <v>1.0905318747642401</v>
      </c>
      <c r="F29" s="1">
        <v>2268</v>
      </c>
      <c r="G29" s="1">
        <v>1.54319124858544</v>
      </c>
      <c r="H29" s="1"/>
      <c r="I29" s="1"/>
      <c r="J29" s="1"/>
    </row>
    <row r="30" spans="1:10">
      <c r="A30" s="1">
        <v>6</v>
      </c>
      <c r="B30" s="1">
        <v>1148</v>
      </c>
      <c r="C30" s="1">
        <v>0.81893625047152019</v>
      </c>
      <c r="D30" s="1">
        <v>1988</v>
      </c>
      <c r="E30" s="1">
        <v>1.3621274990569601</v>
      </c>
      <c r="F30" s="1">
        <v>2828</v>
      </c>
      <c r="G30" s="1">
        <v>1.9053187476423989</v>
      </c>
      <c r="H30" s="1"/>
      <c r="I30" s="1"/>
      <c r="J30" s="1"/>
    </row>
    <row r="31" spans="1:10">
      <c r="A31" s="1">
        <v>7</v>
      </c>
      <c r="B31" s="1">
        <v>1428</v>
      </c>
      <c r="C31" s="1">
        <v>1</v>
      </c>
      <c r="D31" s="1">
        <v>2380</v>
      </c>
      <c r="E31" s="1">
        <v>1.633723123349679</v>
      </c>
      <c r="F31" s="1">
        <v>3388</v>
      </c>
      <c r="G31" s="1">
        <v>2.2674462466993588</v>
      </c>
      <c r="H31" s="1"/>
      <c r="I31" s="1"/>
      <c r="J31" s="1"/>
    </row>
    <row r="33" spans="1:10">
      <c r="A33" s="2" t="s">
        <v>38</v>
      </c>
      <c r="B33" s="2" t="s">
        <v>48</v>
      </c>
      <c r="C33" s="2" t="s">
        <v>40</v>
      </c>
      <c r="D33" s="2" t="s">
        <v>41</v>
      </c>
      <c r="E33" s="2" t="s">
        <v>40</v>
      </c>
      <c r="F33" s="2" t="s">
        <v>42</v>
      </c>
      <c r="G33" s="2" t="s">
        <v>40</v>
      </c>
      <c r="H33" s="2"/>
      <c r="I33" s="2" t="s">
        <v>43</v>
      </c>
      <c r="J33" s="2" t="s">
        <v>44</v>
      </c>
    </row>
    <row r="34" spans="1:10">
      <c r="A34" s="2">
        <v>1</v>
      </c>
      <c r="B34" s="2">
        <v>66.666666666666657</v>
      </c>
      <c r="C34" s="2">
        <v>4.2248208223311948E-2</v>
      </c>
      <c r="D34" s="2">
        <v>100</v>
      </c>
      <c r="E34" s="2">
        <v>6.3372312334967942E-2</v>
      </c>
      <c r="F34" s="2">
        <v>133.3333333333334</v>
      </c>
      <c r="G34" s="2">
        <v>8.4496416446623909E-2</v>
      </c>
      <c r="H34" s="2"/>
      <c r="I34" s="2" t="s">
        <v>45</v>
      </c>
      <c r="J34" s="2"/>
    </row>
    <row r="35" spans="1:10">
      <c r="A35" s="2">
        <v>2</v>
      </c>
      <c r="B35" s="2">
        <v>133.3333333333334</v>
      </c>
      <c r="C35" s="2">
        <v>8.4496416446623909E-2</v>
      </c>
      <c r="D35" s="2">
        <v>199.99999999999989</v>
      </c>
      <c r="E35" s="2">
        <v>0.12674462466993591</v>
      </c>
      <c r="F35" s="2">
        <v>266.66666666666657</v>
      </c>
      <c r="G35" s="2">
        <v>0.16899283289324779</v>
      </c>
      <c r="H35" s="2"/>
      <c r="I35" s="2" t="s">
        <v>46</v>
      </c>
      <c r="J35" s="2"/>
    </row>
    <row r="36" spans="1:10">
      <c r="A36" s="2">
        <v>3</v>
      </c>
      <c r="B36" s="2">
        <v>199.99999999999989</v>
      </c>
      <c r="C36" s="2">
        <v>0.12674462466993591</v>
      </c>
      <c r="D36" s="2">
        <v>300</v>
      </c>
      <c r="E36" s="2">
        <v>0.19011693700490381</v>
      </c>
      <c r="F36" s="2">
        <v>400.00000000000028</v>
      </c>
      <c r="G36" s="2">
        <v>0.25348924933987182</v>
      </c>
      <c r="H36" s="2"/>
      <c r="I36" s="2" t="s">
        <v>47</v>
      </c>
      <c r="J36" s="2"/>
    </row>
    <row r="37" spans="1:10">
      <c r="A37" s="2">
        <v>4</v>
      </c>
      <c r="B37" s="2">
        <v>266.66666666666657</v>
      </c>
      <c r="C37" s="2">
        <v>0.16899283289324779</v>
      </c>
      <c r="D37" s="2">
        <v>400.00000000000028</v>
      </c>
      <c r="E37" s="2">
        <v>0.25348924933987182</v>
      </c>
      <c r="F37" s="2">
        <v>533.33333333333383</v>
      </c>
      <c r="G37" s="2">
        <v>0.33798566578649558</v>
      </c>
      <c r="H37" s="2"/>
      <c r="I37" s="2"/>
      <c r="J37" s="2"/>
    </row>
    <row r="38" spans="1:10">
      <c r="A38" s="2">
        <v>5</v>
      </c>
      <c r="B38" s="2">
        <v>333.33333333333343</v>
      </c>
      <c r="C38" s="2">
        <v>0.21124104111655981</v>
      </c>
      <c r="D38" s="2">
        <v>500.00000000000063</v>
      </c>
      <c r="E38" s="2">
        <v>0.3168615616748397</v>
      </c>
      <c r="F38" s="2">
        <v>666.6666666666664</v>
      </c>
      <c r="G38" s="2">
        <v>0.42248208223311962</v>
      </c>
      <c r="H38" s="2"/>
      <c r="I38" s="2"/>
      <c r="J38" s="2"/>
    </row>
    <row r="39" spans="1:10">
      <c r="A39" s="2">
        <v>6</v>
      </c>
      <c r="B39" s="2">
        <v>400.00000000000028</v>
      </c>
      <c r="C39" s="2">
        <v>0.25348924933987182</v>
      </c>
      <c r="D39" s="2">
        <v>600.00000000000011</v>
      </c>
      <c r="E39" s="2">
        <v>0.38023387400980763</v>
      </c>
      <c r="F39" s="2">
        <v>799.99999999999898</v>
      </c>
      <c r="G39" s="2">
        <v>0.50697849867974354</v>
      </c>
      <c r="H39" s="2"/>
      <c r="I39" s="2"/>
      <c r="J39" s="2"/>
    </row>
    <row r="40" spans="1:10">
      <c r="A40" s="2">
        <v>7</v>
      </c>
      <c r="B40" s="2">
        <v>466.66666666666708</v>
      </c>
      <c r="C40" s="2">
        <v>0.2957374575631837</v>
      </c>
      <c r="D40" s="2">
        <v>699.99999999999955</v>
      </c>
      <c r="E40" s="2">
        <v>0.44360618634477561</v>
      </c>
      <c r="F40" s="2">
        <v>933.33333333333155</v>
      </c>
      <c r="G40" s="2">
        <v>0.59147491512636741</v>
      </c>
      <c r="H40" s="2"/>
      <c r="I40" s="2"/>
      <c r="J40" s="2"/>
    </row>
    <row r="42" spans="1:10">
      <c r="A42" s="3" t="s">
        <v>38</v>
      </c>
      <c r="B42" s="3" t="s">
        <v>49</v>
      </c>
      <c r="C42" s="3" t="s">
        <v>40</v>
      </c>
      <c r="D42" s="3" t="s">
        <v>41</v>
      </c>
      <c r="E42" s="3" t="s">
        <v>40</v>
      </c>
      <c r="F42" s="3" t="s">
        <v>42</v>
      </c>
      <c r="G42" s="3" t="s">
        <v>40</v>
      </c>
      <c r="H42" s="3"/>
      <c r="I42" s="3" t="s">
        <v>43</v>
      </c>
      <c r="J42" s="3" t="s">
        <v>44</v>
      </c>
    </row>
    <row r="43" spans="1:10">
      <c r="A43" s="3">
        <v>1</v>
      </c>
      <c r="B43" s="3">
        <v>66.666666666666657</v>
      </c>
      <c r="C43" s="3">
        <v>5.356469256884195E-2</v>
      </c>
      <c r="D43" s="3">
        <v>108</v>
      </c>
      <c r="E43" s="3">
        <v>8.6382497170878911E-2</v>
      </c>
      <c r="F43" s="3">
        <v>178</v>
      </c>
      <c r="G43" s="3">
        <v>0.13013956997359491</v>
      </c>
      <c r="H43" s="3"/>
      <c r="I43" s="3" t="s">
        <v>45</v>
      </c>
      <c r="J43" s="3">
        <v>2</v>
      </c>
    </row>
    <row r="44" spans="1:10">
      <c r="A44" s="3">
        <v>2</v>
      </c>
      <c r="B44" s="3">
        <v>192</v>
      </c>
      <c r="C44" s="3">
        <v>0.14107883817427391</v>
      </c>
      <c r="D44" s="3">
        <v>318</v>
      </c>
      <c r="E44" s="3">
        <v>0.2176537155790268</v>
      </c>
      <c r="F44" s="3">
        <v>458</v>
      </c>
      <c r="G44" s="3">
        <v>0.30516786118445871</v>
      </c>
      <c r="H44" s="3"/>
      <c r="I44" s="3" t="s">
        <v>46</v>
      </c>
      <c r="J44" s="3"/>
    </row>
    <row r="45" spans="1:10">
      <c r="A45" s="3">
        <v>3</v>
      </c>
      <c r="B45" s="3">
        <v>332</v>
      </c>
      <c r="C45" s="3">
        <v>0.2285929837797058</v>
      </c>
      <c r="D45" s="3">
        <v>528</v>
      </c>
      <c r="E45" s="3">
        <v>0.34892493398717472</v>
      </c>
      <c r="F45" s="3">
        <v>738</v>
      </c>
      <c r="G45" s="3">
        <v>0.48019615239532248</v>
      </c>
      <c r="H45" s="3"/>
      <c r="I45" s="3" t="s">
        <v>47</v>
      </c>
      <c r="J45" s="3"/>
    </row>
    <row r="46" spans="1:10">
      <c r="A46" s="3">
        <v>4</v>
      </c>
      <c r="B46" s="3">
        <v>472</v>
      </c>
      <c r="C46" s="3">
        <v>0.31610712938513769</v>
      </c>
      <c r="D46" s="3">
        <v>738</v>
      </c>
      <c r="E46" s="3">
        <v>0.48019615239532248</v>
      </c>
      <c r="F46" s="3">
        <v>1018</v>
      </c>
      <c r="G46" s="3">
        <v>0.65522444360618637</v>
      </c>
      <c r="H46" s="3"/>
      <c r="I46" s="3"/>
      <c r="J46" s="3"/>
    </row>
    <row r="47" spans="1:10">
      <c r="A47" s="3">
        <v>5</v>
      </c>
      <c r="B47" s="3">
        <v>612</v>
      </c>
      <c r="C47" s="3">
        <v>0.4036212749905696</v>
      </c>
      <c r="D47" s="3">
        <v>948</v>
      </c>
      <c r="E47" s="3">
        <v>0.61146737080347036</v>
      </c>
      <c r="F47" s="3">
        <v>1298</v>
      </c>
      <c r="G47" s="3">
        <v>0.8302527348170502</v>
      </c>
      <c r="H47" s="3"/>
      <c r="I47" s="3"/>
      <c r="J47" s="3"/>
    </row>
    <row r="48" spans="1:10">
      <c r="A48" s="3">
        <v>6</v>
      </c>
      <c r="B48" s="3">
        <v>752</v>
      </c>
      <c r="C48" s="3">
        <v>0.49113542059600152</v>
      </c>
      <c r="D48" s="3">
        <v>1158</v>
      </c>
      <c r="E48" s="3">
        <v>0.74273858921161828</v>
      </c>
      <c r="F48" s="3">
        <v>1578</v>
      </c>
      <c r="G48" s="3">
        <v>1.0052810260279139</v>
      </c>
      <c r="H48" s="3"/>
      <c r="I48" s="3"/>
      <c r="J48" s="3"/>
    </row>
    <row r="49" spans="1:10">
      <c r="A49" s="3">
        <v>7</v>
      </c>
      <c r="B49" s="3">
        <v>892</v>
      </c>
      <c r="C49" s="3">
        <v>0.57864956620143337</v>
      </c>
      <c r="D49" s="3">
        <v>1368</v>
      </c>
      <c r="E49" s="3">
        <v>0.8740098076197661</v>
      </c>
      <c r="F49" s="3">
        <v>1858</v>
      </c>
      <c r="G49" s="3">
        <v>1.180309317238778</v>
      </c>
      <c r="H49" s="3"/>
      <c r="I49" s="3"/>
      <c r="J49" s="3"/>
    </row>
    <row r="51" spans="1:10">
      <c r="A51" s="4" t="s">
        <v>38</v>
      </c>
      <c r="B51" s="4" t="s">
        <v>50</v>
      </c>
      <c r="C51" s="4" t="s">
        <v>40</v>
      </c>
      <c r="D51" s="4" t="s">
        <v>41</v>
      </c>
      <c r="E51" s="4" t="s">
        <v>40</v>
      </c>
      <c r="F51" s="4" t="s">
        <v>42</v>
      </c>
      <c r="G51" s="4" t="s">
        <v>40</v>
      </c>
      <c r="H51" s="4"/>
      <c r="I51" s="4" t="s">
        <v>43</v>
      </c>
      <c r="J51" s="4" t="s">
        <v>44</v>
      </c>
    </row>
    <row r="52" spans="1:10">
      <c r="A52" s="4">
        <v>1</v>
      </c>
      <c r="B52" s="4">
        <v>66.666666666666657</v>
      </c>
      <c r="C52" s="4">
        <v>5.356469256884195E-2</v>
      </c>
      <c r="D52" s="4">
        <v>108</v>
      </c>
      <c r="E52" s="4">
        <v>0.1241041116559789</v>
      </c>
      <c r="F52" s="4">
        <v>253.33333333333329</v>
      </c>
      <c r="G52" s="4">
        <v>0.1874764239909468</v>
      </c>
      <c r="H52" s="4"/>
      <c r="I52" s="4" t="s">
        <v>45</v>
      </c>
      <c r="J52" s="4">
        <v>2</v>
      </c>
    </row>
    <row r="53" spans="1:10">
      <c r="A53" s="4">
        <v>2</v>
      </c>
      <c r="B53" s="4">
        <v>192</v>
      </c>
      <c r="C53" s="4">
        <v>0.15579026782346281</v>
      </c>
      <c r="D53" s="4">
        <v>353.33333333333331</v>
      </c>
      <c r="E53" s="4">
        <v>0.31422104866088268</v>
      </c>
      <c r="F53" s="4">
        <v>586.66666666666663</v>
      </c>
      <c r="G53" s="4">
        <v>0.44096567333081849</v>
      </c>
      <c r="H53" s="4"/>
      <c r="I53" s="4" t="s">
        <v>46</v>
      </c>
      <c r="J53" s="4">
        <v>3</v>
      </c>
    </row>
    <row r="54" spans="1:10">
      <c r="A54" s="4">
        <v>3</v>
      </c>
      <c r="B54" s="4">
        <v>353.33333333333331</v>
      </c>
      <c r="C54" s="4">
        <v>0.28253489249339869</v>
      </c>
      <c r="D54" s="4">
        <v>586.66666666666663</v>
      </c>
      <c r="E54" s="4">
        <v>0.50433798566578647</v>
      </c>
      <c r="F54" s="4">
        <v>920.00000000000034</v>
      </c>
      <c r="G54" s="4">
        <v>0.69445492267069031</v>
      </c>
      <c r="H54" s="4"/>
      <c r="I54" s="4" t="s">
        <v>47</v>
      </c>
      <c r="J54" s="4"/>
    </row>
    <row r="55" spans="1:10">
      <c r="A55" s="4">
        <v>4</v>
      </c>
      <c r="B55" s="4">
        <v>519.99999999999989</v>
      </c>
      <c r="C55" s="4">
        <v>0.40927951716333461</v>
      </c>
      <c r="D55" s="4">
        <v>853.3333333333336</v>
      </c>
      <c r="E55" s="4">
        <v>0.69445492267069031</v>
      </c>
      <c r="F55" s="4">
        <v>1253.333333333333</v>
      </c>
      <c r="G55" s="4">
        <v>0.94794417201056203</v>
      </c>
      <c r="H55" s="4"/>
      <c r="I55" s="4"/>
      <c r="J55" s="4"/>
    </row>
    <row r="56" spans="1:10">
      <c r="A56" s="4">
        <v>5</v>
      </c>
      <c r="B56" s="4">
        <v>686.66666666666674</v>
      </c>
      <c r="C56" s="4">
        <v>0.53602414183327052</v>
      </c>
      <c r="D56" s="4">
        <v>1086.666666666667</v>
      </c>
      <c r="E56" s="4">
        <v>0.88457185967559415</v>
      </c>
      <c r="F56" s="4">
        <v>1586.6666666666661</v>
      </c>
      <c r="G56" s="4">
        <v>1.2014334213504341</v>
      </c>
      <c r="H56" s="4"/>
      <c r="I56" s="4"/>
      <c r="J56" s="4"/>
    </row>
    <row r="57" spans="1:10">
      <c r="A57" s="4">
        <v>6</v>
      </c>
      <c r="B57" s="4">
        <v>853.3333333333336</v>
      </c>
      <c r="C57" s="4">
        <v>0.66276876650320637</v>
      </c>
      <c r="D57" s="4">
        <v>1353.333333333333</v>
      </c>
      <c r="E57" s="4">
        <v>1.0746887966804981</v>
      </c>
      <c r="F57" s="4">
        <v>1919.999999999998</v>
      </c>
      <c r="G57" s="4">
        <v>1.454922670690306</v>
      </c>
      <c r="H57" s="4"/>
      <c r="I57" s="4"/>
      <c r="J57" s="4"/>
    </row>
    <row r="58" spans="1:10">
      <c r="A58" s="4">
        <v>7</v>
      </c>
      <c r="B58" s="4">
        <v>1020</v>
      </c>
      <c r="C58" s="4">
        <v>0.78951339117314223</v>
      </c>
      <c r="D58" s="4">
        <v>1586.6666666666661</v>
      </c>
      <c r="E58" s="4">
        <v>1.2648057336854019</v>
      </c>
      <c r="F58" s="4">
        <v>2253.333333333333</v>
      </c>
      <c r="G58" s="4">
        <v>1.7084119200301771</v>
      </c>
      <c r="H58" s="4"/>
      <c r="I58" s="4"/>
      <c r="J58" s="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2"/>
  <sheetViews>
    <sheetView zoomScale="125" zoomScaleNormal="100" workbookViewId="0">
      <selection activeCell="I27" sqref="I27"/>
    </sheetView>
  </sheetViews>
  <sheetFormatPr baseColWidth="10" defaultRowHeight="19"/>
  <cols>
    <col min="4" max="4" width="16.140625" style="23" customWidth="1"/>
    <col min="5" max="5" width="15.7109375" style="23" customWidth="1"/>
  </cols>
  <sheetData>
    <row r="1" spans="1:22">
      <c r="A1" s="5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  <c r="H1" s="11" t="s">
        <v>58</v>
      </c>
      <c r="T1" s="26" t="s">
        <v>59</v>
      </c>
      <c r="U1" s="26"/>
      <c r="V1" s="26"/>
    </row>
    <row r="2" spans="1:22">
      <c r="A2" s="7">
        <v>3.99</v>
      </c>
      <c r="B2" s="8">
        <v>5</v>
      </c>
      <c r="C2" s="8">
        <v>8</v>
      </c>
      <c r="D2" s="8">
        <v>320</v>
      </c>
      <c r="E2" s="18">
        <v>0.2</v>
      </c>
      <c r="F2" s="8">
        <v>354.31199911421999</v>
      </c>
      <c r="G2" s="6">
        <f>B2*$K$3+C2*$K$2+D2</f>
        <v>940</v>
      </c>
      <c r="H2" s="6">
        <f>G2/F2</f>
        <v>2.653028975451015</v>
      </c>
      <c r="J2" s="27" t="s">
        <v>60</v>
      </c>
      <c r="K2" s="27">
        <v>40</v>
      </c>
      <c r="T2" s="26" t="s">
        <v>61</v>
      </c>
      <c r="U2" s="26" t="s">
        <v>62</v>
      </c>
      <c r="V2" s="26">
        <v>13.3333333</v>
      </c>
    </row>
    <row r="3" spans="1:22">
      <c r="A3" s="7">
        <v>7.99</v>
      </c>
      <c r="B3" s="8">
        <v>8</v>
      </c>
      <c r="C3" s="8">
        <v>12</v>
      </c>
      <c r="D3" s="8">
        <v>720</v>
      </c>
      <c r="E3" s="18">
        <v>0.4</v>
      </c>
      <c r="F3" s="8">
        <v>709.51199822622004</v>
      </c>
      <c r="G3" s="6">
        <f t="shared" ref="G3:G7" si="0">B3*$K$3+C3*$K$2+D3</f>
        <v>1680</v>
      </c>
      <c r="H3" s="6">
        <f t="shared" ref="H3:H7" si="1">G3/F3</f>
        <v>2.3678246515915164</v>
      </c>
      <c r="J3" s="27" t="s">
        <v>52</v>
      </c>
      <c r="K3" s="27">
        <v>60</v>
      </c>
      <c r="T3" s="26"/>
      <c r="U3" s="26" t="s">
        <v>63</v>
      </c>
      <c r="V3" s="26">
        <v>0.06</v>
      </c>
    </row>
    <row r="4" spans="1:22">
      <c r="A4" s="7">
        <v>16.989999999999998</v>
      </c>
      <c r="B4" s="8">
        <v>16</v>
      </c>
      <c r="C4" s="8">
        <v>24</v>
      </c>
      <c r="D4" s="8">
        <v>1520</v>
      </c>
      <c r="E4" s="18">
        <v>0.53</v>
      </c>
      <c r="F4" s="8">
        <v>1508.71199622822</v>
      </c>
      <c r="G4" s="6">
        <f t="shared" si="0"/>
        <v>3440</v>
      </c>
      <c r="H4" s="6">
        <f t="shared" si="1"/>
        <v>2.2800905730185748</v>
      </c>
      <c r="T4" s="26"/>
      <c r="U4" s="26" t="s">
        <v>64</v>
      </c>
      <c r="V4" s="26">
        <v>0.6</v>
      </c>
    </row>
    <row r="5" spans="1:22">
      <c r="A5" s="7">
        <v>34.99</v>
      </c>
      <c r="B5" s="8">
        <v>25</v>
      </c>
      <c r="C5" s="8">
        <v>40</v>
      </c>
      <c r="D5" s="8">
        <v>3600</v>
      </c>
      <c r="E5" s="18">
        <v>0.6</v>
      </c>
      <c r="F5" s="8">
        <v>3107.11199223222</v>
      </c>
      <c r="G5" s="6">
        <f t="shared" si="0"/>
        <v>6700</v>
      </c>
      <c r="H5" s="6">
        <f t="shared" si="1"/>
        <v>2.1563432591905283</v>
      </c>
      <c r="T5" s="26"/>
      <c r="U5" s="26" t="s">
        <v>65</v>
      </c>
      <c r="V5" s="26">
        <v>6</v>
      </c>
    </row>
    <row r="6" spans="1:22">
      <c r="A6" s="7">
        <v>54.99</v>
      </c>
      <c r="B6" s="8">
        <v>30</v>
      </c>
      <c r="C6" s="8">
        <v>56</v>
      </c>
      <c r="D6" s="8">
        <v>5920</v>
      </c>
      <c r="E6" s="18">
        <v>0.68</v>
      </c>
      <c r="F6" s="8">
        <v>4883.1119877922201</v>
      </c>
      <c r="G6" s="6">
        <f t="shared" si="0"/>
        <v>9960</v>
      </c>
      <c r="H6" s="6">
        <f t="shared" si="1"/>
        <v>2.0396828958459277</v>
      </c>
      <c r="T6" s="26"/>
      <c r="U6" s="26" t="s">
        <v>66</v>
      </c>
      <c r="V6" s="26">
        <v>60</v>
      </c>
    </row>
    <row r="7" spans="1:22">
      <c r="A7" s="7">
        <v>79.989999999999995</v>
      </c>
      <c r="B7" s="8">
        <v>40</v>
      </c>
      <c r="C7" s="13">
        <v>64</v>
      </c>
      <c r="D7" s="8">
        <v>8800</v>
      </c>
      <c r="E7" s="18">
        <v>0.72</v>
      </c>
      <c r="F7" s="8">
        <v>7103.1119822422197</v>
      </c>
      <c r="G7" s="6">
        <f t="shared" si="0"/>
        <v>13760</v>
      </c>
      <c r="H7" s="6">
        <f t="shared" si="1"/>
        <v>1.937179089165425</v>
      </c>
      <c r="T7" s="26"/>
      <c r="U7" s="26" t="s">
        <v>67</v>
      </c>
      <c r="V7" s="26">
        <v>2400</v>
      </c>
    </row>
    <row r="8" spans="1:22">
      <c r="B8" s="12"/>
      <c r="T8" s="26"/>
      <c r="U8" s="26"/>
      <c r="V8" s="26"/>
    </row>
    <row r="9" spans="1:22">
      <c r="A9" t="s">
        <v>40</v>
      </c>
      <c r="B9" t="s">
        <v>68</v>
      </c>
      <c r="C9" t="s">
        <v>69</v>
      </c>
      <c r="E9" t="s">
        <v>70</v>
      </c>
      <c r="F9" t="s">
        <v>71</v>
      </c>
      <c r="G9" t="s">
        <v>72</v>
      </c>
      <c r="H9" t="s">
        <v>73</v>
      </c>
      <c r="I9" t="s">
        <v>74</v>
      </c>
      <c r="J9" t="s">
        <v>126</v>
      </c>
      <c r="K9" t="s">
        <v>71</v>
      </c>
      <c r="L9" t="s">
        <v>72</v>
      </c>
      <c r="M9" t="s">
        <v>74</v>
      </c>
      <c r="T9" s="26"/>
      <c r="U9" s="26" t="s">
        <v>75</v>
      </c>
      <c r="V9" s="26">
        <v>20</v>
      </c>
    </row>
    <row r="10" spans="1:22">
      <c r="A10">
        <v>0</v>
      </c>
      <c r="E10" t="s">
        <v>76</v>
      </c>
      <c r="F10" s="24">
        <v>40</v>
      </c>
      <c r="G10" s="24">
        <f>SUM($F$10:F10)</f>
        <v>40</v>
      </c>
      <c r="H10" s="24"/>
      <c r="I10" s="24">
        <f t="shared" ref="I10:I41" si="2">G10/$V$2/6.66</f>
        <v>0.45045045157657659</v>
      </c>
      <c r="J10">
        <v>1</v>
      </c>
      <c r="K10">
        <f>IF(J10&lt;&gt;1,F10,0)</f>
        <v>0</v>
      </c>
      <c r="L10">
        <f>SUM($K$10:K10)</f>
        <v>0</v>
      </c>
      <c r="M10">
        <f>L10/$V$2/6.66</f>
        <v>0</v>
      </c>
      <c r="T10" s="26"/>
      <c r="U10" s="26"/>
      <c r="V10" s="26"/>
    </row>
    <row r="11" spans="1:22">
      <c r="A11">
        <v>1</v>
      </c>
      <c r="B11">
        <v>5</v>
      </c>
      <c r="C11" s="23">
        <f>SUM($B$10:B11)</f>
        <v>5</v>
      </c>
      <c r="E11" s="15" t="s">
        <v>77</v>
      </c>
      <c r="F11" s="24">
        <v>720</v>
      </c>
      <c r="G11" s="24">
        <f>SUM($F$10:F11)</f>
        <v>760</v>
      </c>
      <c r="H11" s="24"/>
      <c r="I11" s="24">
        <f t="shared" si="2"/>
        <v>8.5585585799549548</v>
      </c>
      <c r="J11" s="23"/>
      <c r="K11" s="23">
        <f t="shared" ref="K11:K74" si="3">IF(J11&lt;&gt;1,F11,0)</f>
        <v>720</v>
      </c>
      <c r="L11" s="23">
        <f>SUM($K$10:K11)</f>
        <v>720</v>
      </c>
      <c r="M11" s="23">
        <f t="shared" ref="M11:M74" si="4">L11/$V$2/6.66</f>
        <v>8.1081081283783778</v>
      </c>
      <c r="T11" s="26"/>
      <c r="U11" s="26" t="s">
        <v>78</v>
      </c>
      <c r="V11" s="26">
        <v>70</v>
      </c>
    </row>
    <row r="12" spans="1:22">
      <c r="A12">
        <v>2</v>
      </c>
      <c r="B12">
        <v>5</v>
      </c>
      <c r="C12" s="23">
        <f>SUM($B$10:B12)</f>
        <v>10</v>
      </c>
      <c r="E12" t="s">
        <v>79</v>
      </c>
      <c r="F12" s="24">
        <v>50</v>
      </c>
      <c r="G12" s="24">
        <f>SUM($F$10:F12)</f>
        <v>810</v>
      </c>
      <c r="H12" s="24"/>
      <c r="I12" s="24">
        <f t="shared" si="2"/>
        <v>9.1216216444256748</v>
      </c>
      <c r="J12" s="23"/>
      <c r="K12" s="23">
        <f t="shared" si="3"/>
        <v>50</v>
      </c>
      <c r="L12" s="23">
        <f>SUM($K$10:K12)</f>
        <v>770</v>
      </c>
      <c r="M12" s="23">
        <f t="shared" si="4"/>
        <v>8.6711711928490995</v>
      </c>
      <c r="T12" s="26"/>
      <c r="U12" s="26" t="s">
        <v>80</v>
      </c>
      <c r="V12" s="26" t="s">
        <v>81</v>
      </c>
    </row>
    <row r="13" spans="1:22">
      <c r="A13">
        <v>3</v>
      </c>
      <c r="B13">
        <v>5</v>
      </c>
      <c r="C13" s="23">
        <f>SUM($B$10:B13)</f>
        <v>15</v>
      </c>
      <c r="E13" t="s">
        <v>76</v>
      </c>
      <c r="F13" s="25">
        <v>40</v>
      </c>
      <c r="G13" s="24">
        <f>SUM($F$10:F13)</f>
        <v>850</v>
      </c>
      <c r="H13" s="24"/>
      <c r="I13" s="24">
        <f t="shared" si="2"/>
        <v>9.5720720960022536</v>
      </c>
      <c r="J13" s="23">
        <v>1</v>
      </c>
      <c r="K13" s="23">
        <f t="shared" si="3"/>
        <v>0</v>
      </c>
      <c r="L13" s="23">
        <f>SUM($K$10:K13)</f>
        <v>770</v>
      </c>
      <c r="M13" s="23">
        <f t="shared" si="4"/>
        <v>8.6711711928490995</v>
      </c>
      <c r="T13" s="26"/>
      <c r="U13" s="26"/>
      <c r="V13" s="26"/>
    </row>
    <row r="14" spans="1:22">
      <c r="A14">
        <v>4</v>
      </c>
      <c r="B14">
        <v>5</v>
      </c>
      <c r="C14" s="23">
        <f>SUM($B$10:B14)</f>
        <v>20</v>
      </c>
      <c r="E14" t="s">
        <v>82</v>
      </c>
      <c r="F14" s="24">
        <v>30</v>
      </c>
      <c r="G14" s="24">
        <f>SUM($F$10:F14)</f>
        <v>880</v>
      </c>
      <c r="H14" s="24"/>
      <c r="I14" s="24">
        <f t="shared" si="2"/>
        <v>9.9099099346846842</v>
      </c>
      <c r="J14" s="23"/>
      <c r="K14" s="23">
        <f t="shared" si="3"/>
        <v>30</v>
      </c>
      <c r="L14" s="23">
        <f>SUM($K$10:K14)</f>
        <v>800</v>
      </c>
      <c r="M14" s="23">
        <f t="shared" si="4"/>
        <v>9.0090090315315319</v>
      </c>
      <c r="T14" s="26" t="s">
        <v>83</v>
      </c>
      <c r="U14" s="26"/>
      <c r="V14" s="26"/>
    </row>
    <row r="15" spans="1:22">
      <c r="A15">
        <v>5</v>
      </c>
      <c r="B15">
        <v>10</v>
      </c>
      <c r="C15" s="23">
        <f>SUM($B$10:B15)</f>
        <v>30</v>
      </c>
      <c r="E15" t="s">
        <v>84</v>
      </c>
      <c r="F15" s="24">
        <v>60</v>
      </c>
      <c r="G15" s="24">
        <f>SUM($F$10:F15)</f>
        <v>940</v>
      </c>
      <c r="H15" s="24"/>
      <c r="I15" s="24">
        <f t="shared" si="2"/>
        <v>10.585585612049549</v>
      </c>
      <c r="J15" s="23"/>
      <c r="K15" s="23">
        <f t="shared" si="3"/>
        <v>60</v>
      </c>
      <c r="L15" s="23">
        <f>SUM($K$10:K15)</f>
        <v>860</v>
      </c>
      <c r="M15" s="23">
        <f t="shared" si="4"/>
        <v>9.6846847088963965</v>
      </c>
      <c r="T15" s="26" t="s">
        <v>85</v>
      </c>
      <c r="U15" s="26" t="s">
        <v>86</v>
      </c>
      <c r="V15" s="26" t="s">
        <v>57</v>
      </c>
    </row>
    <row r="16" spans="1:22" s="23" customFormat="1">
      <c r="A16" s="23">
        <v>6</v>
      </c>
      <c r="B16" s="23">
        <v>10</v>
      </c>
      <c r="C16" s="23">
        <f>SUM($B$10:B16)</f>
        <v>40</v>
      </c>
      <c r="E16" s="23" t="s">
        <v>79</v>
      </c>
      <c r="F16" s="24">
        <v>50</v>
      </c>
      <c r="G16" s="24">
        <f>SUM($F$10:F16)</f>
        <v>990</v>
      </c>
      <c r="H16" s="24"/>
      <c r="I16" s="24">
        <f t="shared" si="2"/>
        <v>11.148648676520271</v>
      </c>
      <c r="K16" s="23">
        <f t="shared" si="3"/>
        <v>50</v>
      </c>
      <c r="L16" s="23">
        <f>SUM($K$10:K16)</f>
        <v>910</v>
      </c>
      <c r="M16" s="23">
        <f t="shared" si="4"/>
        <v>10.247747773367117</v>
      </c>
      <c r="T16" s="26"/>
      <c r="U16" s="26"/>
      <c r="V16" s="26"/>
    </row>
    <row r="17" spans="1:22" s="23" customFormat="1">
      <c r="A17" s="23">
        <v>7</v>
      </c>
      <c r="B17" s="23">
        <v>10</v>
      </c>
      <c r="C17" s="23">
        <f>SUM($B$10:B17)</f>
        <v>50</v>
      </c>
      <c r="E17" s="23" t="s">
        <v>76</v>
      </c>
      <c r="F17" s="24">
        <v>40</v>
      </c>
      <c r="G17" s="24">
        <f>SUM($F$10:F17)</f>
        <v>1030</v>
      </c>
      <c r="H17" s="24"/>
      <c r="I17" s="24">
        <f t="shared" si="2"/>
        <v>11.599099128096848</v>
      </c>
      <c r="J17" s="23">
        <v>1</v>
      </c>
      <c r="K17" s="23">
        <f t="shared" si="3"/>
        <v>0</v>
      </c>
      <c r="L17" s="23">
        <f>SUM($K$10:K17)</f>
        <v>910</v>
      </c>
      <c r="M17" s="23">
        <f t="shared" si="4"/>
        <v>10.247747773367117</v>
      </c>
      <c r="T17" s="26"/>
      <c r="U17" s="26"/>
      <c r="V17" s="26"/>
    </row>
    <row r="18" spans="1:22" s="23" customFormat="1">
      <c r="A18" s="23">
        <v>8</v>
      </c>
      <c r="B18" s="23">
        <v>10</v>
      </c>
      <c r="C18" s="23">
        <f>SUM($B$10:B18)</f>
        <v>60</v>
      </c>
      <c r="E18" s="23" t="s">
        <v>82</v>
      </c>
      <c r="F18" s="24">
        <v>30</v>
      </c>
      <c r="G18" s="24">
        <f>SUM($F$10:F18)</f>
        <v>1060</v>
      </c>
      <c r="H18" s="24"/>
      <c r="I18" s="24">
        <f t="shared" si="2"/>
        <v>11.93693696677928</v>
      </c>
      <c r="K18" s="23">
        <f t="shared" si="3"/>
        <v>30</v>
      </c>
      <c r="L18" s="23">
        <f>SUM($K$10:K18)</f>
        <v>940</v>
      </c>
      <c r="M18" s="23">
        <f t="shared" si="4"/>
        <v>10.585585612049549</v>
      </c>
      <c r="T18" s="26"/>
      <c r="U18" s="26"/>
      <c r="V18" s="26"/>
    </row>
    <row r="19" spans="1:22" s="23" customFormat="1">
      <c r="A19" s="23">
        <v>9</v>
      </c>
      <c r="B19" s="23">
        <v>10</v>
      </c>
      <c r="C19" s="23">
        <f>SUM($B$10:B19)</f>
        <v>70</v>
      </c>
      <c r="E19" s="23" t="s">
        <v>84</v>
      </c>
      <c r="F19" s="24">
        <v>60</v>
      </c>
      <c r="G19" s="24">
        <f>SUM($F$10:F19)</f>
        <v>1120</v>
      </c>
      <c r="H19" s="24"/>
      <c r="I19" s="24">
        <f t="shared" si="2"/>
        <v>12.612612644144143</v>
      </c>
      <c r="J19" s="23">
        <v>1</v>
      </c>
      <c r="K19" s="23">
        <f t="shared" si="3"/>
        <v>0</v>
      </c>
      <c r="L19" s="23">
        <f>SUM($K$10:K19)</f>
        <v>940</v>
      </c>
      <c r="M19" s="23">
        <f t="shared" si="4"/>
        <v>10.585585612049549</v>
      </c>
      <c r="T19" s="26"/>
      <c r="U19" s="26"/>
      <c r="V19" s="26"/>
    </row>
    <row r="20" spans="1:22" s="23" customFormat="1">
      <c r="A20" s="23">
        <v>10</v>
      </c>
      <c r="B20" s="23">
        <v>10</v>
      </c>
      <c r="C20" s="23">
        <f>SUM($B$10:B20)</f>
        <v>80</v>
      </c>
      <c r="D20" t="s">
        <v>87</v>
      </c>
      <c r="E20" s="16" t="s">
        <v>88</v>
      </c>
      <c r="F20" s="24">
        <v>750</v>
      </c>
      <c r="G20" s="24">
        <f>SUM($F$10:F20)</f>
        <v>1870</v>
      </c>
      <c r="H20" s="24"/>
      <c r="I20" s="24">
        <f t="shared" si="2"/>
        <v>21.058558611204958</v>
      </c>
      <c r="K20" s="23">
        <f t="shared" si="3"/>
        <v>750</v>
      </c>
      <c r="L20" s="23">
        <f>SUM($K$10:K20)</f>
        <v>1690</v>
      </c>
      <c r="M20" s="23">
        <f t="shared" si="4"/>
        <v>19.031531579110361</v>
      </c>
      <c r="T20" s="26"/>
      <c r="U20" s="26"/>
      <c r="V20" s="26"/>
    </row>
    <row r="21" spans="1:22" s="23" customFormat="1">
      <c r="A21" s="23">
        <v>11</v>
      </c>
      <c r="B21" s="23">
        <v>15</v>
      </c>
      <c r="C21" s="23">
        <f>SUM($B$10:B21)</f>
        <v>95</v>
      </c>
      <c r="E21" s="23" t="s">
        <v>90</v>
      </c>
      <c r="F21" s="24">
        <v>100</v>
      </c>
      <c r="G21" s="24">
        <f>SUM($F$10:F21)</f>
        <v>1970</v>
      </c>
      <c r="H21" s="24"/>
      <c r="I21" s="24">
        <f t="shared" si="2"/>
        <v>22.184684740146398</v>
      </c>
      <c r="K21" s="23">
        <f t="shared" si="3"/>
        <v>100</v>
      </c>
      <c r="L21" s="23">
        <f>SUM($K$10:K21)</f>
        <v>1790</v>
      </c>
      <c r="M21" s="23">
        <f t="shared" si="4"/>
        <v>20.157657708051801</v>
      </c>
      <c r="T21" s="26"/>
      <c r="U21" s="26"/>
      <c r="V21" s="26"/>
    </row>
    <row r="22" spans="1:22" s="23" customFormat="1">
      <c r="A22" s="23">
        <v>12</v>
      </c>
      <c r="B22" s="23">
        <v>15</v>
      </c>
      <c r="C22" s="23">
        <f>SUM($B$10:B22)</f>
        <v>110</v>
      </c>
      <c r="E22" s="23" t="s">
        <v>92</v>
      </c>
      <c r="F22" s="25">
        <v>80</v>
      </c>
      <c r="G22" s="24">
        <f>SUM($F$10:F22)</f>
        <v>2050</v>
      </c>
      <c r="H22" s="24"/>
      <c r="I22" s="24">
        <f t="shared" si="2"/>
        <v>23.085585643299549</v>
      </c>
      <c r="J22" s="23">
        <v>1</v>
      </c>
      <c r="K22" s="23">
        <f t="shared" si="3"/>
        <v>0</v>
      </c>
      <c r="L22" s="23">
        <f>SUM($K$10:K22)</f>
        <v>1790</v>
      </c>
      <c r="M22" s="23">
        <f t="shared" si="4"/>
        <v>20.157657708051801</v>
      </c>
      <c r="T22" s="26"/>
      <c r="U22" s="26"/>
      <c r="V22" s="26"/>
    </row>
    <row r="23" spans="1:22" s="23" customFormat="1">
      <c r="A23" s="23">
        <v>13</v>
      </c>
      <c r="B23" s="23">
        <v>15</v>
      </c>
      <c r="C23" s="23">
        <f>SUM($B$10:B23)</f>
        <v>125</v>
      </c>
      <c r="E23" s="23" t="s">
        <v>94</v>
      </c>
      <c r="F23" s="24">
        <v>60</v>
      </c>
      <c r="G23" s="24">
        <f>SUM($F$10:F23)</f>
        <v>2110</v>
      </c>
      <c r="H23" s="24"/>
      <c r="I23" s="24">
        <f t="shared" si="2"/>
        <v>23.761261320664413</v>
      </c>
      <c r="K23" s="23">
        <f t="shared" si="3"/>
        <v>60</v>
      </c>
      <c r="L23" s="23">
        <f>SUM($K$10:K23)</f>
        <v>1850</v>
      </c>
      <c r="M23" s="23">
        <f t="shared" si="4"/>
        <v>20.833333385416665</v>
      </c>
      <c r="T23" s="26"/>
      <c r="U23" s="26"/>
      <c r="V23" s="26"/>
    </row>
    <row r="24" spans="1:22" s="23" customFormat="1">
      <c r="A24" s="23">
        <v>14</v>
      </c>
      <c r="B24" s="23">
        <v>15</v>
      </c>
      <c r="C24" s="23">
        <f>SUM($B$10:B24)</f>
        <v>140</v>
      </c>
      <c r="E24" s="23" t="s">
        <v>122</v>
      </c>
      <c r="F24" s="24">
        <v>60</v>
      </c>
      <c r="G24" s="24">
        <f>SUM($F$10:F24)</f>
        <v>2170</v>
      </c>
      <c r="H24" s="24"/>
      <c r="I24" s="24">
        <f t="shared" si="2"/>
        <v>24.436936998029282</v>
      </c>
      <c r="K24" s="23">
        <f t="shared" si="3"/>
        <v>60</v>
      </c>
      <c r="L24" s="23">
        <f>SUM($K$10:K24)</f>
        <v>1910</v>
      </c>
      <c r="M24" s="23">
        <f t="shared" si="4"/>
        <v>21.50900906278153</v>
      </c>
      <c r="T24" s="26"/>
      <c r="U24" s="26"/>
      <c r="V24" s="26"/>
    </row>
    <row r="25" spans="1:22" s="23" customFormat="1">
      <c r="A25" s="23">
        <v>15</v>
      </c>
      <c r="B25" s="23">
        <v>15</v>
      </c>
      <c r="C25" s="23">
        <f>SUM($B$10:B25)</f>
        <v>155</v>
      </c>
      <c r="E25" s="23" t="s">
        <v>98</v>
      </c>
      <c r="F25" s="24">
        <v>120</v>
      </c>
      <c r="G25" s="24">
        <f>SUM($F$10:F25)</f>
        <v>2290</v>
      </c>
      <c r="H25" s="24"/>
      <c r="I25" s="24">
        <f t="shared" si="2"/>
        <v>25.788288352759011</v>
      </c>
      <c r="J25" s="23">
        <v>1</v>
      </c>
      <c r="K25" s="23">
        <f t="shared" si="3"/>
        <v>0</v>
      </c>
      <c r="L25" s="23">
        <f>SUM($K$10:K25)</f>
        <v>1910</v>
      </c>
      <c r="M25" s="23">
        <f t="shared" si="4"/>
        <v>21.50900906278153</v>
      </c>
      <c r="T25" s="26"/>
      <c r="U25" s="26"/>
      <c r="V25" s="26"/>
    </row>
    <row r="26" spans="1:22">
      <c r="A26" s="23">
        <v>16</v>
      </c>
      <c r="B26">
        <v>15</v>
      </c>
      <c r="C26" s="23">
        <f>SUM($B$10:B26)</f>
        <v>170</v>
      </c>
      <c r="E26" t="s">
        <v>90</v>
      </c>
      <c r="F26" s="24">
        <v>100</v>
      </c>
      <c r="G26" s="24">
        <f>SUM($F$10:F26)</f>
        <v>2390</v>
      </c>
      <c r="H26" s="24"/>
      <c r="I26" s="24">
        <f t="shared" si="2"/>
        <v>26.914414481700451</v>
      </c>
      <c r="J26" s="23"/>
      <c r="K26" s="23">
        <f t="shared" si="3"/>
        <v>100</v>
      </c>
      <c r="L26" s="23">
        <f>SUM($K$10:K26)</f>
        <v>2010</v>
      </c>
      <c r="M26" s="23">
        <f t="shared" si="4"/>
        <v>22.63513519172297</v>
      </c>
      <c r="T26" s="26" t="s">
        <v>89</v>
      </c>
      <c r="U26" s="26">
        <v>50</v>
      </c>
      <c r="V26" s="26">
        <v>80</v>
      </c>
    </row>
    <row r="27" spans="1:22">
      <c r="A27" s="23">
        <v>17</v>
      </c>
      <c r="B27">
        <v>15</v>
      </c>
      <c r="C27" s="23">
        <f>SUM($B$10:B27)</f>
        <v>185</v>
      </c>
      <c r="E27" t="s">
        <v>92</v>
      </c>
      <c r="F27" s="24">
        <v>80</v>
      </c>
      <c r="G27" s="24">
        <f>SUM($F$10:F27)</f>
        <v>2470</v>
      </c>
      <c r="H27" s="24"/>
      <c r="I27" s="24">
        <f t="shared" si="2"/>
        <v>27.815315384853605</v>
      </c>
      <c r="J27" s="23">
        <v>1</v>
      </c>
      <c r="K27" s="23">
        <f t="shared" si="3"/>
        <v>0</v>
      </c>
      <c r="L27" s="23">
        <f>SUM($K$10:K27)</f>
        <v>2010</v>
      </c>
      <c r="M27" s="23">
        <f t="shared" si="4"/>
        <v>22.63513519172297</v>
      </c>
      <c r="T27" s="26" t="s">
        <v>91</v>
      </c>
      <c r="U27" s="26">
        <v>250</v>
      </c>
      <c r="V27" s="26">
        <v>400.8</v>
      </c>
    </row>
    <row r="28" spans="1:22">
      <c r="A28" s="23">
        <v>18</v>
      </c>
      <c r="B28">
        <v>15</v>
      </c>
      <c r="C28" s="23">
        <f>SUM($B$10:B28)</f>
        <v>200</v>
      </c>
      <c r="E28" t="s">
        <v>96</v>
      </c>
      <c r="F28" s="24">
        <v>120</v>
      </c>
      <c r="G28" s="24">
        <f>SUM($F$10:F28)</f>
        <v>2590</v>
      </c>
      <c r="H28" s="24"/>
      <c r="I28" s="24">
        <f t="shared" si="2"/>
        <v>29.166666739583334</v>
      </c>
      <c r="J28" s="23"/>
      <c r="K28" s="23">
        <f t="shared" si="3"/>
        <v>120</v>
      </c>
      <c r="L28" s="23">
        <f>SUM($K$10:K28)</f>
        <v>2130</v>
      </c>
      <c r="M28" s="23">
        <f t="shared" si="4"/>
        <v>23.986486546452703</v>
      </c>
      <c r="T28" s="26" t="s">
        <v>93</v>
      </c>
      <c r="U28" s="26">
        <v>750</v>
      </c>
      <c r="V28" s="26">
        <v>1573.8</v>
      </c>
    </row>
    <row r="29" spans="1:22">
      <c r="A29" s="23">
        <v>19</v>
      </c>
      <c r="B29">
        <v>15</v>
      </c>
      <c r="C29" s="23">
        <f>SUM($B$10:B29)</f>
        <v>215</v>
      </c>
      <c r="E29" t="s">
        <v>98</v>
      </c>
      <c r="F29" s="24">
        <v>120</v>
      </c>
      <c r="G29" s="24">
        <f>SUM($F$10:F29)</f>
        <v>2710</v>
      </c>
      <c r="H29" s="24"/>
      <c r="I29" s="24">
        <f t="shared" si="2"/>
        <v>30.518018094313064</v>
      </c>
      <c r="J29" s="23">
        <v>1</v>
      </c>
      <c r="K29" s="23">
        <f t="shared" si="3"/>
        <v>0</v>
      </c>
      <c r="L29" s="23">
        <f>SUM($K$10:K29)</f>
        <v>2130</v>
      </c>
      <c r="M29" s="23">
        <f t="shared" si="4"/>
        <v>23.986486546452703</v>
      </c>
      <c r="T29" s="26" t="s">
        <v>95</v>
      </c>
      <c r="U29" s="26">
        <v>2500</v>
      </c>
      <c r="V29" s="26">
        <v>6492</v>
      </c>
    </row>
    <row r="30" spans="1:22">
      <c r="A30" s="23">
        <v>20</v>
      </c>
      <c r="B30">
        <v>15</v>
      </c>
      <c r="C30" s="23">
        <f>SUM($B$10:B30)</f>
        <v>230</v>
      </c>
      <c r="D30" t="s">
        <v>100</v>
      </c>
      <c r="E30" s="16" t="s">
        <v>101</v>
      </c>
      <c r="F30" s="24">
        <v>720</v>
      </c>
      <c r="G30" s="24">
        <f>SUM($F$10:F30)</f>
        <v>3430</v>
      </c>
      <c r="H30" s="24"/>
      <c r="I30" s="24">
        <f t="shared" si="2"/>
        <v>38.626126222691447</v>
      </c>
      <c r="J30" s="23"/>
      <c r="K30" s="23">
        <f t="shared" si="3"/>
        <v>720</v>
      </c>
      <c r="L30" s="23">
        <f>SUM($K$10:K30)</f>
        <v>2850</v>
      </c>
      <c r="M30" s="23">
        <f t="shared" si="4"/>
        <v>32.094594674831079</v>
      </c>
      <c r="T30" s="26" t="s">
        <v>97</v>
      </c>
      <c r="U30" s="26">
        <v>720</v>
      </c>
      <c r="V30" s="26">
        <v>1440</v>
      </c>
    </row>
    <row r="31" spans="1:22" s="23" customFormat="1">
      <c r="A31" s="23">
        <v>21</v>
      </c>
      <c r="B31" s="23">
        <v>20</v>
      </c>
      <c r="C31" s="23">
        <f>SUM($B$10:B31)</f>
        <v>250</v>
      </c>
      <c r="E31" t="s">
        <v>103</v>
      </c>
      <c r="F31" s="24">
        <v>150</v>
      </c>
      <c r="G31" s="24">
        <f>SUM($F$10:F31)</f>
        <v>3580</v>
      </c>
      <c r="H31" s="24"/>
      <c r="I31" s="24">
        <f t="shared" si="2"/>
        <v>40.315315416103601</v>
      </c>
      <c r="K31" s="23">
        <f t="shared" si="3"/>
        <v>150</v>
      </c>
      <c r="L31" s="23">
        <f>SUM($K$10:K31)</f>
        <v>3000</v>
      </c>
      <c r="M31" s="23">
        <f t="shared" si="4"/>
        <v>33.783783868243248</v>
      </c>
      <c r="T31" s="26"/>
      <c r="U31" s="26"/>
      <c r="V31" s="26"/>
    </row>
    <row r="32" spans="1:22" s="23" customFormat="1">
      <c r="A32" s="23">
        <v>22</v>
      </c>
      <c r="B32" s="23">
        <v>20</v>
      </c>
      <c r="C32" s="23">
        <f>SUM($B$10:B32)</f>
        <v>270</v>
      </c>
      <c r="E32" t="s">
        <v>104</v>
      </c>
      <c r="F32" s="25">
        <v>120</v>
      </c>
      <c r="G32" s="24">
        <f>SUM($F$10:F32)</f>
        <v>3700</v>
      </c>
      <c r="H32" s="24"/>
      <c r="I32" s="24">
        <f t="shared" si="2"/>
        <v>41.666666770833331</v>
      </c>
      <c r="J32" s="23">
        <v>1</v>
      </c>
      <c r="K32" s="23">
        <f t="shared" si="3"/>
        <v>0</v>
      </c>
      <c r="L32" s="23">
        <f>SUM($K$10:K32)</f>
        <v>3000</v>
      </c>
      <c r="M32" s="23">
        <f t="shared" si="4"/>
        <v>33.783783868243248</v>
      </c>
      <c r="T32" s="26"/>
      <c r="U32" s="26"/>
      <c r="V32" s="26"/>
    </row>
    <row r="33" spans="1:23" s="23" customFormat="1">
      <c r="A33" s="23">
        <v>23</v>
      </c>
      <c r="B33" s="23">
        <v>20</v>
      </c>
      <c r="C33" s="23">
        <f>SUM($B$10:B33)</f>
        <v>290</v>
      </c>
      <c r="E33" t="s">
        <v>105</v>
      </c>
      <c r="F33" s="24">
        <v>90</v>
      </c>
      <c r="G33" s="24">
        <f>SUM($F$10:F33)</f>
        <v>3790</v>
      </c>
      <c r="H33" s="24"/>
      <c r="I33" s="24">
        <f t="shared" si="2"/>
        <v>42.680180286880628</v>
      </c>
      <c r="K33" s="23">
        <f t="shared" si="3"/>
        <v>90</v>
      </c>
      <c r="L33" s="23">
        <f>SUM($K$10:K33)</f>
        <v>3090</v>
      </c>
      <c r="M33" s="23">
        <f t="shared" si="4"/>
        <v>34.797297384290545</v>
      </c>
      <c r="T33" s="26"/>
      <c r="U33" s="26"/>
      <c r="V33" s="26"/>
    </row>
    <row r="34" spans="1:23" s="23" customFormat="1">
      <c r="A34" s="23">
        <v>24</v>
      </c>
      <c r="B34" s="23">
        <v>20</v>
      </c>
      <c r="C34" s="23">
        <f>SUM($B$10:B34)</f>
        <v>310</v>
      </c>
      <c r="E34" t="s">
        <v>124</v>
      </c>
      <c r="F34" s="24">
        <v>72</v>
      </c>
      <c r="G34" s="24">
        <f>SUM($F$10:F34)</f>
        <v>3862</v>
      </c>
      <c r="H34" s="24"/>
      <c r="I34" s="24">
        <f t="shared" si="2"/>
        <v>43.490991099718464</v>
      </c>
      <c r="K34" s="23">
        <f t="shared" si="3"/>
        <v>72</v>
      </c>
      <c r="L34" s="23">
        <f>SUM($K$10:K34)</f>
        <v>3162</v>
      </c>
      <c r="M34" s="23">
        <f t="shared" si="4"/>
        <v>35.608108197128381</v>
      </c>
      <c r="T34" s="26"/>
      <c r="U34" s="26"/>
      <c r="V34" s="26"/>
    </row>
    <row r="35" spans="1:23" s="23" customFormat="1">
      <c r="A35" s="23">
        <v>25</v>
      </c>
      <c r="B35" s="23">
        <v>20</v>
      </c>
      <c r="C35" s="23">
        <f>SUM($B$10:B35)</f>
        <v>330</v>
      </c>
      <c r="E35" t="s">
        <v>106</v>
      </c>
      <c r="F35" s="24">
        <v>180</v>
      </c>
      <c r="G35" s="24">
        <f>SUM($F$10:F35)</f>
        <v>4042</v>
      </c>
      <c r="H35" s="24"/>
      <c r="I35" s="24">
        <f t="shared" si="2"/>
        <v>45.518018131813065</v>
      </c>
      <c r="J35" s="23">
        <v>1</v>
      </c>
      <c r="K35" s="23">
        <f t="shared" si="3"/>
        <v>0</v>
      </c>
      <c r="L35" s="23">
        <f>SUM($K$10:K35)</f>
        <v>3162</v>
      </c>
      <c r="M35" s="23">
        <f t="shared" si="4"/>
        <v>35.608108197128381</v>
      </c>
      <c r="T35" s="26"/>
      <c r="U35" s="26"/>
      <c r="V35" s="26"/>
    </row>
    <row r="36" spans="1:23">
      <c r="A36" s="23">
        <v>26</v>
      </c>
      <c r="B36" s="23">
        <v>20</v>
      </c>
      <c r="C36" s="23">
        <f>SUM($B$10:B36)</f>
        <v>350</v>
      </c>
      <c r="E36" s="23" t="s">
        <v>103</v>
      </c>
      <c r="F36" s="24">
        <v>150</v>
      </c>
      <c r="G36" s="24">
        <f>SUM($F$10:F36)</f>
        <v>4192</v>
      </c>
      <c r="H36" s="24"/>
      <c r="I36" s="24">
        <f t="shared" si="2"/>
        <v>47.207207325225227</v>
      </c>
      <c r="J36" s="23"/>
      <c r="K36" s="23">
        <f t="shared" si="3"/>
        <v>150</v>
      </c>
      <c r="L36" s="23">
        <f>SUM($K$10:K36)</f>
        <v>3312</v>
      </c>
      <c r="M36" s="23">
        <f t="shared" si="4"/>
        <v>37.297297390540542</v>
      </c>
      <c r="T36" s="26" t="s">
        <v>99</v>
      </c>
      <c r="U36" s="26">
        <v>1200</v>
      </c>
      <c r="V36" s="26">
        <v>2400</v>
      </c>
    </row>
    <row r="37" spans="1:23">
      <c r="A37" s="23">
        <v>27</v>
      </c>
      <c r="B37" s="23">
        <v>20</v>
      </c>
      <c r="C37" s="23">
        <f>SUM($B$10:B37)</f>
        <v>370</v>
      </c>
      <c r="E37" s="23" t="s">
        <v>104</v>
      </c>
      <c r="F37" s="24">
        <v>120</v>
      </c>
      <c r="G37" s="24">
        <f>SUM($F$10:F37)</f>
        <v>4312</v>
      </c>
      <c r="H37" s="24"/>
      <c r="I37" s="24">
        <f t="shared" si="2"/>
        <v>48.558558679954956</v>
      </c>
      <c r="J37" s="23">
        <v>1</v>
      </c>
      <c r="K37" s="23">
        <f t="shared" si="3"/>
        <v>0</v>
      </c>
      <c r="L37" s="23">
        <f>SUM($K$10:K37)</f>
        <v>3312</v>
      </c>
      <c r="M37" s="23">
        <f t="shared" si="4"/>
        <v>37.297297390540542</v>
      </c>
      <c r="T37" s="26" t="s">
        <v>102</v>
      </c>
      <c r="U37" s="26">
        <v>2000</v>
      </c>
      <c r="V37" s="26">
        <v>4077.6</v>
      </c>
    </row>
    <row r="38" spans="1:23">
      <c r="A38" s="23">
        <v>28</v>
      </c>
      <c r="B38" s="23">
        <v>20</v>
      </c>
      <c r="C38" s="23">
        <f>SUM($B$10:B38)</f>
        <v>390</v>
      </c>
      <c r="E38" s="23" t="s">
        <v>120</v>
      </c>
      <c r="F38" s="24">
        <v>240</v>
      </c>
      <c r="G38" s="24">
        <f>SUM($F$10:F38)</f>
        <v>4552</v>
      </c>
      <c r="H38" s="24"/>
      <c r="I38" s="24">
        <f t="shared" si="2"/>
        <v>51.261261389414415</v>
      </c>
      <c r="J38" s="23"/>
      <c r="K38" s="23">
        <f t="shared" si="3"/>
        <v>240</v>
      </c>
      <c r="L38" s="23">
        <f>SUM($K$10:K38)</f>
        <v>3552</v>
      </c>
      <c r="M38" s="23">
        <f t="shared" si="4"/>
        <v>40.000000099999994</v>
      </c>
    </row>
    <row r="39" spans="1:23">
      <c r="A39" s="23">
        <v>29</v>
      </c>
      <c r="B39" s="23">
        <v>20</v>
      </c>
      <c r="C39" s="23">
        <f>SUM($B$10:B39)</f>
        <v>410</v>
      </c>
      <c r="E39" s="23" t="s">
        <v>106</v>
      </c>
      <c r="F39" s="24">
        <v>180</v>
      </c>
      <c r="G39" s="24">
        <f>SUM($F$10:F39)</f>
        <v>4732</v>
      </c>
      <c r="H39" s="24"/>
      <c r="I39" s="24">
        <f t="shared" si="2"/>
        <v>53.288288421509016</v>
      </c>
      <c r="J39" s="23">
        <v>1</v>
      </c>
      <c r="K39" s="23">
        <f t="shared" si="3"/>
        <v>0</v>
      </c>
      <c r="L39" s="23">
        <f>SUM($K$10:K39)</f>
        <v>3552</v>
      </c>
      <c r="M39" s="23">
        <f t="shared" si="4"/>
        <v>40.000000099999994</v>
      </c>
    </row>
    <row r="40" spans="1:23">
      <c r="A40" s="23">
        <v>30</v>
      </c>
      <c r="B40" s="23">
        <v>20</v>
      </c>
      <c r="C40" s="23">
        <f>SUM($B$10:B40)</f>
        <v>430</v>
      </c>
      <c r="D40" t="s">
        <v>107</v>
      </c>
      <c r="E40" s="16" t="s">
        <v>102</v>
      </c>
      <c r="F40" s="24">
        <v>1000</v>
      </c>
      <c r="G40" s="24">
        <f>SUM($F$10:F40)</f>
        <v>5732</v>
      </c>
      <c r="H40" s="24"/>
      <c r="I40" s="24">
        <f t="shared" si="2"/>
        <v>64.549549710923429</v>
      </c>
      <c r="J40" s="23"/>
      <c r="K40" s="23">
        <f t="shared" si="3"/>
        <v>1000</v>
      </c>
      <c r="L40" s="23">
        <f>SUM($K$10:K40)</f>
        <v>4552</v>
      </c>
      <c r="M40" s="23">
        <f t="shared" si="4"/>
        <v>51.261261389414415</v>
      </c>
    </row>
    <row r="41" spans="1:23">
      <c r="A41" s="23">
        <v>31</v>
      </c>
      <c r="B41">
        <v>30</v>
      </c>
      <c r="C41" s="23">
        <f>SUM($B$10:B41)</f>
        <v>460</v>
      </c>
      <c r="E41" t="s">
        <v>108</v>
      </c>
      <c r="F41" s="24">
        <v>200</v>
      </c>
      <c r="G41" s="24">
        <f>SUM($F$10:F41)</f>
        <v>5932</v>
      </c>
      <c r="H41" s="24"/>
      <c r="I41" s="24">
        <f t="shared" si="2"/>
        <v>66.801801968806316</v>
      </c>
      <c r="J41" s="23"/>
      <c r="K41" s="23">
        <f t="shared" si="3"/>
        <v>200</v>
      </c>
      <c r="L41" s="23">
        <f>SUM($K$10:K41)</f>
        <v>4752</v>
      </c>
      <c r="M41" s="23">
        <f t="shared" si="4"/>
        <v>53.513513647297295</v>
      </c>
      <c r="T41">
        <v>6</v>
      </c>
      <c r="U41">
        <v>0.99</v>
      </c>
      <c r="V41">
        <v>0</v>
      </c>
      <c r="W41">
        <v>80</v>
      </c>
    </row>
    <row r="42" spans="1:23">
      <c r="A42" s="23">
        <v>32</v>
      </c>
      <c r="B42" s="23">
        <v>30</v>
      </c>
      <c r="C42" s="23">
        <f>SUM($B$10:B42)</f>
        <v>490</v>
      </c>
      <c r="E42" t="s">
        <v>109</v>
      </c>
      <c r="F42" s="25">
        <v>160</v>
      </c>
      <c r="G42" s="24">
        <f>SUM($F$10:F42)</f>
        <v>6092</v>
      </c>
      <c r="H42" s="24"/>
      <c r="I42" s="24">
        <f t="shared" ref="I42:I73" si="5">G42/$V$2/6.66</f>
        <v>68.603603775112617</v>
      </c>
      <c r="J42" s="23">
        <v>1</v>
      </c>
      <c r="K42" s="23">
        <f t="shared" si="3"/>
        <v>0</v>
      </c>
      <c r="L42" s="23">
        <f>SUM($K$10:K42)</f>
        <v>4752</v>
      </c>
      <c r="M42" s="23">
        <f t="shared" si="4"/>
        <v>53.513513647297295</v>
      </c>
      <c r="T42">
        <v>30</v>
      </c>
      <c r="U42">
        <v>4.99</v>
      </c>
      <c r="V42" s="17">
        <v>0.25</v>
      </c>
      <c r="W42">
        <v>500</v>
      </c>
    </row>
    <row r="43" spans="1:23">
      <c r="A43" s="23">
        <v>33</v>
      </c>
      <c r="B43" s="23">
        <v>30</v>
      </c>
      <c r="C43" s="23">
        <f>SUM($B$10:B43)</f>
        <v>520</v>
      </c>
      <c r="E43" t="s">
        <v>110</v>
      </c>
      <c r="F43" s="24">
        <v>120</v>
      </c>
      <c r="G43" s="24">
        <f>SUM($F$10:F43)</f>
        <v>6212</v>
      </c>
      <c r="H43" s="24"/>
      <c r="I43" s="24">
        <f t="shared" si="5"/>
        <v>69.954955129842347</v>
      </c>
      <c r="J43" s="23"/>
      <c r="K43" s="23">
        <f t="shared" si="3"/>
        <v>120</v>
      </c>
      <c r="L43" s="23">
        <f>SUM($K$10:K43)</f>
        <v>4872</v>
      </c>
      <c r="M43" s="23">
        <f t="shared" si="4"/>
        <v>54.864865002027031</v>
      </c>
      <c r="T43">
        <v>68</v>
      </c>
      <c r="U43">
        <v>9.99</v>
      </c>
      <c r="V43" s="17">
        <v>0.5</v>
      </c>
      <c r="W43">
        <v>1200</v>
      </c>
    </row>
    <row r="44" spans="1:23" s="23" customFormat="1">
      <c r="A44" s="23">
        <v>34</v>
      </c>
      <c r="B44" s="23">
        <v>30</v>
      </c>
      <c r="C44" s="23">
        <f>SUM($B$10:B44)</f>
        <v>550</v>
      </c>
      <c r="E44" t="s">
        <v>125</v>
      </c>
      <c r="F44" s="24">
        <f>14*6</f>
        <v>84</v>
      </c>
      <c r="G44" s="24">
        <f>SUM($F$10:F44)</f>
        <v>6296</v>
      </c>
      <c r="H44" s="24"/>
      <c r="I44" s="24">
        <f t="shared" si="5"/>
        <v>70.900901078153154</v>
      </c>
      <c r="K44" s="23">
        <f t="shared" si="3"/>
        <v>84</v>
      </c>
      <c r="L44" s="23">
        <f>SUM($K$10:K44)</f>
        <v>4956</v>
      </c>
      <c r="M44" s="23">
        <f t="shared" si="4"/>
        <v>55.810810950337839</v>
      </c>
      <c r="T44">
        <v>128</v>
      </c>
      <c r="U44">
        <v>29.99</v>
      </c>
      <c r="V44" s="17">
        <v>0.56000000000000005</v>
      </c>
      <c r="W44">
        <v>2500</v>
      </c>
    </row>
    <row r="45" spans="1:23" s="23" customFormat="1">
      <c r="A45" s="23">
        <v>35</v>
      </c>
      <c r="B45" s="23">
        <v>30</v>
      </c>
      <c r="C45" s="23">
        <f>SUM($B$10:B45)</f>
        <v>580</v>
      </c>
      <c r="E45" t="s">
        <v>112</v>
      </c>
      <c r="F45" s="24">
        <v>240</v>
      </c>
      <c r="G45" s="24">
        <f>SUM($F$10:F45)</f>
        <v>6536</v>
      </c>
      <c r="H45" s="24"/>
      <c r="I45" s="24">
        <f t="shared" si="5"/>
        <v>73.603603787612613</v>
      </c>
      <c r="J45" s="23">
        <v>1</v>
      </c>
      <c r="K45" s="23">
        <f t="shared" si="3"/>
        <v>0</v>
      </c>
      <c r="L45" s="23">
        <f>SUM($K$10:K45)</f>
        <v>4956</v>
      </c>
      <c r="M45" s="23">
        <f t="shared" si="4"/>
        <v>55.810810950337839</v>
      </c>
      <c r="T45">
        <v>328</v>
      </c>
      <c r="U45">
        <v>49.99</v>
      </c>
      <c r="V45" s="17">
        <v>0.63</v>
      </c>
      <c r="W45">
        <v>6500</v>
      </c>
    </row>
    <row r="46" spans="1:23" s="23" customFormat="1">
      <c r="A46" s="23">
        <v>36</v>
      </c>
      <c r="B46" s="23">
        <v>50</v>
      </c>
      <c r="C46" s="23">
        <f>SUM($B$10:B46)</f>
        <v>630</v>
      </c>
      <c r="E46" s="23" t="s">
        <v>108</v>
      </c>
      <c r="F46" s="24">
        <v>200</v>
      </c>
      <c r="G46" s="24">
        <f>SUM($F$10:F46)</f>
        <v>6736</v>
      </c>
      <c r="H46" s="24"/>
      <c r="I46" s="24">
        <f t="shared" si="5"/>
        <v>75.855856045495486</v>
      </c>
      <c r="K46" s="23">
        <f t="shared" si="3"/>
        <v>200</v>
      </c>
      <c r="L46" s="23">
        <f>SUM($K$10:K46)</f>
        <v>5156</v>
      </c>
      <c r="M46" s="23">
        <f t="shared" si="4"/>
        <v>58.063063208220719</v>
      </c>
      <c r="T46">
        <v>648</v>
      </c>
      <c r="U46">
        <v>99.99</v>
      </c>
      <c r="V46" s="17">
        <v>0.75</v>
      </c>
      <c r="W46">
        <v>14000</v>
      </c>
    </row>
    <row r="47" spans="1:23">
      <c r="A47" s="23">
        <v>37</v>
      </c>
      <c r="B47">
        <v>50</v>
      </c>
      <c r="C47" s="23">
        <f>SUM($B$10:B47)</f>
        <v>680</v>
      </c>
      <c r="E47" s="23" t="s">
        <v>109</v>
      </c>
      <c r="F47" s="24">
        <v>160</v>
      </c>
      <c r="G47" s="24">
        <f>SUM($F$10:F47)</f>
        <v>6896</v>
      </c>
      <c r="H47" s="24"/>
      <c r="I47" s="24">
        <f t="shared" si="5"/>
        <v>77.657657851801801</v>
      </c>
      <c r="J47" s="23">
        <v>1</v>
      </c>
      <c r="K47" s="23">
        <f t="shared" si="3"/>
        <v>0</v>
      </c>
      <c r="L47" s="23">
        <f>SUM($K$10:K47)</f>
        <v>5156</v>
      </c>
      <c r="M47" s="23">
        <f t="shared" si="4"/>
        <v>58.063063208220719</v>
      </c>
    </row>
    <row r="48" spans="1:23">
      <c r="A48" s="23">
        <v>38</v>
      </c>
      <c r="B48" s="23">
        <v>50</v>
      </c>
      <c r="C48" s="23">
        <f>SUM($B$10:B48)</f>
        <v>730</v>
      </c>
      <c r="E48" s="23" t="s">
        <v>111</v>
      </c>
      <c r="F48" s="24">
        <v>360</v>
      </c>
      <c r="G48" s="24">
        <f>SUM($F$10:F48)</f>
        <v>7256</v>
      </c>
      <c r="H48" s="24"/>
      <c r="I48" s="24">
        <f t="shared" si="5"/>
        <v>81.711711915990989</v>
      </c>
      <c r="J48" s="23"/>
      <c r="K48" s="23">
        <f t="shared" si="3"/>
        <v>360</v>
      </c>
      <c r="L48" s="23">
        <f>SUM($K$10:K48)</f>
        <v>5516</v>
      </c>
      <c r="M48" s="23">
        <f t="shared" si="4"/>
        <v>62.117117272409914</v>
      </c>
    </row>
    <row r="49" spans="1:13">
      <c r="A49" s="23">
        <v>39</v>
      </c>
      <c r="B49" s="23">
        <v>50</v>
      </c>
      <c r="C49" s="23">
        <f>SUM($B$10:B49)</f>
        <v>780</v>
      </c>
      <c r="E49" s="23" t="s">
        <v>112</v>
      </c>
      <c r="F49" s="24">
        <v>240</v>
      </c>
      <c r="G49" s="24">
        <f>SUM($F$10:F49)</f>
        <v>7496</v>
      </c>
      <c r="H49" s="24"/>
      <c r="I49" s="24">
        <f t="shared" si="5"/>
        <v>84.414414625450462</v>
      </c>
      <c r="J49" s="23">
        <v>1</v>
      </c>
      <c r="K49" s="23">
        <f t="shared" si="3"/>
        <v>0</v>
      </c>
      <c r="L49" s="23">
        <f>SUM($K$10:K49)</f>
        <v>5516</v>
      </c>
      <c r="M49" s="23">
        <f t="shared" si="4"/>
        <v>62.117117272409914</v>
      </c>
    </row>
    <row r="50" spans="1:13">
      <c r="A50" s="23">
        <v>40</v>
      </c>
      <c r="B50" s="23">
        <v>50</v>
      </c>
      <c r="C50" s="23">
        <f>SUM($B$10:B50)</f>
        <v>830</v>
      </c>
      <c r="E50" s="16" t="s">
        <v>102</v>
      </c>
      <c r="F50" s="24">
        <v>1000</v>
      </c>
      <c r="G50" s="24">
        <f>SUM($F$10:F50)</f>
        <v>8496</v>
      </c>
      <c r="H50" s="24"/>
      <c r="I50" s="24">
        <f t="shared" si="5"/>
        <v>95.675675914864868</v>
      </c>
      <c r="J50" s="23"/>
      <c r="K50" s="23">
        <f t="shared" si="3"/>
        <v>1000</v>
      </c>
      <c r="L50" s="23">
        <f>SUM($K$10:K50)</f>
        <v>6516</v>
      </c>
      <c r="M50" s="23">
        <f t="shared" si="4"/>
        <v>73.37837856182432</v>
      </c>
    </row>
    <row r="51" spans="1:13" s="23" customFormat="1">
      <c r="A51" s="23">
        <v>41</v>
      </c>
      <c r="B51" s="23">
        <v>60</v>
      </c>
      <c r="C51" s="23">
        <f>SUM($B$10:B51)</f>
        <v>890</v>
      </c>
      <c r="E51" t="s">
        <v>113</v>
      </c>
      <c r="F51" s="24">
        <v>250</v>
      </c>
      <c r="G51" s="24">
        <f>SUM($F$10:F51)</f>
        <v>8746</v>
      </c>
      <c r="H51" s="24"/>
      <c r="I51" s="24">
        <f t="shared" si="5"/>
        <v>98.490991237218466</v>
      </c>
      <c r="K51" s="23">
        <f t="shared" si="3"/>
        <v>250</v>
      </c>
      <c r="L51" s="23">
        <f>SUM($K$10:K51)</f>
        <v>6766</v>
      </c>
      <c r="M51" s="23">
        <f t="shared" si="4"/>
        <v>76.193693884177932</v>
      </c>
    </row>
    <row r="52" spans="1:13" s="23" customFormat="1">
      <c r="A52" s="23">
        <v>42</v>
      </c>
      <c r="B52" s="23">
        <v>60</v>
      </c>
      <c r="C52" s="23">
        <f>SUM($B$10:B52)</f>
        <v>950</v>
      </c>
      <c r="E52" t="s">
        <v>114</v>
      </c>
      <c r="F52" s="25">
        <v>200</v>
      </c>
      <c r="G52" s="24">
        <f>SUM($F$10:F52)</f>
        <v>8946</v>
      </c>
      <c r="H52" s="24"/>
      <c r="I52" s="24">
        <f t="shared" si="5"/>
        <v>100.74324349510135</v>
      </c>
      <c r="J52" s="23">
        <v>1</v>
      </c>
      <c r="K52" s="23">
        <f t="shared" si="3"/>
        <v>0</v>
      </c>
      <c r="L52" s="23">
        <f>SUM($K$10:K52)</f>
        <v>6766</v>
      </c>
      <c r="M52" s="23">
        <f t="shared" si="4"/>
        <v>76.193693884177932</v>
      </c>
    </row>
    <row r="53" spans="1:13" s="23" customFormat="1">
      <c r="A53" s="23">
        <v>43</v>
      </c>
      <c r="B53" s="23">
        <v>60</v>
      </c>
      <c r="C53" s="23">
        <f>SUM($B$10:B53)</f>
        <v>1010</v>
      </c>
      <c r="E53" t="s">
        <v>115</v>
      </c>
      <c r="F53" s="24">
        <v>150</v>
      </c>
      <c r="G53" s="24">
        <f>SUM($F$10:F53)</f>
        <v>9096</v>
      </c>
      <c r="H53" s="24"/>
      <c r="I53" s="24">
        <f t="shared" si="5"/>
        <v>102.4324326885135</v>
      </c>
      <c r="K53" s="23">
        <f t="shared" si="3"/>
        <v>150</v>
      </c>
      <c r="L53" s="23">
        <f>SUM($K$10:K53)</f>
        <v>6916</v>
      </c>
      <c r="M53" s="23">
        <f t="shared" si="4"/>
        <v>77.88288307759008</v>
      </c>
    </row>
    <row r="54" spans="1:13" s="23" customFormat="1">
      <c r="A54" s="23">
        <v>44</v>
      </c>
      <c r="B54" s="23">
        <v>60</v>
      </c>
      <c r="C54" s="23">
        <f>SUM($B$10:B54)</f>
        <v>1070</v>
      </c>
      <c r="E54" t="s">
        <v>123</v>
      </c>
      <c r="F54" s="24">
        <f>16*6</f>
        <v>96</v>
      </c>
      <c r="G54" s="24">
        <f>SUM($F$10:F54)</f>
        <v>9192</v>
      </c>
      <c r="H54" s="24"/>
      <c r="I54" s="24">
        <f t="shared" si="5"/>
        <v>103.5135137722973</v>
      </c>
      <c r="K54" s="23">
        <f t="shared" si="3"/>
        <v>96</v>
      </c>
      <c r="L54" s="23">
        <f>SUM($K$10:K54)</f>
        <v>7012</v>
      </c>
      <c r="M54" s="23">
        <f t="shared" si="4"/>
        <v>78.96396416137388</v>
      </c>
    </row>
    <row r="55" spans="1:13" s="23" customFormat="1">
      <c r="A55" s="23">
        <v>45</v>
      </c>
      <c r="B55" s="23">
        <v>60</v>
      </c>
      <c r="C55" s="23">
        <f>SUM($B$10:B55)</f>
        <v>1130</v>
      </c>
      <c r="E55" t="s">
        <v>116</v>
      </c>
      <c r="F55" s="24">
        <v>300</v>
      </c>
      <c r="G55" s="24">
        <f>SUM($F$10:F55)</f>
        <v>9492</v>
      </c>
      <c r="H55" s="24"/>
      <c r="I55" s="24">
        <f t="shared" si="5"/>
        <v>106.89189215912162</v>
      </c>
      <c r="J55" s="23">
        <v>1</v>
      </c>
      <c r="K55" s="23">
        <f t="shared" si="3"/>
        <v>0</v>
      </c>
      <c r="L55" s="23">
        <f>SUM($K$10:K55)</f>
        <v>7012</v>
      </c>
      <c r="M55" s="23">
        <f t="shared" si="4"/>
        <v>78.96396416137388</v>
      </c>
    </row>
    <row r="56" spans="1:13">
      <c r="A56" s="23">
        <v>46</v>
      </c>
      <c r="B56" s="23">
        <v>60</v>
      </c>
      <c r="C56" s="23">
        <f>SUM($B$10:B56)</f>
        <v>1190</v>
      </c>
      <c r="E56" s="23" t="s">
        <v>113</v>
      </c>
      <c r="F56" s="24">
        <v>250</v>
      </c>
      <c r="G56" s="24">
        <f>SUM($F$10:F56)</f>
        <v>9742</v>
      </c>
      <c r="H56" s="24"/>
      <c r="I56" s="24">
        <f t="shared" si="5"/>
        <v>109.70720748147522</v>
      </c>
      <c r="J56" s="23"/>
      <c r="K56" s="23">
        <f t="shared" si="3"/>
        <v>250</v>
      </c>
      <c r="L56" s="23">
        <f>SUM($K$10:K56)</f>
        <v>7262</v>
      </c>
      <c r="M56" s="23">
        <f t="shared" si="4"/>
        <v>81.779279483727493</v>
      </c>
    </row>
    <row r="57" spans="1:13">
      <c r="A57" s="23">
        <v>47</v>
      </c>
      <c r="B57" s="23">
        <v>60</v>
      </c>
      <c r="C57" s="23">
        <f>SUM($B$10:B57)</f>
        <v>1250</v>
      </c>
      <c r="E57" s="23" t="s">
        <v>114</v>
      </c>
      <c r="F57" s="24">
        <v>200</v>
      </c>
      <c r="G57" s="24">
        <f>SUM($F$10:F57)</f>
        <v>9942</v>
      </c>
      <c r="H57" s="24"/>
      <c r="I57" s="24">
        <f t="shared" si="5"/>
        <v>111.95945973935811</v>
      </c>
      <c r="J57" s="23">
        <v>1</v>
      </c>
      <c r="K57" s="23">
        <f t="shared" si="3"/>
        <v>0</v>
      </c>
      <c r="L57" s="23">
        <f>SUM($K$10:K57)</f>
        <v>7262</v>
      </c>
      <c r="M57" s="23">
        <f t="shared" si="4"/>
        <v>81.779279483727493</v>
      </c>
    </row>
    <row r="58" spans="1:13">
      <c r="A58" s="23">
        <v>48</v>
      </c>
      <c r="B58" s="23">
        <v>60</v>
      </c>
      <c r="C58" s="23">
        <f>SUM($B$10:B58)</f>
        <v>1310</v>
      </c>
      <c r="E58" s="23" t="s">
        <v>121</v>
      </c>
      <c r="F58" s="24">
        <v>480</v>
      </c>
      <c r="G58" s="24">
        <f>SUM($F$10:F58)</f>
        <v>10422</v>
      </c>
      <c r="H58" s="24"/>
      <c r="I58" s="24">
        <f t="shared" si="5"/>
        <v>117.36486515827703</v>
      </c>
      <c r="J58" s="23"/>
      <c r="K58" s="23">
        <f t="shared" si="3"/>
        <v>480</v>
      </c>
      <c r="L58" s="23">
        <f>SUM($K$10:K58)</f>
        <v>7742</v>
      </c>
      <c r="M58" s="23">
        <f t="shared" si="4"/>
        <v>87.184684902646396</v>
      </c>
    </row>
    <row r="59" spans="1:13">
      <c r="A59" s="23">
        <v>49</v>
      </c>
      <c r="B59" s="23">
        <v>60</v>
      </c>
      <c r="C59" s="23">
        <f>SUM($B$10:B59)</f>
        <v>1370</v>
      </c>
      <c r="E59" s="23" t="s">
        <v>116</v>
      </c>
      <c r="F59" s="24">
        <v>300</v>
      </c>
      <c r="G59" s="24">
        <f>SUM($F$10:F59)</f>
        <v>10722</v>
      </c>
      <c r="H59" s="24"/>
      <c r="I59" s="24">
        <f t="shared" si="5"/>
        <v>120.74324354510135</v>
      </c>
      <c r="J59" s="23">
        <v>1</v>
      </c>
      <c r="K59" s="23">
        <f t="shared" si="3"/>
        <v>0</v>
      </c>
      <c r="L59" s="23">
        <f>SUM($K$10:K59)</f>
        <v>7742</v>
      </c>
      <c r="M59" s="23">
        <f t="shared" si="4"/>
        <v>87.184684902646396</v>
      </c>
    </row>
    <row r="60" spans="1:13">
      <c r="A60" s="23">
        <v>50</v>
      </c>
      <c r="B60" s="23">
        <v>60</v>
      </c>
      <c r="C60" s="23">
        <f>SUM($B$10:B60)</f>
        <v>1430</v>
      </c>
      <c r="E60" s="16" t="s">
        <v>117</v>
      </c>
      <c r="F60" s="24">
        <v>1600</v>
      </c>
      <c r="G60" s="24">
        <f>SUM($F$10:F60)</f>
        <v>12322</v>
      </c>
      <c r="H60" s="24"/>
      <c r="I60" s="24">
        <f t="shared" si="5"/>
        <v>138.76126160816443</v>
      </c>
      <c r="J60" s="23"/>
      <c r="K60" s="23">
        <f t="shared" si="3"/>
        <v>1600</v>
      </c>
      <c r="L60" s="23">
        <f>SUM($K$10:K60)</f>
        <v>9342</v>
      </c>
      <c r="M60" s="23">
        <f t="shared" si="4"/>
        <v>105.20270296570946</v>
      </c>
    </row>
    <row r="61" spans="1:13">
      <c r="A61" s="23">
        <v>51</v>
      </c>
      <c r="B61" s="19">
        <v>120</v>
      </c>
      <c r="C61">
        <v>1340</v>
      </c>
      <c r="D61" s="19"/>
      <c r="E61" s="19" t="s">
        <v>118</v>
      </c>
      <c r="F61" s="19">
        <v>250</v>
      </c>
      <c r="G61" s="24">
        <f>SUM($F$10:F61)</f>
        <v>12572</v>
      </c>
      <c r="H61" s="24"/>
      <c r="I61" s="24">
        <f t="shared" si="5"/>
        <v>141.57657693051803</v>
      </c>
      <c r="J61" s="23"/>
      <c r="K61" s="23">
        <f t="shared" si="3"/>
        <v>250</v>
      </c>
      <c r="L61" s="23">
        <f>SUM($K$10:K61)</f>
        <v>9592</v>
      </c>
      <c r="M61" s="23">
        <f t="shared" si="4"/>
        <v>108.01801828806308</v>
      </c>
    </row>
    <row r="62" spans="1:13">
      <c r="A62" s="23">
        <v>52</v>
      </c>
      <c r="B62" s="19">
        <v>120</v>
      </c>
      <c r="C62">
        <v>1460</v>
      </c>
      <c r="D62" s="19"/>
      <c r="E62" s="19" t="s">
        <v>119</v>
      </c>
      <c r="F62" s="19">
        <v>100</v>
      </c>
      <c r="G62" s="24">
        <f>SUM($F$10:F62)</f>
        <v>12672</v>
      </c>
      <c r="H62" s="24"/>
      <c r="I62" s="24">
        <f t="shared" si="5"/>
        <v>142.70270305945948</v>
      </c>
      <c r="J62" s="23"/>
      <c r="K62" s="23">
        <f t="shared" si="3"/>
        <v>100</v>
      </c>
      <c r="L62" s="23">
        <f>SUM($K$10:K62)</f>
        <v>9692</v>
      </c>
      <c r="M62" s="23">
        <f t="shared" si="4"/>
        <v>109.1441444170045</v>
      </c>
    </row>
    <row r="63" spans="1:13">
      <c r="A63" s="23">
        <v>53</v>
      </c>
      <c r="B63" s="19">
        <v>120</v>
      </c>
      <c r="C63">
        <v>1580</v>
      </c>
      <c r="D63" s="19"/>
      <c r="E63" s="19" t="s">
        <v>105</v>
      </c>
      <c r="F63" s="19">
        <v>90</v>
      </c>
      <c r="G63" s="24">
        <f>SUM($F$10:F63)</f>
        <v>12762</v>
      </c>
      <c r="H63" s="24"/>
      <c r="I63" s="24">
        <f t="shared" si="5"/>
        <v>143.71621657550676</v>
      </c>
      <c r="J63" s="23"/>
      <c r="K63" s="23">
        <f t="shared" si="3"/>
        <v>90</v>
      </c>
      <c r="L63" s="23">
        <f>SUM($K$10:K63)</f>
        <v>9782</v>
      </c>
      <c r="M63" s="23">
        <f t="shared" si="4"/>
        <v>110.15765793305181</v>
      </c>
    </row>
    <row r="64" spans="1:13">
      <c r="A64" s="23">
        <v>54</v>
      </c>
      <c r="B64" s="19">
        <v>120</v>
      </c>
      <c r="C64">
        <v>1700</v>
      </c>
      <c r="D64" s="19"/>
      <c r="E64" s="19" t="s">
        <v>96</v>
      </c>
      <c r="F64" s="19">
        <v>120</v>
      </c>
      <c r="G64" s="24">
        <f>SUM($F$10:F64)</f>
        <v>12882</v>
      </c>
      <c r="H64" s="24"/>
      <c r="I64" s="24">
        <f t="shared" si="5"/>
        <v>145.06756793023649</v>
      </c>
      <c r="J64" s="23"/>
      <c r="K64" s="23">
        <f t="shared" si="3"/>
        <v>120</v>
      </c>
      <c r="L64" s="23">
        <f>SUM($K$10:K64)</f>
        <v>9902</v>
      </c>
      <c r="M64" s="23">
        <f t="shared" si="4"/>
        <v>111.50900928778154</v>
      </c>
    </row>
    <row r="65" spans="1:13">
      <c r="A65" s="23">
        <v>55</v>
      </c>
      <c r="B65" s="19">
        <v>120</v>
      </c>
      <c r="C65">
        <v>1820</v>
      </c>
      <c r="D65" s="19"/>
      <c r="E65" s="19" t="s">
        <v>118</v>
      </c>
      <c r="F65" s="19">
        <v>250</v>
      </c>
      <c r="G65" s="24">
        <f>SUM($F$10:F65)</f>
        <v>13132</v>
      </c>
      <c r="H65" s="24"/>
      <c r="I65" s="24">
        <f t="shared" si="5"/>
        <v>147.88288325259009</v>
      </c>
      <c r="J65" s="23"/>
      <c r="K65" s="23">
        <f t="shared" si="3"/>
        <v>250</v>
      </c>
      <c r="L65" s="23">
        <f>SUM($K$10:K65)</f>
        <v>10152</v>
      </c>
      <c r="M65" s="23">
        <f t="shared" si="4"/>
        <v>114.32432461013515</v>
      </c>
    </row>
    <row r="66" spans="1:13">
      <c r="A66" s="23">
        <v>56</v>
      </c>
      <c r="B66" s="19">
        <v>120</v>
      </c>
      <c r="C66">
        <v>1940</v>
      </c>
      <c r="D66" s="19"/>
      <c r="E66" s="19" t="s">
        <v>119</v>
      </c>
      <c r="F66" s="19">
        <v>100</v>
      </c>
      <c r="G66" s="24">
        <f>SUM($F$10:F66)</f>
        <v>13232</v>
      </c>
      <c r="H66" s="24"/>
      <c r="I66" s="24">
        <f t="shared" si="5"/>
        <v>149.00900938153154</v>
      </c>
      <c r="J66" s="23"/>
      <c r="K66" s="23">
        <f t="shared" si="3"/>
        <v>100</v>
      </c>
      <c r="L66" s="23">
        <f>SUM($K$10:K66)</f>
        <v>10252</v>
      </c>
      <c r="M66" s="23">
        <f t="shared" si="4"/>
        <v>115.45045073907657</v>
      </c>
    </row>
    <row r="67" spans="1:13">
      <c r="A67" s="23">
        <v>57</v>
      </c>
      <c r="B67" s="19">
        <v>120</v>
      </c>
      <c r="C67">
        <v>2060</v>
      </c>
      <c r="D67" s="19"/>
      <c r="E67" s="19" t="s">
        <v>105</v>
      </c>
      <c r="F67" s="19">
        <v>90</v>
      </c>
      <c r="G67" s="24">
        <f>SUM($F$10:F67)</f>
        <v>13322</v>
      </c>
      <c r="H67" s="24"/>
      <c r="I67" s="24">
        <f t="shared" si="5"/>
        <v>150.02252289757882</v>
      </c>
      <c r="J67" s="23"/>
      <c r="K67" s="23">
        <f t="shared" si="3"/>
        <v>90</v>
      </c>
      <c r="L67" s="23">
        <f>SUM($K$10:K67)</f>
        <v>10342</v>
      </c>
      <c r="M67" s="23">
        <f t="shared" si="4"/>
        <v>116.46396425512387</v>
      </c>
    </row>
    <row r="68" spans="1:13">
      <c r="A68" s="23">
        <v>58</v>
      </c>
      <c r="B68" s="19">
        <v>120</v>
      </c>
      <c r="C68">
        <v>2180</v>
      </c>
      <c r="D68" s="19"/>
      <c r="E68" s="19" t="s">
        <v>96</v>
      </c>
      <c r="F68" s="19">
        <v>120</v>
      </c>
      <c r="G68" s="24">
        <f>SUM($F$10:F68)</f>
        <v>13442</v>
      </c>
      <c r="H68" s="24"/>
      <c r="I68" s="24">
        <f t="shared" si="5"/>
        <v>151.37387425230855</v>
      </c>
      <c r="J68" s="23"/>
      <c r="K68" s="23">
        <f t="shared" si="3"/>
        <v>120</v>
      </c>
      <c r="L68" s="23">
        <f>SUM($K$10:K68)</f>
        <v>10462</v>
      </c>
      <c r="M68" s="23">
        <f t="shared" si="4"/>
        <v>117.8153156098536</v>
      </c>
    </row>
    <row r="69" spans="1:13">
      <c r="A69" s="23">
        <v>59</v>
      </c>
      <c r="B69" s="19">
        <v>120</v>
      </c>
      <c r="C69">
        <v>2300</v>
      </c>
      <c r="D69" s="19"/>
      <c r="E69" s="19" t="s">
        <v>118</v>
      </c>
      <c r="F69" s="19">
        <v>250</v>
      </c>
      <c r="G69" s="24">
        <f>SUM($F$10:F69)</f>
        <v>13692</v>
      </c>
      <c r="H69" s="24"/>
      <c r="I69" s="24">
        <f t="shared" si="5"/>
        <v>154.18918957466218</v>
      </c>
      <c r="J69" s="23"/>
      <c r="K69" s="23">
        <f t="shared" si="3"/>
        <v>250</v>
      </c>
      <c r="L69" s="23">
        <f>SUM($K$10:K69)</f>
        <v>10712</v>
      </c>
      <c r="M69" s="23">
        <f t="shared" si="4"/>
        <v>120.63063093220721</v>
      </c>
    </row>
    <row r="70" spans="1:13">
      <c r="A70" s="23">
        <v>60</v>
      </c>
      <c r="B70" s="19">
        <v>120</v>
      </c>
      <c r="C70">
        <v>2420</v>
      </c>
      <c r="D70" s="19"/>
      <c r="E70" s="19" t="s">
        <v>119</v>
      </c>
      <c r="F70" s="19">
        <v>100</v>
      </c>
      <c r="G70" s="24">
        <f>SUM($F$10:F70)</f>
        <v>13792</v>
      </c>
      <c r="H70" s="24"/>
      <c r="I70" s="24">
        <f t="shared" si="5"/>
        <v>155.3153157036036</v>
      </c>
      <c r="J70" s="23"/>
      <c r="K70" s="23">
        <f t="shared" si="3"/>
        <v>100</v>
      </c>
      <c r="L70" s="23">
        <f>SUM($K$10:K70)</f>
        <v>10812</v>
      </c>
      <c r="M70" s="23">
        <f t="shared" si="4"/>
        <v>121.75675706114865</v>
      </c>
    </row>
    <row r="71" spans="1:13">
      <c r="A71" s="23">
        <v>61</v>
      </c>
      <c r="B71" s="19">
        <v>120</v>
      </c>
      <c r="C71">
        <v>2540</v>
      </c>
      <c r="D71" s="19"/>
      <c r="E71" s="19" t="s">
        <v>105</v>
      </c>
      <c r="F71" s="19">
        <v>90</v>
      </c>
      <c r="G71" s="24">
        <f>SUM($F$10:F71)</f>
        <v>13882</v>
      </c>
      <c r="H71" s="24"/>
      <c r="I71" s="24">
        <f t="shared" si="5"/>
        <v>156.32882921965091</v>
      </c>
      <c r="J71" s="23"/>
      <c r="K71" s="23">
        <f t="shared" si="3"/>
        <v>90</v>
      </c>
      <c r="L71" s="23">
        <f>SUM($K$10:K71)</f>
        <v>10902</v>
      </c>
      <c r="M71" s="23">
        <f t="shared" si="4"/>
        <v>122.77027057719594</v>
      </c>
    </row>
    <row r="72" spans="1:13">
      <c r="A72" s="23">
        <v>62</v>
      </c>
      <c r="B72" s="19">
        <v>120</v>
      </c>
      <c r="C72">
        <v>2660</v>
      </c>
      <c r="D72" s="19"/>
      <c r="E72" s="19" t="s">
        <v>96</v>
      </c>
      <c r="F72" s="19">
        <v>120</v>
      </c>
      <c r="G72" s="24">
        <f>SUM($F$10:F72)</f>
        <v>14002</v>
      </c>
      <c r="H72" s="24"/>
      <c r="I72" s="24">
        <f t="shared" si="5"/>
        <v>157.68018057438064</v>
      </c>
      <c r="J72" s="23"/>
      <c r="K72" s="23">
        <f t="shared" si="3"/>
        <v>120</v>
      </c>
      <c r="L72" s="23">
        <f>SUM($K$10:K72)</f>
        <v>11022</v>
      </c>
      <c r="M72" s="23">
        <f t="shared" si="4"/>
        <v>124.12162193192567</v>
      </c>
    </row>
    <row r="73" spans="1:13">
      <c r="A73" s="23">
        <v>63</v>
      </c>
      <c r="B73" s="19">
        <v>120</v>
      </c>
      <c r="C73">
        <v>2780</v>
      </c>
      <c r="D73" s="19"/>
      <c r="E73" s="19" t="s">
        <v>118</v>
      </c>
      <c r="F73" s="19">
        <v>250</v>
      </c>
      <c r="G73" s="24">
        <f>SUM($F$10:F73)</f>
        <v>14252</v>
      </c>
      <c r="H73" s="24"/>
      <c r="I73" s="24">
        <f t="shared" si="5"/>
        <v>160.49549589673424</v>
      </c>
      <c r="J73" s="23"/>
      <c r="K73" s="23">
        <f t="shared" si="3"/>
        <v>250</v>
      </c>
      <c r="L73" s="23">
        <f>SUM($K$10:K73)</f>
        <v>11272</v>
      </c>
      <c r="M73" s="23">
        <f t="shared" si="4"/>
        <v>126.93693725427929</v>
      </c>
    </row>
    <row r="74" spans="1:13">
      <c r="A74" s="23">
        <v>64</v>
      </c>
      <c r="B74" s="19">
        <v>120</v>
      </c>
      <c r="C74">
        <v>2900</v>
      </c>
      <c r="D74" s="19"/>
      <c r="E74" s="19" t="s">
        <v>119</v>
      </c>
      <c r="F74" s="19">
        <v>100</v>
      </c>
      <c r="G74" s="24">
        <f>SUM($F$10:F74)</f>
        <v>14352</v>
      </c>
      <c r="H74" s="24"/>
      <c r="I74" s="24">
        <f t="shared" ref="I74:I105" si="6">G74/$V$2/6.66</f>
        <v>161.62162202567569</v>
      </c>
      <c r="J74" s="23"/>
      <c r="K74" s="23">
        <f t="shared" si="3"/>
        <v>100</v>
      </c>
      <c r="L74" s="23">
        <f>SUM($K$10:K74)</f>
        <v>11372</v>
      </c>
      <c r="M74" s="23">
        <f t="shared" si="4"/>
        <v>128.06306338322074</v>
      </c>
    </row>
    <row r="75" spans="1:13">
      <c r="A75" s="23">
        <v>65</v>
      </c>
      <c r="B75" s="19">
        <v>120</v>
      </c>
      <c r="C75">
        <v>3020</v>
      </c>
      <c r="D75" s="19"/>
      <c r="E75" s="19" t="s">
        <v>105</v>
      </c>
      <c r="F75" s="19">
        <v>90</v>
      </c>
      <c r="G75" s="24">
        <f>SUM($F$10:F75)</f>
        <v>14442</v>
      </c>
      <c r="H75" s="24"/>
      <c r="I75" s="24">
        <f t="shared" si="6"/>
        <v>162.63513554172297</v>
      </c>
      <c r="J75" s="23"/>
      <c r="K75" s="23">
        <f t="shared" ref="K75:K132" si="7">IF(J75&lt;&gt;1,F75,0)</f>
        <v>90</v>
      </c>
      <c r="L75" s="23">
        <f>SUM($K$10:K75)</f>
        <v>11462</v>
      </c>
      <c r="M75" s="23">
        <f t="shared" ref="M75:M132" si="8">L75/$V$2/6.66</f>
        <v>129.07657689926802</v>
      </c>
    </row>
    <row r="76" spans="1:13">
      <c r="A76" s="23">
        <v>66</v>
      </c>
      <c r="B76" s="19">
        <v>120</v>
      </c>
      <c r="C76">
        <v>3140</v>
      </c>
      <c r="D76" s="19"/>
      <c r="E76" s="19" t="s">
        <v>96</v>
      </c>
      <c r="F76" s="19">
        <v>120</v>
      </c>
      <c r="G76" s="24">
        <f>SUM($F$10:F76)</f>
        <v>14562</v>
      </c>
      <c r="H76" s="24"/>
      <c r="I76" s="24">
        <f t="shared" si="6"/>
        <v>163.9864868964527</v>
      </c>
      <c r="J76" s="23"/>
      <c r="K76" s="23">
        <f t="shared" si="7"/>
        <v>120</v>
      </c>
      <c r="L76" s="23">
        <f>SUM($K$10:K76)</f>
        <v>11582</v>
      </c>
      <c r="M76" s="23">
        <f t="shared" si="8"/>
        <v>130.42792825399775</v>
      </c>
    </row>
    <row r="77" spans="1:13">
      <c r="A77" s="23">
        <v>67</v>
      </c>
      <c r="B77" s="19">
        <v>120</v>
      </c>
      <c r="C77">
        <v>3260</v>
      </c>
      <c r="D77" s="19"/>
      <c r="E77" s="19" t="s">
        <v>118</v>
      </c>
      <c r="F77" s="19">
        <v>250</v>
      </c>
      <c r="G77" s="24">
        <f>SUM($F$10:F77)</f>
        <v>14812</v>
      </c>
      <c r="H77" s="24"/>
      <c r="I77" s="24">
        <f t="shared" si="6"/>
        <v>166.8018022188063</v>
      </c>
      <c r="J77" s="23"/>
      <c r="K77" s="23">
        <f t="shared" si="7"/>
        <v>250</v>
      </c>
      <c r="L77" s="23">
        <f>SUM($K$10:K77)</f>
        <v>11832</v>
      </c>
      <c r="M77" s="23">
        <f t="shared" si="8"/>
        <v>133.24324357635135</v>
      </c>
    </row>
    <row r="78" spans="1:13">
      <c r="A78" s="23">
        <v>68</v>
      </c>
      <c r="B78" s="19">
        <v>120</v>
      </c>
      <c r="C78">
        <v>3380</v>
      </c>
      <c r="D78" s="19"/>
      <c r="E78" s="19" t="s">
        <v>119</v>
      </c>
      <c r="F78" s="19">
        <v>100</v>
      </c>
      <c r="G78" s="24">
        <f>SUM($F$10:F78)</f>
        <v>14912</v>
      </c>
      <c r="H78" s="24"/>
      <c r="I78" s="24">
        <f t="shared" si="6"/>
        <v>167.92792834774775</v>
      </c>
      <c r="J78" s="23"/>
      <c r="K78" s="23">
        <f t="shared" si="7"/>
        <v>100</v>
      </c>
      <c r="L78" s="23">
        <f>SUM($K$10:K78)</f>
        <v>11932</v>
      </c>
      <c r="M78" s="23">
        <f t="shared" si="8"/>
        <v>134.3693697052928</v>
      </c>
    </row>
    <row r="79" spans="1:13">
      <c r="A79" s="23">
        <v>69</v>
      </c>
      <c r="B79" s="19">
        <v>120</v>
      </c>
      <c r="C79">
        <v>3500</v>
      </c>
      <c r="D79" s="19"/>
      <c r="E79" s="19" t="s">
        <v>105</v>
      </c>
      <c r="F79" s="19">
        <v>90</v>
      </c>
      <c r="G79" s="24">
        <f>SUM($F$10:F79)</f>
        <v>15002</v>
      </c>
      <c r="H79" s="24"/>
      <c r="I79" s="24">
        <f t="shared" si="6"/>
        <v>168.94144186379506</v>
      </c>
      <c r="J79" s="23"/>
      <c r="K79" s="23">
        <f t="shared" si="7"/>
        <v>90</v>
      </c>
      <c r="L79" s="23">
        <f>SUM($K$10:K79)</f>
        <v>12022</v>
      </c>
      <c r="M79" s="23">
        <f t="shared" si="8"/>
        <v>135.38288322134011</v>
      </c>
    </row>
    <row r="80" spans="1:13">
      <c r="A80" s="23">
        <v>70</v>
      </c>
      <c r="B80" s="19">
        <v>120</v>
      </c>
      <c r="C80">
        <v>3620</v>
      </c>
      <c r="D80" s="19"/>
      <c r="E80" s="19" t="s">
        <v>96</v>
      </c>
      <c r="F80" s="19">
        <v>120</v>
      </c>
      <c r="G80" s="24">
        <f>SUM($F$10:F80)</f>
        <v>15122</v>
      </c>
      <c r="H80" s="24"/>
      <c r="I80" s="24">
        <f t="shared" si="6"/>
        <v>170.29279321852479</v>
      </c>
      <c r="J80" s="23"/>
      <c r="K80" s="23">
        <f t="shared" si="7"/>
        <v>120</v>
      </c>
      <c r="L80" s="23">
        <f>SUM($K$10:K80)</f>
        <v>12142</v>
      </c>
      <c r="M80" s="23">
        <f t="shared" si="8"/>
        <v>136.73423457606984</v>
      </c>
    </row>
    <row r="81" spans="1:13">
      <c r="A81" s="23">
        <v>71</v>
      </c>
      <c r="B81" s="19">
        <v>120</v>
      </c>
      <c r="C81">
        <v>3740</v>
      </c>
      <c r="D81" s="19"/>
      <c r="E81" s="19" t="s">
        <v>118</v>
      </c>
      <c r="F81" s="19">
        <v>250</v>
      </c>
      <c r="G81" s="24">
        <f>SUM($F$10:F81)</f>
        <v>15372</v>
      </c>
      <c r="H81" s="24"/>
      <c r="I81" s="24">
        <f t="shared" si="6"/>
        <v>173.10810854087836</v>
      </c>
      <c r="J81" s="23"/>
      <c r="K81" s="23">
        <f t="shared" si="7"/>
        <v>250</v>
      </c>
      <c r="L81" s="23">
        <f>SUM($K$10:K81)</f>
        <v>12392</v>
      </c>
      <c r="M81" s="23">
        <f t="shared" si="8"/>
        <v>139.54954989842344</v>
      </c>
    </row>
    <row r="82" spans="1:13">
      <c r="A82" s="23">
        <v>72</v>
      </c>
      <c r="B82" s="19">
        <v>120</v>
      </c>
      <c r="C82">
        <v>3860</v>
      </c>
      <c r="D82" s="19"/>
      <c r="E82" s="19" t="s">
        <v>119</v>
      </c>
      <c r="F82" s="19">
        <v>100</v>
      </c>
      <c r="G82" s="24">
        <f>SUM($F$10:F82)</f>
        <v>15472</v>
      </c>
      <c r="H82" s="24"/>
      <c r="I82" s="24">
        <f t="shared" si="6"/>
        <v>174.23423466981984</v>
      </c>
      <c r="J82" s="23"/>
      <c r="K82" s="23">
        <f t="shared" si="7"/>
        <v>100</v>
      </c>
      <c r="L82" s="23">
        <f>SUM($K$10:K82)</f>
        <v>12492</v>
      </c>
      <c r="M82" s="23">
        <f t="shared" si="8"/>
        <v>140.67567602736486</v>
      </c>
    </row>
    <row r="83" spans="1:13">
      <c r="A83" s="23">
        <v>73</v>
      </c>
      <c r="B83" s="19">
        <v>120</v>
      </c>
      <c r="C83">
        <v>3980</v>
      </c>
      <c r="D83" s="19"/>
      <c r="E83" s="19" t="s">
        <v>105</v>
      </c>
      <c r="F83" s="19">
        <v>90</v>
      </c>
      <c r="G83" s="24">
        <f>SUM($F$10:F83)</f>
        <v>15562</v>
      </c>
      <c r="H83" s="24"/>
      <c r="I83" s="24">
        <f t="shared" si="6"/>
        <v>175.24774818586712</v>
      </c>
      <c r="J83" s="23"/>
      <c r="K83" s="23">
        <f t="shared" si="7"/>
        <v>90</v>
      </c>
      <c r="L83" s="23">
        <f>SUM($K$10:K83)</f>
        <v>12582</v>
      </c>
      <c r="M83" s="23">
        <f t="shared" si="8"/>
        <v>141.68918954341217</v>
      </c>
    </row>
    <row r="84" spans="1:13">
      <c r="A84" s="23">
        <v>74</v>
      </c>
      <c r="B84" s="19">
        <v>120</v>
      </c>
      <c r="C84">
        <v>4100</v>
      </c>
      <c r="D84" s="19"/>
      <c r="E84" s="19" t="s">
        <v>96</v>
      </c>
      <c r="F84" s="19">
        <v>120</v>
      </c>
      <c r="G84" s="24">
        <f>SUM($F$10:F84)</f>
        <v>15682</v>
      </c>
      <c r="H84" s="24"/>
      <c r="I84" s="24">
        <f t="shared" si="6"/>
        <v>176.59909954059685</v>
      </c>
      <c r="J84" s="23"/>
      <c r="K84" s="23">
        <f t="shared" si="7"/>
        <v>120</v>
      </c>
      <c r="L84" s="23">
        <f>SUM($K$10:K84)</f>
        <v>12702</v>
      </c>
      <c r="M84" s="23">
        <f t="shared" si="8"/>
        <v>143.0405408981419</v>
      </c>
    </row>
    <row r="85" spans="1:13">
      <c r="A85" s="23">
        <v>75</v>
      </c>
      <c r="B85" s="19">
        <v>120</v>
      </c>
      <c r="C85">
        <v>4220</v>
      </c>
      <c r="D85" s="19"/>
      <c r="E85" s="19" t="s">
        <v>118</v>
      </c>
      <c r="F85" s="19">
        <v>250</v>
      </c>
      <c r="G85" s="24">
        <f>SUM($F$10:F85)</f>
        <v>15932</v>
      </c>
      <c r="H85" s="24"/>
      <c r="I85" s="24">
        <f t="shared" si="6"/>
        <v>179.41441486295045</v>
      </c>
      <c r="J85" s="23"/>
      <c r="K85" s="23">
        <f t="shared" si="7"/>
        <v>250</v>
      </c>
      <c r="L85" s="23">
        <f>SUM($K$10:K85)</f>
        <v>12952</v>
      </c>
      <c r="M85" s="23">
        <f t="shared" si="8"/>
        <v>145.8558562204955</v>
      </c>
    </row>
    <row r="86" spans="1:13">
      <c r="A86" s="23">
        <v>76</v>
      </c>
      <c r="B86" s="19">
        <v>120</v>
      </c>
      <c r="C86">
        <v>4340</v>
      </c>
      <c r="D86" s="19"/>
      <c r="E86" s="19" t="s">
        <v>119</v>
      </c>
      <c r="F86" s="19">
        <v>100</v>
      </c>
      <c r="G86" s="24">
        <f>SUM($F$10:F86)</f>
        <v>16032</v>
      </c>
      <c r="H86" s="24"/>
      <c r="I86" s="24">
        <f t="shared" si="6"/>
        <v>180.5405409918919</v>
      </c>
      <c r="J86" s="23"/>
      <c r="K86" s="23">
        <f t="shared" si="7"/>
        <v>100</v>
      </c>
      <c r="L86" s="23">
        <f>SUM($K$10:K86)</f>
        <v>13052</v>
      </c>
      <c r="M86" s="23">
        <f t="shared" si="8"/>
        <v>146.98198234943695</v>
      </c>
    </row>
    <row r="87" spans="1:13">
      <c r="A87" s="23">
        <v>77</v>
      </c>
      <c r="B87" s="19">
        <v>120</v>
      </c>
      <c r="C87">
        <v>4460</v>
      </c>
      <c r="D87" s="19"/>
      <c r="E87" s="19" t="s">
        <v>105</v>
      </c>
      <c r="F87" s="19">
        <v>90</v>
      </c>
      <c r="G87" s="24">
        <f>SUM($F$10:F87)</f>
        <v>16122</v>
      </c>
      <c r="H87" s="24"/>
      <c r="I87" s="24">
        <f t="shared" si="6"/>
        <v>181.55405450793921</v>
      </c>
      <c r="J87" s="23"/>
      <c r="K87" s="23">
        <f t="shared" si="7"/>
        <v>90</v>
      </c>
      <c r="L87" s="23">
        <f>SUM($K$10:K87)</f>
        <v>13142</v>
      </c>
      <c r="M87" s="23">
        <f t="shared" si="8"/>
        <v>147.99549586548423</v>
      </c>
    </row>
    <row r="88" spans="1:13">
      <c r="A88" s="23">
        <v>78</v>
      </c>
      <c r="B88" s="19">
        <v>120</v>
      </c>
      <c r="C88">
        <v>4580</v>
      </c>
      <c r="D88" s="19"/>
      <c r="E88" s="19" t="s">
        <v>96</v>
      </c>
      <c r="F88" s="19">
        <v>120</v>
      </c>
      <c r="G88" s="24">
        <f>SUM($F$10:F88)</f>
        <v>16242</v>
      </c>
      <c r="H88" s="24"/>
      <c r="I88" s="24">
        <f t="shared" si="6"/>
        <v>182.90540586266894</v>
      </c>
      <c r="J88" s="23"/>
      <c r="K88" s="23">
        <f t="shared" si="7"/>
        <v>120</v>
      </c>
      <c r="L88" s="23">
        <f>SUM($K$10:K88)</f>
        <v>13262</v>
      </c>
      <c r="M88" s="23">
        <f t="shared" si="8"/>
        <v>149.34684722021396</v>
      </c>
    </row>
    <row r="89" spans="1:13">
      <c r="A89" s="23">
        <v>79</v>
      </c>
      <c r="B89" s="19">
        <v>120</v>
      </c>
      <c r="C89">
        <v>4700</v>
      </c>
      <c r="D89" s="19"/>
      <c r="E89" s="19" t="s">
        <v>118</v>
      </c>
      <c r="F89" s="19">
        <v>250</v>
      </c>
      <c r="G89" s="24">
        <f>SUM($F$10:F89)</f>
        <v>16492</v>
      </c>
      <c r="H89" s="24"/>
      <c r="I89" s="24">
        <f t="shared" si="6"/>
        <v>185.72072118502251</v>
      </c>
      <c r="J89" s="23"/>
      <c r="K89" s="23">
        <f t="shared" si="7"/>
        <v>250</v>
      </c>
      <c r="L89" s="23">
        <f>SUM($K$10:K89)</f>
        <v>13512</v>
      </c>
      <c r="M89" s="23">
        <f t="shared" si="8"/>
        <v>152.16216254256756</v>
      </c>
    </row>
    <row r="90" spans="1:13">
      <c r="A90" s="23">
        <v>80</v>
      </c>
      <c r="B90" s="19">
        <v>120</v>
      </c>
      <c r="C90">
        <v>4820</v>
      </c>
      <c r="D90" s="19"/>
      <c r="E90" s="19" t="s">
        <v>119</v>
      </c>
      <c r="F90" s="19">
        <v>100</v>
      </c>
      <c r="G90" s="24">
        <f>SUM($F$10:F90)</f>
        <v>16592</v>
      </c>
      <c r="H90" s="24"/>
      <c r="I90" s="24">
        <f t="shared" si="6"/>
        <v>186.84684731396396</v>
      </c>
      <c r="J90" s="23"/>
      <c r="K90" s="23">
        <f t="shared" si="7"/>
        <v>100</v>
      </c>
      <c r="L90" s="23">
        <f>SUM($K$10:K90)</f>
        <v>13612</v>
      </c>
      <c r="M90" s="23">
        <f t="shared" si="8"/>
        <v>153.28828867150901</v>
      </c>
    </row>
    <row r="91" spans="1:13">
      <c r="A91" s="23">
        <v>81</v>
      </c>
      <c r="B91" s="19">
        <v>120</v>
      </c>
      <c r="C91">
        <v>4940</v>
      </c>
      <c r="D91" s="19"/>
      <c r="E91" s="19" t="s">
        <v>105</v>
      </c>
      <c r="F91" s="19">
        <v>90</v>
      </c>
      <c r="G91" s="24">
        <f>SUM($F$10:F91)</f>
        <v>16682</v>
      </c>
      <c r="H91" s="24"/>
      <c r="I91" s="24">
        <f t="shared" si="6"/>
        <v>187.86036083001127</v>
      </c>
      <c r="J91" s="23"/>
      <c r="K91" s="23">
        <f t="shared" si="7"/>
        <v>90</v>
      </c>
      <c r="L91" s="23">
        <f>SUM($K$10:K91)</f>
        <v>13702</v>
      </c>
      <c r="M91" s="23">
        <f t="shared" si="8"/>
        <v>154.30180218755632</v>
      </c>
    </row>
    <row r="92" spans="1:13">
      <c r="A92" s="23">
        <v>82</v>
      </c>
      <c r="B92" s="19">
        <v>120</v>
      </c>
      <c r="C92">
        <v>5060</v>
      </c>
      <c r="D92" s="19"/>
      <c r="E92" s="19" t="s">
        <v>96</v>
      </c>
      <c r="F92" s="19">
        <v>120</v>
      </c>
      <c r="G92" s="24">
        <f>SUM($F$10:F92)</f>
        <v>16802</v>
      </c>
      <c r="H92" s="24"/>
      <c r="I92" s="24">
        <f t="shared" si="6"/>
        <v>189.211712184741</v>
      </c>
      <c r="J92" s="23"/>
      <c r="K92" s="23">
        <f t="shared" si="7"/>
        <v>120</v>
      </c>
      <c r="L92" s="23">
        <f>SUM($K$10:K92)</f>
        <v>13822</v>
      </c>
      <c r="M92" s="23">
        <f t="shared" si="8"/>
        <v>155.65315354228605</v>
      </c>
    </row>
    <row r="93" spans="1:13">
      <c r="A93" s="23">
        <v>83</v>
      </c>
      <c r="B93" s="19">
        <v>120</v>
      </c>
      <c r="C93">
        <v>5180</v>
      </c>
      <c r="D93" s="19"/>
      <c r="E93" s="19" t="s">
        <v>118</v>
      </c>
      <c r="F93" s="19">
        <v>250</v>
      </c>
      <c r="G93" s="24">
        <f>SUM($F$10:F93)</f>
        <v>17052</v>
      </c>
      <c r="H93" s="24"/>
      <c r="I93" s="24">
        <f t="shared" si="6"/>
        <v>192.0270275070946</v>
      </c>
      <c r="J93" s="23"/>
      <c r="K93" s="23">
        <f t="shared" si="7"/>
        <v>250</v>
      </c>
      <c r="L93" s="23">
        <f>SUM($K$10:K93)</f>
        <v>14072</v>
      </c>
      <c r="M93" s="23">
        <f t="shared" si="8"/>
        <v>158.46846886463962</v>
      </c>
    </row>
    <row r="94" spans="1:13">
      <c r="A94" s="23">
        <v>84</v>
      </c>
      <c r="B94" s="19">
        <v>120</v>
      </c>
      <c r="C94">
        <v>5300</v>
      </c>
      <c r="D94" s="19"/>
      <c r="E94" s="19" t="s">
        <v>119</v>
      </c>
      <c r="F94" s="19">
        <v>100</v>
      </c>
      <c r="G94" s="24">
        <f>SUM($F$10:F94)</f>
        <v>17152</v>
      </c>
      <c r="H94" s="24"/>
      <c r="I94" s="24">
        <f t="shared" si="6"/>
        <v>193.15315363603602</v>
      </c>
      <c r="J94" s="23"/>
      <c r="K94" s="23">
        <f t="shared" si="7"/>
        <v>100</v>
      </c>
      <c r="L94" s="23">
        <f>SUM($K$10:K94)</f>
        <v>14172</v>
      </c>
      <c r="M94" s="23">
        <f t="shared" si="8"/>
        <v>159.5945949935811</v>
      </c>
    </row>
    <row r="95" spans="1:13">
      <c r="A95" s="23">
        <v>85</v>
      </c>
      <c r="B95" s="19">
        <v>120</v>
      </c>
      <c r="C95">
        <v>5420</v>
      </c>
      <c r="D95" s="19"/>
      <c r="E95" s="19" t="s">
        <v>105</v>
      </c>
      <c r="F95" s="19">
        <v>90</v>
      </c>
      <c r="G95" s="24">
        <f>SUM($F$10:F95)</f>
        <v>17242</v>
      </c>
      <c r="H95" s="24"/>
      <c r="I95" s="24">
        <f t="shared" si="6"/>
        <v>194.16666715208333</v>
      </c>
      <c r="J95" s="23"/>
      <c r="K95" s="23">
        <f t="shared" si="7"/>
        <v>90</v>
      </c>
      <c r="L95" s="23">
        <f>SUM($K$10:K95)</f>
        <v>14262</v>
      </c>
      <c r="M95" s="23">
        <f t="shared" si="8"/>
        <v>160.60810850962838</v>
      </c>
    </row>
    <row r="96" spans="1:13">
      <c r="A96" s="23">
        <v>86</v>
      </c>
      <c r="B96" s="19">
        <v>120</v>
      </c>
      <c r="C96">
        <v>5540</v>
      </c>
      <c r="D96" s="19"/>
      <c r="E96" s="19" t="s">
        <v>96</v>
      </c>
      <c r="F96" s="19">
        <v>120</v>
      </c>
      <c r="G96" s="24">
        <f>SUM($F$10:F96)</f>
        <v>17362</v>
      </c>
      <c r="H96" s="24"/>
      <c r="I96" s="24">
        <f t="shared" si="6"/>
        <v>195.51801850681306</v>
      </c>
      <c r="J96" s="23"/>
      <c r="K96" s="23">
        <f t="shared" si="7"/>
        <v>120</v>
      </c>
      <c r="L96" s="23">
        <f>SUM($K$10:K96)</f>
        <v>14382</v>
      </c>
      <c r="M96" s="23">
        <f t="shared" si="8"/>
        <v>161.95945986435811</v>
      </c>
    </row>
    <row r="97" spans="1:13">
      <c r="A97" s="23">
        <v>87</v>
      </c>
      <c r="B97" s="19">
        <v>120</v>
      </c>
      <c r="C97">
        <v>5660</v>
      </c>
      <c r="D97" s="19"/>
      <c r="E97" s="19" t="s">
        <v>118</v>
      </c>
      <c r="F97" s="19">
        <v>250</v>
      </c>
      <c r="G97" s="24">
        <f>SUM($F$10:F97)</f>
        <v>17612</v>
      </c>
      <c r="H97" s="24"/>
      <c r="I97" s="24">
        <f t="shared" si="6"/>
        <v>198.33333382916666</v>
      </c>
      <c r="J97" s="23"/>
      <c r="K97" s="23">
        <f t="shared" si="7"/>
        <v>250</v>
      </c>
      <c r="L97" s="23">
        <f>SUM($K$10:K97)</f>
        <v>14632</v>
      </c>
      <c r="M97" s="23">
        <f t="shared" si="8"/>
        <v>164.77477518671171</v>
      </c>
    </row>
    <row r="98" spans="1:13">
      <c r="A98" s="23">
        <v>88</v>
      </c>
      <c r="B98" s="19">
        <v>120</v>
      </c>
      <c r="C98">
        <v>5780</v>
      </c>
      <c r="D98" s="19"/>
      <c r="E98" s="19" t="s">
        <v>119</v>
      </c>
      <c r="F98" s="19">
        <v>100</v>
      </c>
      <c r="G98" s="24">
        <f>SUM($F$10:F98)</f>
        <v>17712</v>
      </c>
      <c r="H98" s="24"/>
      <c r="I98" s="24">
        <f t="shared" si="6"/>
        <v>199.45945995810811</v>
      </c>
      <c r="J98" s="23"/>
      <c r="K98" s="23">
        <f t="shared" si="7"/>
        <v>100</v>
      </c>
      <c r="L98" s="23">
        <f>SUM($K$10:K98)</f>
        <v>14732</v>
      </c>
      <c r="M98" s="23">
        <f t="shared" si="8"/>
        <v>165.90090131565316</v>
      </c>
    </row>
    <row r="99" spans="1:13">
      <c r="A99" s="23">
        <v>89</v>
      </c>
      <c r="B99" s="19">
        <v>120</v>
      </c>
      <c r="C99">
        <v>5900</v>
      </c>
      <c r="D99" s="19"/>
      <c r="E99" s="19" t="s">
        <v>105</v>
      </c>
      <c r="F99" s="19">
        <v>90</v>
      </c>
      <c r="G99" s="24">
        <f>SUM($F$10:F99)</f>
        <v>17802</v>
      </c>
      <c r="H99" s="24"/>
      <c r="I99" s="24">
        <f t="shared" si="6"/>
        <v>200.4729734741554</v>
      </c>
      <c r="J99" s="23"/>
      <c r="K99" s="23">
        <f t="shared" si="7"/>
        <v>90</v>
      </c>
      <c r="L99" s="23">
        <f>SUM($K$10:K99)</f>
        <v>14822</v>
      </c>
      <c r="M99" s="23">
        <f t="shared" si="8"/>
        <v>166.91441483170047</v>
      </c>
    </row>
    <row r="100" spans="1:13">
      <c r="A100" s="23">
        <v>90</v>
      </c>
      <c r="B100" s="19">
        <v>120</v>
      </c>
      <c r="C100">
        <v>6020</v>
      </c>
      <c r="D100" s="19"/>
      <c r="E100" s="19" t="s">
        <v>96</v>
      </c>
      <c r="F100" s="19">
        <v>120</v>
      </c>
      <c r="G100" s="24">
        <f>SUM($F$10:F100)</f>
        <v>17922</v>
      </c>
      <c r="H100" s="24"/>
      <c r="I100" s="24">
        <f t="shared" si="6"/>
        <v>201.82432482888512</v>
      </c>
      <c r="J100" s="23"/>
      <c r="K100" s="23">
        <f t="shared" si="7"/>
        <v>120</v>
      </c>
      <c r="L100" s="23">
        <f>SUM($K$10:K100)</f>
        <v>14942</v>
      </c>
      <c r="M100" s="23">
        <f t="shared" si="8"/>
        <v>168.2657661864302</v>
      </c>
    </row>
    <row r="101" spans="1:13">
      <c r="A101" s="23">
        <v>91</v>
      </c>
      <c r="B101" s="19">
        <v>120</v>
      </c>
      <c r="C101">
        <v>6140</v>
      </c>
      <c r="D101" s="19"/>
      <c r="E101" s="19" t="s">
        <v>118</v>
      </c>
      <c r="F101" s="19">
        <v>250</v>
      </c>
      <c r="G101" s="24">
        <f>SUM($F$10:F101)</f>
        <v>18172</v>
      </c>
      <c r="H101" s="24"/>
      <c r="I101" s="24">
        <f t="shared" si="6"/>
        <v>204.63964015123875</v>
      </c>
      <c r="J101" s="23"/>
      <c r="K101" s="23">
        <f t="shared" si="7"/>
        <v>250</v>
      </c>
      <c r="L101" s="23">
        <f>SUM($K$10:K101)</f>
        <v>15192</v>
      </c>
      <c r="M101" s="23">
        <f t="shared" si="8"/>
        <v>171.08108150878377</v>
      </c>
    </row>
    <row r="102" spans="1:13">
      <c r="A102" s="23">
        <v>92</v>
      </c>
      <c r="B102" s="19">
        <v>120</v>
      </c>
      <c r="C102">
        <v>6260</v>
      </c>
      <c r="D102" s="19"/>
      <c r="E102" s="19" t="s">
        <v>119</v>
      </c>
      <c r="F102" s="19">
        <v>100</v>
      </c>
      <c r="G102" s="24">
        <f>SUM($F$10:F102)</f>
        <v>18272</v>
      </c>
      <c r="H102" s="24"/>
      <c r="I102" s="24">
        <f t="shared" si="6"/>
        <v>205.76576628018017</v>
      </c>
      <c r="J102" s="23"/>
      <c r="K102" s="23">
        <f t="shared" si="7"/>
        <v>100</v>
      </c>
      <c r="L102" s="23">
        <f>SUM($K$10:K102)</f>
        <v>15292</v>
      </c>
      <c r="M102" s="23">
        <f t="shared" si="8"/>
        <v>172.20720763772525</v>
      </c>
    </row>
    <row r="103" spans="1:13">
      <c r="A103" s="23">
        <v>93</v>
      </c>
      <c r="B103" s="19">
        <v>120</v>
      </c>
      <c r="C103">
        <v>6380</v>
      </c>
      <c r="D103" s="19"/>
      <c r="E103" s="19" t="s">
        <v>105</v>
      </c>
      <c r="F103" s="19">
        <v>90</v>
      </c>
      <c r="G103" s="24">
        <f>SUM($F$10:F103)</f>
        <v>18362</v>
      </c>
      <c r="H103" s="24"/>
      <c r="I103" s="24">
        <f t="shared" si="6"/>
        <v>206.77927979622748</v>
      </c>
      <c r="J103" s="23"/>
      <c r="K103" s="23">
        <f t="shared" si="7"/>
        <v>90</v>
      </c>
      <c r="L103" s="23">
        <f>SUM($K$10:K103)</f>
        <v>15382</v>
      </c>
      <c r="M103" s="23">
        <f t="shared" si="8"/>
        <v>173.22072115377253</v>
      </c>
    </row>
    <row r="104" spans="1:13">
      <c r="A104" s="23">
        <v>94</v>
      </c>
      <c r="B104" s="19">
        <v>120</v>
      </c>
      <c r="C104">
        <v>6500</v>
      </c>
      <c r="D104" s="19"/>
      <c r="E104" s="19" t="s">
        <v>96</v>
      </c>
      <c r="F104" s="19">
        <v>120</v>
      </c>
      <c r="G104" s="24">
        <f>SUM($F$10:F104)</f>
        <v>18482</v>
      </c>
      <c r="H104" s="24"/>
      <c r="I104" s="24">
        <f t="shared" si="6"/>
        <v>208.13063115095721</v>
      </c>
      <c r="J104" s="23"/>
      <c r="K104" s="23">
        <f t="shared" si="7"/>
        <v>120</v>
      </c>
      <c r="L104" s="23">
        <f>SUM($K$10:K104)</f>
        <v>15502</v>
      </c>
      <c r="M104" s="23">
        <f t="shared" si="8"/>
        <v>174.57207250850226</v>
      </c>
    </row>
    <row r="105" spans="1:13">
      <c r="A105" s="23">
        <v>95</v>
      </c>
      <c r="B105" s="19">
        <v>120</v>
      </c>
      <c r="C105">
        <v>6620</v>
      </c>
      <c r="D105" s="19"/>
      <c r="E105" s="19" t="s">
        <v>118</v>
      </c>
      <c r="F105" s="19">
        <v>250</v>
      </c>
      <c r="G105" s="24">
        <f>SUM($F$10:F105)</f>
        <v>18732</v>
      </c>
      <c r="H105" s="24"/>
      <c r="I105" s="24">
        <f t="shared" si="6"/>
        <v>210.94594647331081</v>
      </c>
      <c r="J105" s="23"/>
      <c r="K105" s="23">
        <f t="shared" si="7"/>
        <v>250</v>
      </c>
      <c r="L105" s="23">
        <f>SUM($K$10:K105)</f>
        <v>15752</v>
      </c>
      <c r="M105" s="23">
        <f t="shared" si="8"/>
        <v>177.38738783085586</v>
      </c>
    </row>
    <row r="106" spans="1:13">
      <c r="A106" s="23">
        <v>96</v>
      </c>
      <c r="B106" s="19">
        <v>120</v>
      </c>
      <c r="C106">
        <v>6740</v>
      </c>
      <c r="D106" s="19"/>
      <c r="E106" s="19" t="s">
        <v>119</v>
      </c>
      <c r="F106" s="19">
        <v>100</v>
      </c>
      <c r="G106" s="24">
        <f>SUM($F$10:F106)</f>
        <v>18832</v>
      </c>
      <c r="H106" s="24"/>
      <c r="I106" s="24">
        <f t="shared" ref="I106:I132" si="9">G106/$V$2/6.66</f>
        <v>212.07207260225226</v>
      </c>
      <c r="J106" s="23"/>
      <c r="K106" s="23">
        <f t="shared" si="7"/>
        <v>100</v>
      </c>
      <c r="L106" s="23">
        <f>SUM($K$10:K106)</f>
        <v>15852</v>
      </c>
      <c r="M106" s="23">
        <f t="shared" si="8"/>
        <v>178.51351395979731</v>
      </c>
    </row>
    <row r="107" spans="1:13">
      <c r="A107" s="23">
        <v>97</v>
      </c>
      <c r="B107" s="19">
        <v>120</v>
      </c>
      <c r="C107">
        <v>6860</v>
      </c>
      <c r="D107" s="19"/>
      <c r="E107" s="19" t="s">
        <v>105</v>
      </c>
      <c r="F107" s="19">
        <v>90</v>
      </c>
      <c r="G107" s="24">
        <f>SUM($F$10:F107)</f>
        <v>18922</v>
      </c>
      <c r="H107" s="24"/>
      <c r="I107" s="24">
        <f t="shared" si="9"/>
        <v>213.08558611829955</v>
      </c>
      <c r="J107" s="23"/>
      <c r="K107" s="23">
        <f t="shared" si="7"/>
        <v>90</v>
      </c>
      <c r="L107" s="23">
        <f>SUM($K$10:K107)</f>
        <v>15942</v>
      </c>
      <c r="M107" s="23">
        <f t="shared" si="8"/>
        <v>179.52702747584462</v>
      </c>
    </row>
    <row r="108" spans="1:13">
      <c r="A108" s="23">
        <v>98</v>
      </c>
      <c r="B108" s="19">
        <v>120</v>
      </c>
      <c r="C108">
        <v>6980</v>
      </c>
      <c r="D108" s="19"/>
      <c r="E108" s="19" t="s">
        <v>96</v>
      </c>
      <c r="F108" s="19">
        <v>120</v>
      </c>
      <c r="G108" s="24">
        <f>SUM($F$10:F108)</f>
        <v>19042</v>
      </c>
      <c r="H108" s="24"/>
      <c r="I108" s="24">
        <f t="shared" si="9"/>
        <v>214.43693747302927</v>
      </c>
      <c r="J108" s="23"/>
      <c r="K108" s="23">
        <f t="shared" si="7"/>
        <v>120</v>
      </c>
      <c r="L108" s="23">
        <f>SUM($K$10:K108)</f>
        <v>16062</v>
      </c>
      <c r="M108" s="23">
        <f t="shared" si="8"/>
        <v>180.87837883057435</v>
      </c>
    </row>
    <row r="109" spans="1:13">
      <c r="A109" s="23">
        <v>99</v>
      </c>
      <c r="B109" s="19">
        <v>120</v>
      </c>
      <c r="C109">
        <v>7100</v>
      </c>
      <c r="D109" s="19"/>
      <c r="E109" s="19" t="s">
        <v>118</v>
      </c>
      <c r="F109" s="19">
        <v>250</v>
      </c>
      <c r="G109" s="24">
        <f>SUM($F$10:F109)</f>
        <v>19292</v>
      </c>
      <c r="H109" s="24"/>
      <c r="I109" s="24">
        <f t="shared" si="9"/>
        <v>217.2522527953829</v>
      </c>
      <c r="J109" s="23"/>
      <c r="K109" s="23">
        <f t="shared" si="7"/>
        <v>250</v>
      </c>
      <c r="L109" s="23">
        <f>SUM($K$10:K109)</f>
        <v>16312</v>
      </c>
      <c r="M109" s="23">
        <f t="shared" si="8"/>
        <v>183.69369415292792</v>
      </c>
    </row>
    <row r="110" spans="1:13">
      <c r="A110" s="23">
        <v>100</v>
      </c>
      <c r="B110" s="19">
        <v>120</v>
      </c>
      <c r="C110">
        <v>7220</v>
      </c>
      <c r="D110" s="19"/>
      <c r="E110" s="19" t="s">
        <v>119</v>
      </c>
      <c r="F110" s="19">
        <v>100</v>
      </c>
      <c r="G110" s="24">
        <f>SUM($F$10:F110)</f>
        <v>19392</v>
      </c>
      <c r="H110" s="24"/>
      <c r="I110" s="24">
        <f t="shared" si="9"/>
        <v>218.37837892432432</v>
      </c>
      <c r="J110" s="23"/>
      <c r="K110" s="23">
        <f t="shared" si="7"/>
        <v>100</v>
      </c>
      <c r="L110" s="23">
        <f>SUM($K$10:K110)</f>
        <v>16412</v>
      </c>
      <c r="M110" s="23">
        <f t="shared" si="8"/>
        <v>184.81982028186937</v>
      </c>
    </row>
    <row r="111" spans="1:13">
      <c r="A111" s="23">
        <v>101</v>
      </c>
      <c r="B111" s="19">
        <v>120</v>
      </c>
      <c r="C111">
        <v>7340</v>
      </c>
      <c r="D111" s="19"/>
      <c r="E111" s="19" t="s">
        <v>105</v>
      </c>
      <c r="F111" s="19">
        <v>90</v>
      </c>
      <c r="G111" s="24">
        <f>SUM($F$10:F111)</f>
        <v>19482</v>
      </c>
      <c r="H111" s="24"/>
      <c r="I111" s="24">
        <f t="shared" si="9"/>
        <v>219.39189244037163</v>
      </c>
      <c r="J111" s="23"/>
      <c r="K111" s="23">
        <f t="shared" si="7"/>
        <v>90</v>
      </c>
      <c r="L111" s="23">
        <f>SUM($K$10:K111)</f>
        <v>16502</v>
      </c>
      <c r="M111" s="23">
        <f t="shared" si="8"/>
        <v>185.83333379791665</v>
      </c>
    </row>
    <row r="112" spans="1:13">
      <c r="A112" s="23">
        <v>102</v>
      </c>
      <c r="B112" s="19">
        <v>120</v>
      </c>
      <c r="C112">
        <v>7460</v>
      </c>
      <c r="D112" s="19"/>
      <c r="E112" s="19" t="s">
        <v>96</v>
      </c>
      <c r="F112" s="19">
        <v>120</v>
      </c>
      <c r="G112" s="24">
        <f>SUM($F$10:F112)</f>
        <v>19602</v>
      </c>
      <c r="H112" s="24"/>
      <c r="I112" s="24">
        <f t="shared" si="9"/>
        <v>220.74324379510136</v>
      </c>
      <c r="J112" s="23"/>
      <c r="K112" s="23">
        <f t="shared" si="7"/>
        <v>120</v>
      </c>
      <c r="L112" s="23">
        <f>SUM($K$10:K112)</f>
        <v>16622</v>
      </c>
      <c r="M112" s="23">
        <f t="shared" si="8"/>
        <v>187.18468515264641</v>
      </c>
    </row>
    <row r="113" spans="1:13">
      <c r="A113" s="23">
        <v>103</v>
      </c>
      <c r="B113" s="19">
        <v>120</v>
      </c>
      <c r="C113">
        <v>7580</v>
      </c>
      <c r="D113" s="19"/>
      <c r="E113" s="19" t="s">
        <v>118</v>
      </c>
      <c r="F113" s="19">
        <v>250</v>
      </c>
      <c r="G113" s="24">
        <f>SUM($F$10:F113)</f>
        <v>19852</v>
      </c>
      <c r="H113" s="24"/>
      <c r="I113" s="24">
        <f t="shared" si="9"/>
        <v>223.55855911745493</v>
      </c>
      <c r="J113" s="23"/>
      <c r="K113" s="23">
        <f t="shared" si="7"/>
        <v>250</v>
      </c>
      <c r="L113" s="23">
        <f>SUM($K$10:K113)</f>
        <v>16872</v>
      </c>
      <c r="M113" s="23">
        <f t="shared" si="8"/>
        <v>190.00000047500001</v>
      </c>
    </row>
    <row r="114" spans="1:13">
      <c r="A114" s="23">
        <v>104</v>
      </c>
      <c r="B114" s="19">
        <v>120</v>
      </c>
      <c r="C114">
        <v>7700</v>
      </c>
      <c r="D114" s="19"/>
      <c r="E114" s="19" t="s">
        <v>119</v>
      </c>
      <c r="F114" s="19">
        <v>100</v>
      </c>
      <c r="G114" s="24">
        <f>SUM($F$10:F114)</f>
        <v>19952</v>
      </c>
      <c r="H114" s="24"/>
      <c r="I114" s="24">
        <f t="shared" si="9"/>
        <v>224.68468524639641</v>
      </c>
      <c r="J114" s="23"/>
      <c r="K114" s="23">
        <f t="shared" si="7"/>
        <v>100</v>
      </c>
      <c r="L114" s="23">
        <f>SUM($K$10:K114)</f>
        <v>16972</v>
      </c>
      <c r="M114" s="23">
        <f t="shared" si="8"/>
        <v>191.12612660394143</v>
      </c>
    </row>
    <row r="115" spans="1:13">
      <c r="A115" s="23">
        <v>105</v>
      </c>
      <c r="B115" s="19">
        <v>120</v>
      </c>
      <c r="C115">
        <v>7820</v>
      </c>
      <c r="D115" s="19"/>
      <c r="E115" s="19" t="s">
        <v>105</v>
      </c>
      <c r="F115" s="19">
        <v>90</v>
      </c>
      <c r="G115" s="24">
        <f>SUM($F$10:F115)</f>
        <v>20042</v>
      </c>
      <c r="H115" s="24"/>
      <c r="I115" s="24">
        <f t="shared" si="9"/>
        <v>225.6981987624437</v>
      </c>
      <c r="J115" s="23"/>
      <c r="K115" s="23">
        <f t="shared" si="7"/>
        <v>90</v>
      </c>
      <c r="L115" s="23">
        <f>SUM($K$10:K115)</f>
        <v>17062</v>
      </c>
      <c r="M115" s="23">
        <f t="shared" si="8"/>
        <v>192.13964011998874</v>
      </c>
    </row>
    <row r="116" spans="1:13">
      <c r="A116" s="23">
        <v>106</v>
      </c>
      <c r="B116" s="19">
        <v>120</v>
      </c>
      <c r="C116">
        <v>7940</v>
      </c>
      <c r="D116" s="19"/>
      <c r="E116" s="19" t="s">
        <v>96</v>
      </c>
      <c r="F116" s="19">
        <v>120</v>
      </c>
      <c r="G116" s="24">
        <f>SUM($F$10:F116)</f>
        <v>20162</v>
      </c>
      <c r="H116" s="24"/>
      <c r="I116" s="24">
        <f t="shared" si="9"/>
        <v>227.04955011717342</v>
      </c>
      <c r="J116" s="23"/>
      <c r="K116" s="23">
        <f t="shared" si="7"/>
        <v>120</v>
      </c>
      <c r="L116" s="23">
        <f>SUM($K$10:K116)</f>
        <v>17182</v>
      </c>
      <c r="M116" s="23">
        <f t="shared" si="8"/>
        <v>193.49099147471847</v>
      </c>
    </row>
    <row r="117" spans="1:13">
      <c r="A117" s="23">
        <v>107</v>
      </c>
      <c r="B117" s="19">
        <v>120</v>
      </c>
      <c r="C117">
        <v>8060</v>
      </c>
      <c r="D117" s="19"/>
      <c r="E117" s="19" t="s">
        <v>118</v>
      </c>
      <c r="F117" s="19">
        <v>250</v>
      </c>
      <c r="G117" s="24">
        <f>SUM($F$10:F117)</f>
        <v>20412</v>
      </c>
      <c r="H117" s="24"/>
      <c r="I117" s="24">
        <f t="shared" si="9"/>
        <v>229.86486543952702</v>
      </c>
      <c r="J117" s="23"/>
      <c r="K117" s="23">
        <f t="shared" si="7"/>
        <v>250</v>
      </c>
      <c r="L117" s="23">
        <f>SUM($K$10:K117)</f>
        <v>17432</v>
      </c>
      <c r="M117" s="23">
        <f t="shared" si="8"/>
        <v>196.30630679707207</v>
      </c>
    </row>
    <row r="118" spans="1:13">
      <c r="A118" s="23">
        <v>108</v>
      </c>
      <c r="B118" s="19">
        <v>120</v>
      </c>
      <c r="C118">
        <v>8180</v>
      </c>
      <c r="D118" s="19"/>
      <c r="E118" s="19" t="s">
        <v>119</v>
      </c>
      <c r="F118" s="19">
        <v>100</v>
      </c>
      <c r="G118" s="24">
        <f>SUM($F$10:F118)</f>
        <v>20512</v>
      </c>
      <c r="H118" s="24"/>
      <c r="I118" s="24">
        <f t="shared" si="9"/>
        <v>230.99099156846847</v>
      </c>
      <c r="J118" s="23"/>
      <c r="K118" s="23">
        <f t="shared" si="7"/>
        <v>100</v>
      </c>
      <c r="L118" s="23">
        <f>SUM($K$10:K118)</f>
        <v>17532</v>
      </c>
      <c r="M118" s="23">
        <f t="shared" si="8"/>
        <v>197.43243292601352</v>
      </c>
    </row>
    <row r="119" spans="1:13">
      <c r="A119" s="23">
        <v>109</v>
      </c>
      <c r="B119" s="19">
        <v>120</v>
      </c>
      <c r="C119">
        <v>8300</v>
      </c>
      <c r="D119" s="19"/>
      <c r="E119" s="19" t="s">
        <v>105</v>
      </c>
      <c r="F119" s="19">
        <v>90</v>
      </c>
      <c r="G119" s="24">
        <f>SUM($F$10:F119)</f>
        <v>20602</v>
      </c>
      <c r="H119" s="24"/>
      <c r="I119" s="24">
        <f t="shared" si="9"/>
        <v>232.00450508451578</v>
      </c>
      <c r="J119" s="23"/>
      <c r="K119" s="23">
        <f t="shared" si="7"/>
        <v>90</v>
      </c>
      <c r="L119" s="23">
        <f>SUM($K$10:K119)</f>
        <v>17622</v>
      </c>
      <c r="M119" s="23">
        <f t="shared" si="8"/>
        <v>198.4459464420608</v>
      </c>
    </row>
    <row r="120" spans="1:13">
      <c r="A120" s="23">
        <v>110</v>
      </c>
      <c r="B120" s="19">
        <v>120</v>
      </c>
      <c r="C120">
        <v>8420</v>
      </c>
      <c r="D120" s="19"/>
      <c r="E120" s="19" t="s">
        <v>96</v>
      </c>
      <c r="F120" s="19">
        <v>120</v>
      </c>
      <c r="G120" s="24">
        <f>SUM($F$10:F120)</f>
        <v>20722</v>
      </c>
      <c r="H120" s="24"/>
      <c r="I120" s="24">
        <f t="shared" si="9"/>
        <v>233.35585643924551</v>
      </c>
      <c r="J120" s="23"/>
      <c r="K120" s="23">
        <f t="shared" si="7"/>
        <v>120</v>
      </c>
      <c r="L120" s="23">
        <f>SUM($K$10:K120)</f>
        <v>17742</v>
      </c>
      <c r="M120" s="23">
        <f t="shared" si="8"/>
        <v>199.79729779679053</v>
      </c>
    </row>
    <row r="121" spans="1:13">
      <c r="A121" s="23">
        <v>111</v>
      </c>
      <c r="B121" s="19">
        <v>120</v>
      </c>
      <c r="C121">
        <v>8540</v>
      </c>
      <c r="D121" s="19"/>
      <c r="E121" s="19" t="s">
        <v>118</v>
      </c>
      <c r="F121" s="19">
        <v>250</v>
      </c>
      <c r="G121" s="24">
        <f>SUM($F$10:F121)</f>
        <v>20972</v>
      </c>
      <c r="H121" s="24"/>
      <c r="I121" s="24">
        <f t="shared" si="9"/>
        <v>236.17117176159908</v>
      </c>
      <c r="J121" s="23"/>
      <c r="K121" s="23">
        <f t="shared" si="7"/>
        <v>250</v>
      </c>
      <c r="L121" s="23">
        <f>SUM($K$10:K121)</f>
        <v>17992</v>
      </c>
      <c r="M121" s="23">
        <f t="shared" si="8"/>
        <v>202.61261311914416</v>
      </c>
    </row>
    <row r="122" spans="1:13">
      <c r="A122" s="23">
        <v>112</v>
      </c>
      <c r="B122" s="19">
        <v>120</v>
      </c>
      <c r="C122">
        <v>8660</v>
      </c>
      <c r="D122" s="19"/>
      <c r="E122" s="19" t="s">
        <v>119</v>
      </c>
      <c r="F122" s="19">
        <v>100</v>
      </c>
      <c r="G122" s="24">
        <f>SUM($F$10:F122)</f>
        <v>21072</v>
      </c>
      <c r="H122" s="24"/>
      <c r="I122" s="24">
        <f t="shared" si="9"/>
        <v>237.29729789054056</v>
      </c>
      <c r="J122" s="23"/>
      <c r="K122" s="23">
        <f t="shared" si="7"/>
        <v>100</v>
      </c>
      <c r="L122" s="23">
        <f>SUM($K$10:K122)</f>
        <v>18092</v>
      </c>
      <c r="M122" s="23">
        <f t="shared" si="8"/>
        <v>203.73873924808558</v>
      </c>
    </row>
    <row r="123" spans="1:13">
      <c r="A123" s="23">
        <v>113</v>
      </c>
      <c r="B123" s="19">
        <v>120</v>
      </c>
      <c r="C123">
        <v>8780</v>
      </c>
      <c r="D123" s="19"/>
      <c r="E123" s="19" t="s">
        <v>105</v>
      </c>
      <c r="F123" s="19">
        <v>90</v>
      </c>
      <c r="G123" s="24">
        <f>SUM($F$10:F123)</f>
        <v>21162</v>
      </c>
      <c r="H123" s="24"/>
      <c r="I123" s="24">
        <f t="shared" si="9"/>
        <v>238.31081140658785</v>
      </c>
      <c r="J123" s="23"/>
      <c r="K123" s="23">
        <f t="shared" si="7"/>
        <v>90</v>
      </c>
      <c r="L123" s="23">
        <f>SUM($K$10:K123)</f>
        <v>18182</v>
      </c>
      <c r="M123" s="23">
        <f t="shared" si="8"/>
        <v>204.75225276413289</v>
      </c>
    </row>
    <row r="124" spans="1:13">
      <c r="A124" s="23">
        <v>114</v>
      </c>
      <c r="B124" s="19">
        <v>120</v>
      </c>
      <c r="C124">
        <v>8900</v>
      </c>
      <c r="D124" s="19"/>
      <c r="E124" s="19" t="s">
        <v>96</v>
      </c>
      <c r="F124" s="19">
        <v>120</v>
      </c>
      <c r="G124" s="24">
        <f>SUM($F$10:F124)</f>
        <v>21282</v>
      </c>
      <c r="H124" s="24"/>
      <c r="I124" s="24">
        <f t="shared" si="9"/>
        <v>239.66216276131757</v>
      </c>
      <c r="J124" s="23"/>
      <c r="K124" s="23">
        <f t="shared" si="7"/>
        <v>120</v>
      </c>
      <c r="L124" s="23">
        <f>SUM($K$10:K124)</f>
        <v>18302</v>
      </c>
      <c r="M124" s="23">
        <f t="shared" si="8"/>
        <v>206.10360411886262</v>
      </c>
    </row>
    <row r="125" spans="1:13">
      <c r="A125" s="23">
        <v>115</v>
      </c>
      <c r="B125" s="19">
        <v>120</v>
      </c>
      <c r="C125">
        <v>9020</v>
      </c>
      <c r="D125" s="19"/>
      <c r="E125" s="19" t="s">
        <v>118</v>
      </c>
      <c r="F125" s="19">
        <v>250</v>
      </c>
      <c r="G125" s="24">
        <f>SUM($F$10:F125)</f>
        <v>21532</v>
      </c>
      <c r="H125" s="24"/>
      <c r="I125" s="24">
        <f t="shared" si="9"/>
        <v>242.47747808367117</v>
      </c>
      <c r="J125" s="23"/>
      <c r="K125" s="23">
        <f t="shared" si="7"/>
        <v>250</v>
      </c>
      <c r="L125" s="23">
        <f>SUM($K$10:K125)</f>
        <v>18552</v>
      </c>
      <c r="M125" s="23">
        <f t="shared" si="8"/>
        <v>208.91891944121625</v>
      </c>
    </row>
    <row r="126" spans="1:13">
      <c r="A126" s="23">
        <v>116</v>
      </c>
      <c r="B126" s="19">
        <v>120</v>
      </c>
      <c r="C126">
        <v>9140</v>
      </c>
      <c r="D126" s="19"/>
      <c r="E126" s="19" t="s">
        <v>119</v>
      </c>
      <c r="F126" s="19">
        <v>100</v>
      </c>
      <c r="G126" s="24">
        <f>SUM($F$10:F126)</f>
        <v>21632</v>
      </c>
      <c r="H126" s="24"/>
      <c r="I126" s="24">
        <f t="shared" si="9"/>
        <v>243.60360421261262</v>
      </c>
      <c r="J126" s="23"/>
      <c r="K126" s="23">
        <f t="shared" si="7"/>
        <v>100</v>
      </c>
      <c r="L126" s="23">
        <f>SUM($K$10:K126)</f>
        <v>18652</v>
      </c>
      <c r="M126" s="23">
        <f t="shared" si="8"/>
        <v>210.04504557015767</v>
      </c>
    </row>
    <row r="127" spans="1:13">
      <c r="A127" s="23">
        <v>117</v>
      </c>
      <c r="B127" s="19">
        <v>120</v>
      </c>
      <c r="C127">
        <v>9260</v>
      </c>
      <c r="D127" s="19"/>
      <c r="E127" s="19" t="s">
        <v>105</v>
      </c>
      <c r="F127" s="19">
        <v>90</v>
      </c>
      <c r="G127" s="24">
        <f>SUM($F$10:F127)</f>
        <v>21722</v>
      </c>
      <c r="H127" s="24"/>
      <c r="I127" s="24">
        <f t="shared" si="9"/>
        <v>244.61711772865993</v>
      </c>
      <c r="J127" s="23"/>
      <c r="K127" s="23">
        <f t="shared" si="7"/>
        <v>90</v>
      </c>
      <c r="L127" s="23">
        <f>SUM($K$10:K127)</f>
        <v>18742</v>
      </c>
      <c r="M127" s="23">
        <f t="shared" si="8"/>
        <v>211.05855908620495</v>
      </c>
    </row>
    <row r="128" spans="1:13">
      <c r="A128" s="23">
        <v>118</v>
      </c>
      <c r="B128" s="19">
        <v>120</v>
      </c>
      <c r="C128">
        <v>9380</v>
      </c>
      <c r="D128" s="19"/>
      <c r="E128" s="19" t="s">
        <v>96</v>
      </c>
      <c r="F128" s="19">
        <v>120</v>
      </c>
      <c r="G128" s="24">
        <f>SUM($F$10:F128)</f>
        <v>21842</v>
      </c>
      <c r="H128" s="24"/>
      <c r="I128" s="24">
        <f t="shared" si="9"/>
        <v>245.96846908338966</v>
      </c>
      <c r="J128" s="23"/>
      <c r="K128" s="23">
        <f t="shared" si="7"/>
        <v>120</v>
      </c>
      <c r="L128" s="23">
        <f>SUM($K$10:K128)</f>
        <v>18862</v>
      </c>
      <c r="M128" s="23">
        <f t="shared" si="8"/>
        <v>212.40991044093468</v>
      </c>
    </row>
    <row r="129" spans="1:13">
      <c r="A129" s="23">
        <v>119</v>
      </c>
      <c r="B129" s="19">
        <v>120</v>
      </c>
      <c r="C129">
        <v>9500</v>
      </c>
      <c r="D129" s="19"/>
      <c r="E129" s="19" t="s">
        <v>118</v>
      </c>
      <c r="F129" s="19">
        <v>250</v>
      </c>
      <c r="G129" s="24">
        <f>SUM($F$10:F129)</f>
        <v>22092</v>
      </c>
      <c r="H129" s="24"/>
      <c r="I129" s="24">
        <f t="shared" si="9"/>
        <v>248.78378440574323</v>
      </c>
      <c r="J129" s="23"/>
      <c r="K129" s="23">
        <f t="shared" si="7"/>
        <v>250</v>
      </c>
      <c r="L129" s="23">
        <f>SUM($K$10:K129)</f>
        <v>19112</v>
      </c>
      <c r="M129" s="23">
        <f t="shared" si="8"/>
        <v>215.22522576328828</v>
      </c>
    </row>
    <row r="130" spans="1:13">
      <c r="A130" s="23">
        <v>120</v>
      </c>
      <c r="B130" s="19">
        <v>120</v>
      </c>
      <c r="C130">
        <v>9620</v>
      </c>
      <c r="D130" s="19"/>
      <c r="E130" s="19" t="s">
        <v>119</v>
      </c>
      <c r="F130" s="19">
        <v>100</v>
      </c>
      <c r="G130" s="24">
        <f>SUM($F$10:F130)</f>
        <v>22192</v>
      </c>
      <c r="H130" s="24"/>
      <c r="I130" s="24">
        <f t="shared" si="9"/>
        <v>249.90991053468468</v>
      </c>
      <c r="J130" s="23"/>
      <c r="K130" s="23">
        <f t="shared" si="7"/>
        <v>100</v>
      </c>
      <c r="L130" s="23">
        <f>SUM($K$10:K130)</f>
        <v>19212</v>
      </c>
      <c r="M130" s="23">
        <f t="shared" si="8"/>
        <v>216.35135189222973</v>
      </c>
    </row>
    <row r="131" spans="1:13">
      <c r="A131" s="23">
        <v>121</v>
      </c>
      <c r="B131" s="19">
        <v>120</v>
      </c>
      <c r="C131">
        <v>9740</v>
      </c>
      <c r="D131" s="19"/>
      <c r="E131" s="19" t="s">
        <v>105</v>
      </c>
      <c r="F131" s="19">
        <v>90</v>
      </c>
      <c r="G131" s="24">
        <f>SUM($F$10:F131)</f>
        <v>22282</v>
      </c>
      <c r="H131" s="24"/>
      <c r="I131" s="24">
        <f t="shared" si="9"/>
        <v>250.92342405073197</v>
      </c>
      <c r="J131" s="23"/>
      <c r="K131" s="23">
        <f t="shared" si="7"/>
        <v>90</v>
      </c>
      <c r="L131" s="23">
        <f>SUM($K$10:K131)</f>
        <v>19302</v>
      </c>
      <c r="M131" s="23">
        <f t="shared" si="8"/>
        <v>217.36486540827704</v>
      </c>
    </row>
    <row r="132" spans="1:13">
      <c r="A132" s="23">
        <v>122</v>
      </c>
      <c r="B132" s="19">
        <v>120</v>
      </c>
      <c r="C132">
        <v>9860</v>
      </c>
      <c r="D132" s="19"/>
      <c r="E132" s="19" t="s">
        <v>96</v>
      </c>
      <c r="F132" s="19">
        <v>120</v>
      </c>
      <c r="G132" s="24">
        <f>SUM($F$10:F132)</f>
        <v>22402</v>
      </c>
      <c r="H132" s="24"/>
      <c r="I132" s="24">
        <f t="shared" si="9"/>
        <v>252.2747754054617</v>
      </c>
      <c r="J132" s="23"/>
      <c r="K132" s="23">
        <f t="shared" si="7"/>
        <v>120</v>
      </c>
      <c r="L132" s="23">
        <f>SUM($K$10:K132)</f>
        <v>19422</v>
      </c>
      <c r="M132" s="23">
        <f t="shared" si="8"/>
        <v>218.71621676300677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56A6-BA2A-8741-B2F7-B02AB3EF73C4}">
  <dimension ref="A1:I124"/>
  <sheetViews>
    <sheetView tabSelected="1" topLeftCell="A20" workbookViewId="0">
      <selection activeCell="N35" sqref="N35"/>
    </sheetView>
  </sheetViews>
  <sheetFormatPr baseColWidth="10" defaultRowHeight="19"/>
  <cols>
    <col min="3" max="7" width="10.7109375" style="23"/>
    <col min="8" max="8" width="20.5703125" customWidth="1"/>
  </cols>
  <sheetData>
    <row r="1" spans="1:9">
      <c r="A1" s="28" t="s">
        <v>127</v>
      </c>
      <c r="B1" s="28" t="s">
        <v>128</v>
      </c>
      <c r="C1" s="28" t="s">
        <v>129</v>
      </c>
      <c r="D1" s="28" t="s">
        <v>130</v>
      </c>
      <c r="E1" s="28" t="s">
        <v>131</v>
      </c>
      <c r="F1" s="28" t="s">
        <v>132</v>
      </c>
      <c r="G1" s="28" t="s">
        <v>133</v>
      </c>
      <c r="H1" s="28"/>
      <c r="I1" s="28" t="s">
        <v>70</v>
      </c>
    </row>
    <row r="2" spans="1:9">
      <c r="A2" s="28">
        <v>0</v>
      </c>
      <c r="B2" s="28">
        <v>0</v>
      </c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/>
      <c r="I2" s="28" t="s">
        <v>76</v>
      </c>
    </row>
    <row r="3" spans="1:9">
      <c r="A3" s="28">
        <v>1</v>
      </c>
      <c r="B3" s="28">
        <v>5</v>
      </c>
      <c r="C3" s="28">
        <v>1</v>
      </c>
      <c r="D3" s="28">
        <v>2</v>
      </c>
      <c r="E3" s="28">
        <v>3</v>
      </c>
      <c r="F3" s="28">
        <v>4</v>
      </c>
      <c r="G3" s="28">
        <v>5</v>
      </c>
      <c r="H3" s="28"/>
      <c r="I3" s="29" t="s">
        <v>77</v>
      </c>
    </row>
    <row r="4" spans="1:9">
      <c r="A4" s="28">
        <v>2</v>
      </c>
      <c r="B4" s="28">
        <v>10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/>
      <c r="I4" s="28" t="s">
        <v>79</v>
      </c>
    </row>
    <row r="5" spans="1:9">
      <c r="A5" s="28">
        <v>3</v>
      </c>
      <c r="B5" s="28">
        <v>15</v>
      </c>
      <c r="C5" s="28">
        <v>1</v>
      </c>
      <c r="D5" s="28">
        <v>2</v>
      </c>
      <c r="E5" s="28">
        <v>3</v>
      </c>
      <c r="F5" s="28">
        <v>4</v>
      </c>
      <c r="G5" s="28">
        <v>5</v>
      </c>
      <c r="H5" s="28"/>
      <c r="I5" s="28" t="s">
        <v>76</v>
      </c>
    </row>
    <row r="6" spans="1:9">
      <c r="A6" s="28">
        <v>4</v>
      </c>
      <c r="B6" s="28">
        <v>20</v>
      </c>
      <c r="C6" s="28">
        <v>1</v>
      </c>
      <c r="D6" s="28">
        <v>2</v>
      </c>
      <c r="E6" s="28">
        <v>3</v>
      </c>
      <c r="F6" s="28">
        <v>4</v>
      </c>
      <c r="G6" s="28">
        <v>5</v>
      </c>
      <c r="H6" s="28"/>
      <c r="I6" s="28" t="s">
        <v>82</v>
      </c>
    </row>
    <row r="7" spans="1:9">
      <c r="A7" s="28">
        <v>5</v>
      </c>
      <c r="B7" s="28">
        <v>30</v>
      </c>
      <c r="C7" s="28">
        <v>1</v>
      </c>
      <c r="D7" s="28">
        <v>2</v>
      </c>
      <c r="E7" s="28">
        <v>3</v>
      </c>
      <c r="F7" s="28">
        <v>4</v>
      </c>
      <c r="G7" s="28">
        <v>5</v>
      </c>
      <c r="H7" s="28"/>
      <c r="I7" s="28" t="s">
        <v>84</v>
      </c>
    </row>
    <row r="8" spans="1:9">
      <c r="A8" s="28">
        <v>6</v>
      </c>
      <c r="B8" s="28">
        <v>40</v>
      </c>
      <c r="C8" s="28">
        <v>1</v>
      </c>
      <c r="D8" s="28">
        <v>2</v>
      </c>
      <c r="E8" s="28">
        <v>3</v>
      </c>
      <c r="F8" s="28">
        <v>4</v>
      </c>
      <c r="G8" s="28">
        <v>5</v>
      </c>
      <c r="H8" s="28"/>
      <c r="I8" s="28" t="s">
        <v>79</v>
      </c>
    </row>
    <row r="9" spans="1:9">
      <c r="A9" s="28">
        <v>7</v>
      </c>
      <c r="B9" s="28">
        <v>50</v>
      </c>
      <c r="C9" s="28">
        <v>1</v>
      </c>
      <c r="D9" s="28">
        <v>2</v>
      </c>
      <c r="E9" s="28">
        <v>3</v>
      </c>
      <c r="F9" s="28">
        <v>4</v>
      </c>
      <c r="G9" s="28">
        <v>5</v>
      </c>
      <c r="H9" s="28"/>
      <c r="I9" s="28" t="s">
        <v>76</v>
      </c>
    </row>
    <row r="10" spans="1:9">
      <c r="A10" s="28">
        <v>8</v>
      </c>
      <c r="B10" s="28">
        <v>60</v>
      </c>
      <c r="C10" s="28">
        <v>1</v>
      </c>
      <c r="D10" s="28">
        <v>2</v>
      </c>
      <c r="E10" s="28">
        <v>3</v>
      </c>
      <c r="F10" s="28">
        <v>4</v>
      </c>
      <c r="G10" s="28">
        <v>5</v>
      </c>
      <c r="H10" s="28"/>
      <c r="I10" s="28" t="s">
        <v>82</v>
      </c>
    </row>
    <row r="11" spans="1:9">
      <c r="A11" s="28">
        <v>9</v>
      </c>
      <c r="B11" s="28">
        <v>70</v>
      </c>
      <c r="C11" s="28">
        <v>1</v>
      </c>
      <c r="D11" s="28">
        <v>2</v>
      </c>
      <c r="E11" s="28">
        <v>3</v>
      </c>
      <c r="F11" s="28">
        <v>4</v>
      </c>
      <c r="G11" s="28">
        <v>5</v>
      </c>
      <c r="H11" s="28"/>
      <c r="I11" s="28" t="s">
        <v>84</v>
      </c>
    </row>
    <row r="12" spans="1:9">
      <c r="A12" s="28">
        <v>10</v>
      </c>
      <c r="B12" s="28">
        <v>80</v>
      </c>
      <c r="C12" s="28">
        <v>1</v>
      </c>
      <c r="D12" s="28">
        <v>2</v>
      </c>
      <c r="E12" s="28">
        <v>3</v>
      </c>
      <c r="F12" s="28">
        <v>4</v>
      </c>
      <c r="G12" s="28">
        <v>5</v>
      </c>
      <c r="H12" s="28" t="s">
        <v>87</v>
      </c>
      <c r="I12" s="30" t="s">
        <v>88</v>
      </c>
    </row>
    <row r="13" spans="1:9">
      <c r="A13" s="28">
        <v>11</v>
      </c>
      <c r="B13" s="28">
        <v>95</v>
      </c>
      <c r="C13" s="28">
        <v>1</v>
      </c>
      <c r="D13" s="28">
        <v>2</v>
      </c>
      <c r="E13" s="28">
        <v>3</v>
      </c>
      <c r="F13" s="28">
        <v>4</v>
      </c>
      <c r="G13" s="28">
        <v>5</v>
      </c>
      <c r="H13" s="28"/>
      <c r="I13" s="28" t="s">
        <v>90</v>
      </c>
    </row>
    <row r="14" spans="1:9">
      <c r="A14" s="28">
        <v>12</v>
      </c>
      <c r="B14" s="28">
        <v>110</v>
      </c>
      <c r="C14" s="28">
        <v>1</v>
      </c>
      <c r="D14" s="28">
        <v>2</v>
      </c>
      <c r="E14" s="28">
        <v>3</v>
      </c>
      <c r="F14" s="28">
        <v>4</v>
      </c>
      <c r="G14" s="28">
        <v>5</v>
      </c>
      <c r="H14" s="28"/>
      <c r="I14" s="28" t="s">
        <v>92</v>
      </c>
    </row>
    <row r="15" spans="1:9">
      <c r="A15" s="28">
        <v>13</v>
      </c>
      <c r="B15" s="28">
        <v>125</v>
      </c>
      <c r="C15" s="28">
        <v>1</v>
      </c>
      <c r="D15" s="28">
        <v>2</v>
      </c>
      <c r="E15" s="28">
        <v>3</v>
      </c>
      <c r="F15" s="28">
        <v>4</v>
      </c>
      <c r="G15" s="28">
        <v>5</v>
      </c>
      <c r="H15" s="28"/>
      <c r="I15" s="28" t="s">
        <v>94</v>
      </c>
    </row>
    <row r="16" spans="1:9">
      <c r="A16" s="28">
        <v>14</v>
      </c>
      <c r="B16" s="28">
        <v>140</v>
      </c>
      <c r="C16" s="28">
        <v>1</v>
      </c>
      <c r="D16" s="28">
        <v>2</v>
      </c>
      <c r="E16" s="28">
        <v>3</v>
      </c>
      <c r="F16" s="28">
        <v>4</v>
      </c>
      <c r="G16" s="28">
        <v>5</v>
      </c>
      <c r="H16" s="28"/>
      <c r="I16" s="28" t="s">
        <v>122</v>
      </c>
    </row>
    <row r="17" spans="1:9">
      <c r="A17" s="28">
        <v>15</v>
      </c>
      <c r="B17" s="28">
        <v>155</v>
      </c>
      <c r="C17" s="28">
        <v>1</v>
      </c>
      <c r="D17" s="28">
        <v>2</v>
      </c>
      <c r="E17" s="28">
        <v>3</v>
      </c>
      <c r="F17" s="28">
        <v>4</v>
      </c>
      <c r="G17" s="28">
        <v>5</v>
      </c>
      <c r="H17" s="28"/>
      <c r="I17" s="28" t="s">
        <v>98</v>
      </c>
    </row>
    <row r="18" spans="1:9">
      <c r="A18" s="28">
        <v>16</v>
      </c>
      <c r="B18" s="28">
        <v>170</v>
      </c>
      <c r="C18" s="28">
        <v>1</v>
      </c>
      <c r="D18" s="28">
        <v>2</v>
      </c>
      <c r="E18" s="28">
        <v>3</v>
      </c>
      <c r="F18" s="28">
        <v>4</v>
      </c>
      <c r="G18" s="28">
        <v>5</v>
      </c>
      <c r="H18" s="28"/>
      <c r="I18" s="28" t="s">
        <v>90</v>
      </c>
    </row>
    <row r="19" spans="1:9">
      <c r="A19" s="28">
        <v>17</v>
      </c>
      <c r="B19" s="28">
        <v>185</v>
      </c>
      <c r="C19" s="28">
        <v>1</v>
      </c>
      <c r="D19" s="28">
        <v>2</v>
      </c>
      <c r="E19" s="28">
        <v>3</v>
      </c>
      <c r="F19" s="28">
        <v>4</v>
      </c>
      <c r="G19" s="28">
        <v>5</v>
      </c>
      <c r="H19" s="28"/>
      <c r="I19" s="28" t="s">
        <v>92</v>
      </c>
    </row>
    <row r="20" spans="1:9">
      <c r="A20" s="28">
        <v>18</v>
      </c>
      <c r="B20" s="28">
        <v>200</v>
      </c>
      <c r="C20" s="28">
        <v>1</v>
      </c>
      <c r="D20" s="28">
        <v>2</v>
      </c>
      <c r="E20" s="28">
        <v>3</v>
      </c>
      <c r="F20" s="28">
        <v>4</v>
      </c>
      <c r="G20" s="28">
        <v>5</v>
      </c>
      <c r="H20" s="28"/>
      <c r="I20" s="28" t="s">
        <v>96</v>
      </c>
    </row>
    <row r="21" spans="1:9">
      <c r="A21" s="28">
        <v>19</v>
      </c>
      <c r="B21" s="28">
        <v>215</v>
      </c>
      <c r="C21" s="28">
        <v>1</v>
      </c>
      <c r="D21" s="28">
        <v>2</v>
      </c>
      <c r="E21" s="28">
        <v>3</v>
      </c>
      <c r="F21" s="28">
        <v>4</v>
      </c>
      <c r="G21" s="28">
        <v>5</v>
      </c>
      <c r="H21" s="28"/>
      <c r="I21" s="28" t="s">
        <v>98</v>
      </c>
    </row>
    <row r="22" spans="1:9">
      <c r="A22" s="28">
        <v>20</v>
      </c>
      <c r="B22" s="28">
        <v>230</v>
      </c>
      <c r="C22" s="28">
        <v>1</v>
      </c>
      <c r="D22" s="28">
        <v>2</v>
      </c>
      <c r="E22" s="28">
        <v>3</v>
      </c>
      <c r="F22" s="28">
        <v>4</v>
      </c>
      <c r="G22" s="28">
        <v>5</v>
      </c>
      <c r="H22" s="28" t="s">
        <v>100</v>
      </c>
      <c r="I22" s="30" t="s">
        <v>101</v>
      </c>
    </row>
    <row r="23" spans="1:9">
      <c r="A23" s="28">
        <v>21</v>
      </c>
      <c r="B23" s="28">
        <v>250</v>
      </c>
      <c r="C23" s="28">
        <v>1</v>
      </c>
      <c r="D23" s="28">
        <v>2</v>
      </c>
      <c r="E23" s="28">
        <v>3</v>
      </c>
      <c r="F23" s="28">
        <v>4</v>
      </c>
      <c r="G23" s="28">
        <v>5</v>
      </c>
      <c r="H23" s="28"/>
      <c r="I23" s="28" t="s">
        <v>103</v>
      </c>
    </row>
    <row r="24" spans="1:9">
      <c r="A24" s="28">
        <v>22</v>
      </c>
      <c r="B24" s="28">
        <v>270</v>
      </c>
      <c r="C24" s="28">
        <v>1</v>
      </c>
      <c r="D24" s="28">
        <v>2</v>
      </c>
      <c r="E24" s="28">
        <v>3</v>
      </c>
      <c r="F24" s="28">
        <v>4</v>
      </c>
      <c r="G24" s="28">
        <v>5</v>
      </c>
      <c r="H24" s="28"/>
      <c r="I24" s="28" t="s">
        <v>104</v>
      </c>
    </row>
    <row r="25" spans="1:9">
      <c r="A25" s="28">
        <v>23</v>
      </c>
      <c r="B25" s="28">
        <v>290</v>
      </c>
      <c r="C25" s="28">
        <v>1</v>
      </c>
      <c r="D25" s="28">
        <v>2</v>
      </c>
      <c r="E25" s="28">
        <v>3</v>
      </c>
      <c r="F25" s="28">
        <v>4</v>
      </c>
      <c r="G25" s="28">
        <v>5</v>
      </c>
      <c r="H25" s="28"/>
      <c r="I25" s="28" t="s">
        <v>105</v>
      </c>
    </row>
    <row r="26" spans="1:9">
      <c r="A26" s="28">
        <v>24</v>
      </c>
      <c r="B26" s="28">
        <v>310</v>
      </c>
      <c r="C26" s="28">
        <v>1</v>
      </c>
      <c r="D26" s="28">
        <v>2</v>
      </c>
      <c r="E26" s="28">
        <v>3</v>
      </c>
      <c r="F26" s="28">
        <v>4</v>
      </c>
      <c r="G26" s="28">
        <v>5</v>
      </c>
      <c r="H26" s="28"/>
      <c r="I26" s="28" t="s">
        <v>124</v>
      </c>
    </row>
    <row r="27" spans="1:9">
      <c r="A27" s="28">
        <v>25</v>
      </c>
      <c r="B27" s="28">
        <v>330</v>
      </c>
      <c r="C27" s="28">
        <v>1</v>
      </c>
      <c r="D27" s="28">
        <v>2</v>
      </c>
      <c r="E27" s="28">
        <v>3</v>
      </c>
      <c r="F27" s="28">
        <v>4</v>
      </c>
      <c r="G27" s="28">
        <v>5</v>
      </c>
      <c r="H27" s="28"/>
      <c r="I27" s="28" t="s">
        <v>106</v>
      </c>
    </row>
    <row r="28" spans="1:9">
      <c r="A28" s="28">
        <v>26</v>
      </c>
      <c r="B28" s="28">
        <v>350</v>
      </c>
      <c r="C28" s="28">
        <v>1</v>
      </c>
      <c r="D28" s="28">
        <v>2</v>
      </c>
      <c r="E28" s="28">
        <v>3</v>
      </c>
      <c r="F28" s="28">
        <v>4</v>
      </c>
      <c r="G28" s="28">
        <v>5</v>
      </c>
      <c r="H28" s="28"/>
      <c r="I28" s="28" t="s">
        <v>103</v>
      </c>
    </row>
    <row r="29" spans="1:9">
      <c r="A29" s="28">
        <v>27</v>
      </c>
      <c r="B29" s="28">
        <v>370</v>
      </c>
      <c r="C29" s="28">
        <v>1</v>
      </c>
      <c r="D29" s="28">
        <v>2</v>
      </c>
      <c r="E29" s="28">
        <v>3</v>
      </c>
      <c r="F29" s="28">
        <v>4</v>
      </c>
      <c r="G29" s="28">
        <v>5</v>
      </c>
      <c r="H29" s="28"/>
      <c r="I29" s="28" t="s">
        <v>104</v>
      </c>
    </row>
    <row r="30" spans="1:9">
      <c r="A30" s="28">
        <v>28</v>
      </c>
      <c r="B30" s="28">
        <v>390</v>
      </c>
      <c r="C30" s="28">
        <v>1</v>
      </c>
      <c r="D30" s="28">
        <v>2</v>
      </c>
      <c r="E30" s="28">
        <v>3</v>
      </c>
      <c r="F30" s="28">
        <v>4</v>
      </c>
      <c r="G30" s="28">
        <v>5</v>
      </c>
      <c r="H30" s="28"/>
      <c r="I30" s="28" t="s">
        <v>120</v>
      </c>
    </row>
    <row r="31" spans="1:9">
      <c r="A31" s="28">
        <v>29</v>
      </c>
      <c r="B31" s="28">
        <v>410</v>
      </c>
      <c r="C31" s="28">
        <v>1</v>
      </c>
      <c r="D31" s="28">
        <v>2</v>
      </c>
      <c r="E31" s="28">
        <v>3</v>
      </c>
      <c r="F31" s="28">
        <v>4</v>
      </c>
      <c r="G31" s="28">
        <v>5</v>
      </c>
      <c r="H31" s="28"/>
      <c r="I31" s="28" t="s">
        <v>106</v>
      </c>
    </row>
    <row r="32" spans="1:9">
      <c r="A32" s="28">
        <v>30</v>
      </c>
      <c r="B32" s="28">
        <v>430</v>
      </c>
      <c r="C32" s="28">
        <v>1</v>
      </c>
      <c r="D32" s="28">
        <v>2</v>
      </c>
      <c r="E32" s="28">
        <v>3</v>
      </c>
      <c r="F32" s="28">
        <v>4</v>
      </c>
      <c r="G32" s="28">
        <v>5</v>
      </c>
      <c r="H32" s="28" t="s">
        <v>107</v>
      </c>
      <c r="I32" s="30" t="s">
        <v>102</v>
      </c>
    </row>
    <row r="33" spans="1:9">
      <c r="A33" s="28">
        <v>31</v>
      </c>
      <c r="B33" s="28">
        <v>460</v>
      </c>
      <c r="C33" s="28">
        <v>1</v>
      </c>
      <c r="D33" s="28">
        <v>2</v>
      </c>
      <c r="E33" s="28">
        <v>3</v>
      </c>
      <c r="F33" s="28">
        <v>4</v>
      </c>
      <c r="G33" s="28">
        <v>5</v>
      </c>
      <c r="H33" s="28"/>
      <c r="I33" s="28" t="s">
        <v>108</v>
      </c>
    </row>
    <row r="34" spans="1:9">
      <c r="A34" s="28">
        <v>32</v>
      </c>
      <c r="B34" s="28">
        <v>490</v>
      </c>
      <c r="C34" s="28">
        <v>1</v>
      </c>
      <c r="D34" s="28">
        <v>2</v>
      </c>
      <c r="E34" s="28">
        <v>3</v>
      </c>
      <c r="F34" s="28">
        <v>4</v>
      </c>
      <c r="G34" s="28">
        <v>5</v>
      </c>
      <c r="H34" s="28"/>
      <c r="I34" s="28" t="s">
        <v>109</v>
      </c>
    </row>
    <row r="35" spans="1:9">
      <c r="A35" s="28">
        <v>33</v>
      </c>
      <c r="B35" s="28">
        <v>520</v>
      </c>
      <c r="C35" s="28">
        <v>1</v>
      </c>
      <c r="D35" s="28">
        <v>2</v>
      </c>
      <c r="E35" s="28">
        <v>3</v>
      </c>
      <c r="F35" s="28">
        <v>4</v>
      </c>
      <c r="G35" s="28">
        <v>5</v>
      </c>
      <c r="H35" s="28"/>
      <c r="I35" s="28" t="s">
        <v>110</v>
      </c>
    </row>
    <row r="36" spans="1:9">
      <c r="A36" s="28">
        <v>34</v>
      </c>
      <c r="B36" s="28">
        <v>550</v>
      </c>
      <c r="C36" s="28">
        <v>1</v>
      </c>
      <c r="D36" s="28">
        <v>2</v>
      </c>
      <c r="E36" s="28">
        <v>3</v>
      </c>
      <c r="F36" s="28">
        <v>4</v>
      </c>
      <c r="G36" s="28">
        <v>5</v>
      </c>
      <c r="H36" s="28"/>
      <c r="I36" s="28" t="s">
        <v>125</v>
      </c>
    </row>
    <row r="37" spans="1:9">
      <c r="A37" s="28">
        <v>35</v>
      </c>
      <c r="B37" s="28">
        <v>580</v>
      </c>
      <c r="C37" s="28">
        <v>1</v>
      </c>
      <c r="D37" s="28">
        <v>2</v>
      </c>
      <c r="E37" s="28">
        <v>3</v>
      </c>
      <c r="F37" s="28">
        <v>4</v>
      </c>
      <c r="G37" s="28">
        <v>5</v>
      </c>
      <c r="H37" s="28"/>
      <c r="I37" s="28" t="s">
        <v>112</v>
      </c>
    </row>
    <row r="38" spans="1:9">
      <c r="A38" s="28">
        <v>36</v>
      </c>
      <c r="B38" s="28">
        <v>630</v>
      </c>
      <c r="C38" s="28">
        <v>1</v>
      </c>
      <c r="D38" s="28">
        <v>2</v>
      </c>
      <c r="E38" s="28">
        <v>3</v>
      </c>
      <c r="F38" s="28">
        <v>4</v>
      </c>
      <c r="G38" s="28">
        <v>5</v>
      </c>
      <c r="H38" s="28"/>
      <c r="I38" s="28" t="s">
        <v>108</v>
      </c>
    </row>
    <row r="39" spans="1:9">
      <c r="A39" s="28">
        <v>37</v>
      </c>
      <c r="B39" s="28">
        <v>680</v>
      </c>
      <c r="C39" s="28">
        <v>1</v>
      </c>
      <c r="D39" s="28">
        <v>2</v>
      </c>
      <c r="E39" s="28">
        <v>3</v>
      </c>
      <c r="F39" s="28">
        <v>4</v>
      </c>
      <c r="G39" s="28">
        <v>5</v>
      </c>
      <c r="H39" s="28"/>
      <c r="I39" s="28" t="s">
        <v>109</v>
      </c>
    </row>
    <row r="40" spans="1:9">
      <c r="A40" s="28">
        <v>38</v>
      </c>
      <c r="B40" s="28">
        <v>730</v>
      </c>
      <c r="C40" s="28">
        <v>1</v>
      </c>
      <c r="D40" s="28">
        <v>2</v>
      </c>
      <c r="E40" s="28">
        <v>3</v>
      </c>
      <c r="F40" s="28">
        <v>4</v>
      </c>
      <c r="G40" s="28">
        <v>5</v>
      </c>
      <c r="H40" s="28"/>
      <c r="I40" s="28" t="s">
        <v>111</v>
      </c>
    </row>
    <row r="41" spans="1:9">
      <c r="A41" s="28">
        <v>39</v>
      </c>
      <c r="B41" s="28">
        <v>780</v>
      </c>
      <c r="C41" s="28">
        <v>1</v>
      </c>
      <c r="D41" s="28">
        <v>2</v>
      </c>
      <c r="E41" s="28">
        <v>3</v>
      </c>
      <c r="F41" s="28">
        <v>4</v>
      </c>
      <c r="G41" s="28">
        <v>5</v>
      </c>
      <c r="H41" s="28"/>
      <c r="I41" s="28" t="s">
        <v>112</v>
      </c>
    </row>
    <row r="42" spans="1:9">
      <c r="A42" s="28">
        <v>40</v>
      </c>
      <c r="B42" s="28">
        <v>830</v>
      </c>
      <c r="C42" s="28">
        <v>1</v>
      </c>
      <c r="D42" s="28">
        <v>2</v>
      </c>
      <c r="E42" s="28">
        <v>3</v>
      </c>
      <c r="F42" s="28">
        <v>4</v>
      </c>
      <c r="G42" s="28">
        <v>5</v>
      </c>
      <c r="H42" s="28"/>
      <c r="I42" s="30" t="s">
        <v>102</v>
      </c>
    </row>
    <row r="43" spans="1:9">
      <c r="A43" s="28">
        <v>41</v>
      </c>
      <c r="B43" s="28">
        <v>890</v>
      </c>
      <c r="C43" s="28">
        <v>1</v>
      </c>
      <c r="D43" s="28">
        <v>2</v>
      </c>
      <c r="E43" s="28">
        <v>3</v>
      </c>
      <c r="F43" s="28">
        <v>4</v>
      </c>
      <c r="G43" s="28">
        <v>5</v>
      </c>
      <c r="H43" s="28"/>
      <c r="I43" s="28" t="s">
        <v>113</v>
      </c>
    </row>
    <row r="44" spans="1:9">
      <c r="A44" s="28">
        <v>42</v>
      </c>
      <c r="B44" s="28">
        <v>950</v>
      </c>
      <c r="C44" s="28">
        <v>1</v>
      </c>
      <c r="D44" s="28">
        <v>2</v>
      </c>
      <c r="E44" s="28">
        <v>3</v>
      </c>
      <c r="F44" s="28">
        <v>4</v>
      </c>
      <c r="G44" s="28">
        <v>5</v>
      </c>
      <c r="H44" s="28"/>
      <c r="I44" s="28" t="s">
        <v>114</v>
      </c>
    </row>
    <row r="45" spans="1:9">
      <c r="A45" s="28">
        <v>43</v>
      </c>
      <c r="B45" s="28">
        <v>1010</v>
      </c>
      <c r="C45" s="28">
        <v>1</v>
      </c>
      <c r="D45" s="28">
        <v>2</v>
      </c>
      <c r="E45" s="28">
        <v>3</v>
      </c>
      <c r="F45" s="28">
        <v>4</v>
      </c>
      <c r="G45" s="28">
        <v>5</v>
      </c>
      <c r="H45" s="28"/>
      <c r="I45" s="28" t="s">
        <v>115</v>
      </c>
    </row>
    <row r="46" spans="1:9">
      <c r="A46" s="28">
        <v>44</v>
      </c>
      <c r="B46" s="28">
        <v>1070</v>
      </c>
      <c r="C46" s="28">
        <v>1</v>
      </c>
      <c r="D46" s="28">
        <v>2</v>
      </c>
      <c r="E46" s="28">
        <v>3</v>
      </c>
      <c r="F46" s="28">
        <v>4</v>
      </c>
      <c r="G46" s="28">
        <v>5</v>
      </c>
      <c r="H46" s="28"/>
      <c r="I46" s="28" t="s">
        <v>123</v>
      </c>
    </row>
    <row r="47" spans="1:9">
      <c r="A47" s="28">
        <v>45</v>
      </c>
      <c r="B47" s="28">
        <v>1130</v>
      </c>
      <c r="C47" s="28">
        <v>1</v>
      </c>
      <c r="D47" s="28">
        <v>2</v>
      </c>
      <c r="E47" s="28">
        <v>3</v>
      </c>
      <c r="F47" s="28">
        <v>4</v>
      </c>
      <c r="G47" s="28">
        <v>5</v>
      </c>
      <c r="H47" s="28"/>
      <c r="I47" s="28" t="s">
        <v>116</v>
      </c>
    </row>
    <row r="48" spans="1:9">
      <c r="A48" s="28">
        <v>46</v>
      </c>
      <c r="B48" s="28">
        <v>1190</v>
      </c>
      <c r="C48" s="28">
        <v>1</v>
      </c>
      <c r="D48" s="28">
        <v>2</v>
      </c>
      <c r="E48" s="28">
        <v>3</v>
      </c>
      <c r="F48" s="28">
        <v>4</v>
      </c>
      <c r="G48" s="28">
        <v>5</v>
      </c>
      <c r="H48" s="28"/>
      <c r="I48" s="28" t="s">
        <v>113</v>
      </c>
    </row>
    <row r="49" spans="1:9">
      <c r="A49" s="28">
        <v>47</v>
      </c>
      <c r="B49" s="28">
        <v>1250</v>
      </c>
      <c r="C49" s="28">
        <v>1</v>
      </c>
      <c r="D49" s="28">
        <v>2</v>
      </c>
      <c r="E49" s="28">
        <v>3</v>
      </c>
      <c r="F49" s="28">
        <v>4</v>
      </c>
      <c r="G49" s="28">
        <v>5</v>
      </c>
      <c r="H49" s="28"/>
      <c r="I49" s="28" t="s">
        <v>114</v>
      </c>
    </row>
    <row r="50" spans="1:9">
      <c r="A50" s="28">
        <v>48</v>
      </c>
      <c r="B50" s="28">
        <v>1310</v>
      </c>
      <c r="C50" s="28">
        <v>1</v>
      </c>
      <c r="D50" s="28">
        <v>2</v>
      </c>
      <c r="E50" s="28">
        <v>3</v>
      </c>
      <c r="F50" s="28">
        <v>4</v>
      </c>
      <c r="G50" s="28">
        <v>5</v>
      </c>
      <c r="H50" s="28"/>
      <c r="I50" s="28" t="s">
        <v>121</v>
      </c>
    </row>
    <row r="51" spans="1:9">
      <c r="A51" s="28">
        <v>49</v>
      </c>
      <c r="B51" s="28">
        <v>1370</v>
      </c>
      <c r="C51" s="28">
        <v>1</v>
      </c>
      <c r="D51" s="28">
        <v>2</v>
      </c>
      <c r="E51" s="28">
        <v>3</v>
      </c>
      <c r="F51" s="28">
        <v>4</v>
      </c>
      <c r="G51" s="28">
        <v>5</v>
      </c>
      <c r="H51" s="28"/>
      <c r="I51" s="28" t="s">
        <v>116</v>
      </c>
    </row>
    <row r="52" spans="1:9">
      <c r="A52" s="28">
        <v>50</v>
      </c>
      <c r="B52" s="28">
        <v>1430</v>
      </c>
      <c r="C52" s="28">
        <v>1</v>
      </c>
      <c r="D52" s="28">
        <v>2</v>
      </c>
      <c r="E52" s="28">
        <v>3</v>
      </c>
      <c r="F52" s="28">
        <v>4</v>
      </c>
      <c r="G52" s="28">
        <v>5</v>
      </c>
      <c r="H52" s="28"/>
      <c r="I52" s="30" t="s">
        <v>117</v>
      </c>
    </row>
    <row r="53" spans="1:9">
      <c r="A53" s="28">
        <v>51</v>
      </c>
      <c r="B53" s="28">
        <v>1340</v>
      </c>
      <c r="C53" s="28">
        <v>1</v>
      </c>
      <c r="D53" s="28">
        <v>2</v>
      </c>
      <c r="E53" s="28">
        <v>3</v>
      </c>
      <c r="F53" s="28">
        <v>4</v>
      </c>
      <c r="G53" s="28">
        <v>5</v>
      </c>
      <c r="H53" s="31"/>
      <c r="I53" s="31" t="s">
        <v>118</v>
      </c>
    </row>
    <row r="54" spans="1:9">
      <c r="A54" s="28">
        <v>52</v>
      </c>
      <c r="B54" s="28">
        <v>1460</v>
      </c>
      <c r="C54" s="28">
        <v>1</v>
      </c>
      <c r="D54" s="28">
        <v>2</v>
      </c>
      <c r="E54" s="28">
        <v>3</v>
      </c>
      <c r="F54" s="28">
        <v>4</v>
      </c>
      <c r="G54" s="28">
        <v>5</v>
      </c>
      <c r="H54" s="31"/>
      <c r="I54" s="31" t="s">
        <v>119</v>
      </c>
    </row>
    <row r="55" spans="1:9">
      <c r="A55" s="28">
        <v>53</v>
      </c>
      <c r="B55" s="28">
        <v>1580</v>
      </c>
      <c r="C55" s="28">
        <v>1</v>
      </c>
      <c r="D55" s="28">
        <v>2</v>
      </c>
      <c r="E55" s="28">
        <v>3</v>
      </c>
      <c r="F55" s="28">
        <v>4</v>
      </c>
      <c r="G55" s="28">
        <v>5</v>
      </c>
      <c r="H55" s="31"/>
      <c r="I55" s="31" t="s">
        <v>105</v>
      </c>
    </row>
    <row r="56" spans="1:9">
      <c r="A56" s="28">
        <v>54</v>
      </c>
      <c r="B56" s="28">
        <v>1700</v>
      </c>
      <c r="C56" s="28">
        <v>1</v>
      </c>
      <c r="D56" s="28">
        <v>2</v>
      </c>
      <c r="E56" s="28">
        <v>3</v>
      </c>
      <c r="F56" s="28">
        <v>4</v>
      </c>
      <c r="G56" s="28">
        <v>5</v>
      </c>
      <c r="H56" s="31"/>
      <c r="I56" s="31" t="s">
        <v>96</v>
      </c>
    </row>
    <row r="57" spans="1:9">
      <c r="A57" s="28">
        <v>55</v>
      </c>
      <c r="B57" s="28">
        <v>1820</v>
      </c>
      <c r="C57" s="28">
        <v>1</v>
      </c>
      <c r="D57" s="28">
        <v>2</v>
      </c>
      <c r="E57" s="28">
        <v>3</v>
      </c>
      <c r="F57" s="28">
        <v>4</v>
      </c>
      <c r="G57" s="28">
        <v>5</v>
      </c>
      <c r="H57" s="31"/>
      <c r="I57" s="31" t="s">
        <v>118</v>
      </c>
    </row>
    <row r="58" spans="1:9">
      <c r="A58" s="28">
        <v>56</v>
      </c>
      <c r="B58" s="28">
        <v>1940</v>
      </c>
      <c r="C58" s="28">
        <v>1</v>
      </c>
      <c r="D58" s="28">
        <v>2</v>
      </c>
      <c r="E58" s="28">
        <v>3</v>
      </c>
      <c r="F58" s="28">
        <v>4</v>
      </c>
      <c r="G58" s="28">
        <v>5</v>
      </c>
      <c r="H58" s="31"/>
      <c r="I58" s="31" t="s">
        <v>119</v>
      </c>
    </row>
    <row r="59" spans="1:9">
      <c r="A59" s="28">
        <v>57</v>
      </c>
      <c r="B59" s="28">
        <v>2060</v>
      </c>
      <c r="C59" s="28">
        <v>1</v>
      </c>
      <c r="D59" s="28">
        <v>2</v>
      </c>
      <c r="E59" s="28">
        <v>3</v>
      </c>
      <c r="F59" s="28">
        <v>4</v>
      </c>
      <c r="G59" s="28">
        <v>5</v>
      </c>
      <c r="H59" s="31"/>
      <c r="I59" s="31" t="s">
        <v>105</v>
      </c>
    </row>
    <row r="60" spans="1:9">
      <c r="A60" s="28">
        <v>58</v>
      </c>
      <c r="B60" s="28">
        <v>2180</v>
      </c>
      <c r="C60" s="28">
        <v>1</v>
      </c>
      <c r="D60" s="28">
        <v>2</v>
      </c>
      <c r="E60" s="28">
        <v>3</v>
      </c>
      <c r="F60" s="28">
        <v>4</v>
      </c>
      <c r="G60" s="28">
        <v>5</v>
      </c>
      <c r="H60" s="31"/>
      <c r="I60" s="31" t="s">
        <v>96</v>
      </c>
    </row>
    <row r="61" spans="1:9">
      <c r="A61" s="28">
        <v>59</v>
      </c>
      <c r="B61" s="28">
        <v>2300</v>
      </c>
      <c r="C61" s="28">
        <v>1</v>
      </c>
      <c r="D61" s="28">
        <v>2</v>
      </c>
      <c r="E61" s="28">
        <v>3</v>
      </c>
      <c r="F61" s="28">
        <v>4</v>
      </c>
      <c r="G61" s="28">
        <v>5</v>
      </c>
      <c r="H61" s="31"/>
      <c r="I61" s="31" t="s">
        <v>118</v>
      </c>
    </row>
    <row r="62" spans="1:9">
      <c r="A62" s="28">
        <v>60</v>
      </c>
      <c r="B62" s="28">
        <v>2420</v>
      </c>
      <c r="C62" s="28">
        <v>1</v>
      </c>
      <c r="D62" s="28">
        <v>2</v>
      </c>
      <c r="E62" s="28">
        <v>3</v>
      </c>
      <c r="F62" s="28">
        <v>4</v>
      </c>
      <c r="G62" s="28">
        <v>5</v>
      </c>
      <c r="H62" s="31"/>
      <c r="I62" s="31" t="s">
        <v>119</v>
      </c>
    </row>
    <row r="63" spans="1:9">
      <c r="A63" s="28">
        <v>61</v>
      </c>
      <c r="B63" s="28">
        <v>2540</v>
      </c>
      <c r="C63" s="28">
        <v>1</v>
      </c>
      <c r="D63" s="28">
        <v>2</v>
      </c>
      <c r="E63" s="28">
        <v>3</v>
      </c>
      <c r="F63" s="28">
        <v>4</v>
      </c>
      <c r="G63" s="28">
        <v>5</v>
      </c>
      <c r="H63" s="31"/>
      <c r="I63" s="31" t="s">
        <v>105</v>
      </c>
    </row>
    <row r="64" spans="1:9">
      <c r="A64" s="28">
        <v>62</v>
      </c>
      <c r="B64" s="28">
        <v>2660</v>
      </c>
      <c r="C64" s="28">
        <v>1</v>
      </c>
      <c r="D64" s="28">
        <v>2</v>
      </c>
      <c r="E64" s="28">
        <v>3</v>
      </c>
      <c r="F64" s="28">
        <v>4</v>
      </c>
      <c r="G64" s="28">
        <v>5</v>
      </c>
      <c r="H64" s="31"/>
      <c r="I64" s="31" t="s">
        <v>96</v>
      </c>
    </row>
    <row r="65" spans="1:9">
      <c r="A65" s="28">
        <v>63</v>
      </c>
      <c r="B65" s="28">
        <v>2780</v>
      </c>
      <c r="C65" s="28">
        <v>1</v>
      </c>
      <c r="D65" s="28">
        <v>2</v>
      </c>
      <c r="E65" s="28">
        <v>3</v>
      </c>
      <c r="F65" s="28">
        <v>4</v>
      </c>
      <c r="G65" s="28">
        <v>5</v>
      </c>
      <c r="H65" s="31"/>
      <c r="I65" s="31" t="s">
        <v>118</v>
      </c>
    </row>
    <row r="66" spans="1:9">
      <c r="A66" s="28">
        <v>64</v>
      </c>
      <c r="B66" s="28">
        <v>2900</v>
      </c>
      <c r="C66" s="28">
        <v>1</v>
      </c>
      <c r="D66" s="28">
        <v>2</v>
      </c>
      <c r="E66" s="28">
        <v>3</v>
      </c>
      <c r="F66" s="28">
        <v>4</v>
      </c>
      <c r="G66" s="28">
        <v>5</v>
      </c>
      <c r="H66" s="31"/>
      <c r="I66" s="31" t="s">
        <v>119</v>
      </c>
    </row>
    <row r="67" spans="1:9">
      <c r="A67" s="28">
        <v>65</v>
      </c>
      <c r="B67" s="28">
        <v>3020</v>
      </c>
      <c r="C67" s="28">
        <v>1</v>
      </c>
      <c r="D67" s="28">
        <v>2</v>
      </c>
      <c r="E67" s="28">
        <v>3</v>
      </c>
      <c r="F67" s="28">
        <v>4</v>
      </c>
      <c r="G67" s="28">
        <v>5</v>
      </c>
      <c r="H67" s="31"/>
      <c r="I67" s="31" t="s">
        <v>105</v>
      </c>
    </row>
    <row r="68" spans="1:9">
      <c r="A68" s="28">
        <v>66</v>
      </c>
      <c r="B68" s="28">
        <v>3140</v>
      </c>
      <c r="C68" s="28">
        <v>1</v>
      </c>
      <c r="D68" s="28">
        <v>2</v>
      </c>
      <c r="E68" s="28">
        <v>3</v>
      </c>
      <c r="F68" s="28">
        <v>4</v>
      </c>
      <c r="G68" s="28">
        <v>5</v>
      </c>
      <c r="H68" s="31"/>
      <c r="I68" s="31" t="s">
        <v>96</v>
      </c>
    </row>
    <row r="69" spans="1:9">
      <c r="A69" s="28">
        <v>67</v>
      </c>
      <c r="B69" s="28">
        <v>3260</v>
      </c>
      <c r="C69" s="28">
        <v>1</v>
      </c>
      <c r="D69" s="28">
        <v>2</v>
      </c>
      <c r="E69" s="28">
        <v>3</v>
      </c>
      <c r="F69" s="28">
        <v>4</v>
      </c>
      <c r="G69" s="28">
        <v>5</v>
      </c>
      <c r="H69" s="31"/>
      <c r="I69" s="31" t="s">
        <v>118</v>
      </c>
    </row>
    <row r="70" spans="1:9">
      <c r="A70" s="28">
        <v>68</v>
      </c>
      <c r="B70" s="28">
        <v>3380</v>
      </c>
      <c r="C70" s="28">
        <v>1</v>
      </c>
      <c r="D70" s="28">
        <v>2</v>
      </c>
      <c r="E70" s="28">
        <v>3</v>
      </c>
      <c r="F70" s="28">
        <v>4</v>
      </c>
      <c r="G70" s="28">
        <v>5</v>
      </c>
      <c r="H70" s="31"/>
      <c r="I70" s="31" t="s">
        <v>119</v>
      </c>
    </row>
    <row r="71" spans="1:9">
      <c r="A71" s="28">
        <v>69</v>
      </c>
      <c r="B71" s="28">
        <v>3500</v>
      </c>
      <c r="C71" s="28">
        <v>1</v>
      </c>
      <c r="D71" s="28">
        <v>2</v>
      </c>
      <c r="E71" s="28">
        <v>3</v>
      </c>
      <c r="F71" s="28">
        <v>4</v>
      </c>
      <c r="G71" s="28">
        <v>5</v>
      </c>
      <c r="H71" s="31"/>
      <c r="I71" s="31" t="s">
        <v>105</v>
      </c>
    </row>
    <row r="72" spans="1:9">
      <c r="A72" s="28">
        <v>70</v>
      </c>
      <c r="B72" s="28">
        <v>3620</v>
      </c>
      <c r="C72" s="28">
        <v>1</v>
      </c>
      <c r="D72" s="28">
        <v>2</v>
      </c>
      <c r="E72" s="28">
        <v>3</v>
      </c>
      <c r="F72" s="28">
        <v>4</v>
      </c>
      <c r="G72" s="28">
        <v>5</v>
      </c>
      <c r="H72" s="31"/>
      <c r="I72" s="31" t="s">
        <v>96</v>
      </c>
    </row>
    <row r="73" spans="1:9">
      <c r="A73" s="28">
        <v>71</v>
      </c>
      <c r="B73" s="28">
        <v>3740</v>
      </c>
      <c r="C73" s="28">
        <v>1</v>
      </c>
      <c r="D73" s="28">
        <v>2</v>
      </c>
      <c r="E73" s="28">
        <v>3</v>
      </c>
      <c r="F73" s="28">
        <v>4</v>
      </c>
      <c r="G73" s="28">
        <v>5</v>
      </c>
      <c r="H73" s="31"/>
      <c r="I73" s="31" t="s">
        <v>118</v>
      </c>
    </row>
    <row r="74" spans="1:9">
      <c r="A74" s="28">
        <v>72</v>
      </c>
      <c r="B74" s="28">
        <v>3860</v>
      </c>
      <c r="C74" s="28">
        <v>1</v>
      </c>
      <c r="D74" s="28">
        <v>2</v>
      </c>
      <c r="E74" s="28">
        <v>3</v>
      </c>
      <c r="F74" s="28">
        <v>4</v>
      </c>
      <c r="G74" s="28">
        <v>5</v>
      </c>
      <c r="H74" s="31"/>
      <c r="I74" s="31" t="s">
        <v>119</v>
      </c>
    </row>
    <row r="75" spans="1:9">
      <c r="A75" s="28">
        <v>73</v>
      </c>
      <c r="B75" s="28">
        <v>3980</v>
      </c>
      <c r="C75" s="28">
        <v>1</v>
      </c>
      <c r="D75" s="28">
        <v>2</v>
      </c>
      <c r="E75" s="28">
        <v>3</v>
      </c>
      <c r="F75" s="28">
        <v>4</v>
      </c>
      <c r="G75" s="28">
        <v>5</v>
      </c>
      <c r="H75" s="31"/>
      <c r="I75" s="31" t="s">
        <v>105</v>
      </c>
    </row>
    <row r="76" spans="1:9">
      <c r="A76" s="28">
        <v>74</v>
      </c>
      <c r="B76" s="28">
        <v>4100</v>
      </c>
      <c r="C76" s="28">
        <v>1</v>
      </c>
      <c r="D76" s="28">
        <v>2</v>
      </c>
      <c r="E76" s="28">
        <v>3</v>
      </c>
      <c r="F76" s="28">
        <v>4</v>
      </c>
      <c r="G76" s="28">
        <v>5</v>
      </c>
      <c r="H76" s="31"/>
      <c r="I76" s="31" t="s">
        <v>96</v>
      </c>
    </row>
    <row r="77" spans="1:9">
      <c r="A77" s="28">
        <v>75</v>
      </c>
      <c r="B77" s="28">
        <v>4220</v>
      </c>
      <c r="C77" s="28">
        <v>1</v>
      </c>
      <c r="D77" s="28">
        <v>2</v>
      </c>
      <c r="E77" s="28">
        <v>3</v>
      </c>
      <c r="F77" s="28">
        <v>4</v>
      </c>
      <c r="G77" s="28">
        <v>5</v>
      </c>
      <c r="H77" s="31"/>
      <c r="I77" s="31" t="s">
        <v>118</v>
      </c>
    </row>
    <row r="78" spans="1:9">
      <c r="A78" s="28">
        <v>76</v>
      </c>
      <c r="B78" s="28">
        <v>4340</v>
      </c>
      <c r="C78" s="28">
        <v>1</v>
      </c>
      <c r="D78" s="28">
        <v>2</v>
      </c>
      <c r="E78" s="28">
        <v>3</v>
      </c>
      <c r="F78" s="28">
        <v>4</v>
      </c>
      <c r="G78" s="28">
        <v>5</v>
      </c>
      <c r="H78" s="31"/>
      <c r="I78" s="31" t="s">
        <v>119</v>
      </c>
    </row>
    <row r="79" spans="1:9">
      <c r="A79" s="28">
        <v>77</v>
      </c>
      <c r="B79" s="28">
        <v>4460</v>
      </c>
      <c r="C79" s="28">
        <v>1</v>
      </c>
      <c r="D79" s="28">
        <v>2</v>
      </c>
      <c r="E79" s="28">
        <v>3</v>
      </c>
      <c r="F79" s="28">
        <v>4</v>
      </c>
      <c r="G79" s="28">
        <v>5</v>
      </c>
      <c r="H79" s="31"/>
      <c r="I79" s="31" t="s">
        <v>105</v>
      </c>
    </row>
    <row r="80" spans="1:9">
      <c r="A80" s="28">
        <v>78</v>
      </c>
      <c r="B80" s="28">
        <v>4580</v>
      </c>
      <c r="C80" s="28">
        <v>1</v>
      </c>
      <c r="D80" s="28">
        <v>2</v>
      </c>
      <c r="E80" s="28">
        <v>3</v>
      </c>
      <c r="F80" s="28">
        <v>4</v>
      </c>
      <c r="G80" s="28">
        <v>5</v>
      </c>
      <c r="H80" s="31"/>
      <c r="I80" s="31" t="s">
        <v>96</v>
      </c>
    </row>
    <row r="81" spans="1:9">
      <c r="A81" s="28">
        <v>79</v>
      </c>
      <c r="B81" s="28">
        <v>4700</v>
      </c>
      <c r="C81" s="28">
        <v>1</v>
      </c>
      <c r="D81" s="28">
        <v>2</v>
      </c>
      <c r="E81" s="28">
        <v>3</v>
      </c>
      <c r="F81" s="28">
        <v>4</v>
      </c>
      <c r="G81" s="28">
        <v>5</v>
      </c>
      <c r="H81" s="31"/>
      <c r="I81" s="31" t="s">
        <v>118</v>
      </c>
    </row>
    <row r="82" spans="1:9">
      <c r="A82" s="28">
        <v>80</v>
      </c>
      <c r="B82" s="28">
        <v>4820</v>
      </c>
      <c r="C82" s="28">
        <v>1</v>
      </c>
      <c r="D82" s="28">
        <v>2</v>
      </c>
      <c r="E82" s="28">
        <v>3</v>
      </c>
      <c r="F82" s="28">
        <v>4</v>
      </c>
      <c r="G82" s="28">
        <v>5</v>
      </c>
      <c r="H82" s="31"/>
      <c r="I82" s="31" t="s">
        <v>119</v>
      </c>
    </row>
    <row r="83" spans="1:9">
      <c r="A83" s="28">
        <v>81</v>
      </c>
      <c r="B83" s="28">
        <v>4940</v>
      </c>
      <c r="C83" s="28">
        <v>1</v>
      </c>
      <c r="D83" s="28">
        <v>2</v>
      </c>
      <c r="E83" s="28">
        <v>3</v>
      </c>
      <c r="F83" s="28">
        <v>4</v>
      </c>
      <c r="G83" s="28">
        <v>5</v>
      </c>
      <c r="H83" s="31"/>
      <c r="I83" s="31" t="s">
        <v>105</v>
      </c>
    </row>
    <row r="84" spans="1:9">
      <c r="A84" s="28">
        <v>82</v>
      </c>
      <c r="B84" s="28">
        <v>5060</v>
      </c>
      <c r="C84" s="28">
        <v>1</v>
      </c>
      <c r="D84" s="28">
        <v>2</v>
      </c>
      <c r="E84" s="28">
        <v>3</v>
      </c>
      <c r="F84" s="28">
        <v>4</v>
      </c>
      <c r="G84" s="28">
        <v>5</v>
      </c>
      <c r="H84" s="31"/>
      <c r="I84" s="31" t="s">
        <v>96</v>
      </c>
    </row>
    <row r="85" spans="1:9">
      <c r="A85" s="28">
        <v>83</v>
      </c>
      <c r="B85" s="28">
        <v>5180</v>
      </c>
      <c r="C85" s="28">
        <v>1</v>
      </c>
      <c r="D85" s="28">
        <v>2</v>
      </c>
      <c r="E85" s="28">
        <v>3</v>
      </c>
      <c r="F85" s="28">
        <v>4</v>
      </c>
      <c r="G85" s="28">
        <v>5</v>
      </c>
      <c r="H85" s="31"/>
      <c r="I85" s="31" t="s">
        <v>118</v>
      </c>
    </row>
    <row r="86" spans="1:9">
      <c r="A86" s="28">
        <v>84</v>
      </c>
      <c r="B86" s="28">
        <v>5300</v>
      </c>
      <c r="C86" s="28">
        <v>1</v>
      </c>
      <c r="D86" s="28">
        <v>2</v>
      </c>
      <c r="E86" s="28">
        <v>3</v>
      </c>
      <c r="F86" s="28">
        <v>4</v>
      </c>
      <c r="G86" s="28">
        <v>5</v>
      </c>
      <c r="H86" s="31"/>
      <c r="I86" s="31" t="s">
        <v>119</v>
      </c>
    </row>
    <row r="87" spans="1:9">
      <c r="A87" s="28">
        <v>85</v>
      </c>
      <c r="B87" s="28">
        <v>5420</v>
      </c>
      <c r="C87" s="28">
        <v>1</v>
      </c>
      <c r="D87" s="28">
        <v>2</v>
      </c>
      <c r="E87" s="28">
        <v>3</v>
      </c>
      <c r="F87" s="28">
        <v>4</v>
      </c>
      <c r="G87" s="28">
        <v>5</v>
      </c>
      <c r="H87" s="31"/>
      <c r="I87" s="31" t="s">
        <v>105</v>
      </c>
    </row>
    <row r="88" spans="1:9">
      <c r="A88" s="28">
        <v>86</v>
      </c>
      <c r="B88" s="28">
        <v>5540</v>
      </c>
      <c r="C88" s="28">
        <v>1</v>
      </c>
      <c r="D88" s="28">
        <v>2</v>
      </c>
      <c r="E88" s="28">
        <v>3</v>
      </c>
      <c r="F88" s="28">
        <v>4</v>
      </c>
      <c r="G88" s="28">
        <v>5</v>
      </c>
      <c r="H88" s="31"/>
      <c r="I88" s="31" t="s">
        <v>96</v>
      </c>
    </row>
    <row r="89" spans="1:9">
      <c r="A89" s="28">
        <v>87</v>
      </c>
      <c r="B89" s="28">
        <v>5660</v>
      </c>
      <c r="C89" s="28">
        <v>1</v>
      </c>
      <c r="D89" s="28">
        <v>2</v>
      </c>
      <c r="E89" s="28">
        <v>3</v>
      </c>
      <c r="F89" s="28">
        <v>4</v>
      </c>
      <c r="G89" s="28">
        <v>5</v>
      </c>
      <c r="H89" s="31"/>
      <c r="I89" s="31" t="s">
        <v>118</v>
      </c>
    </row>
    <row r="90" spans="1:9">
      <c r="A90" s="28">
        <v>88</v>
      </c>
      <c r="B90" s="28">
        <v>5780</v>
      </c>
      <c r="C90" s="28">
        <v>1</v>
      </c>
      <c r="D90" s="28">
        <v>2</v>
      </c>
      <c r="E90" s="28">
        <v>3</v>
      </c>
      <c r="F90" s="28">
        <v>4</v>
      </c>
      <c r="G90" s="28">
        <v>5</v>
      </c>
      <c r="H90" s="31"/>
      <c r="I90" s="31" t="s">
        <v>119</v>
      </c>
    </row>
    <row r="91" spans="1:9">
      <c r="A91" s="28">
        <v>89</v>
      </c>
      <c r="B91" s="28">
        <v>5900</v>
      </c>
      <c r="C91" s="28">
        <v>1</v>
      </c>
      <c r="D91" s="28">
        <v>2</v>
      </c>
      <c r="E91" s="28">
        <v>3</v>
      </c>
      <c r="F91" s="28">
        <v>4</v>
      </c>
      <c r="G91" s="28">
        <v>5</v>
      </c>
      <c r="H91" s="31"/>
      <c r="I91" s="31" t="s">
        <v>105</v>
      </c>
    </row>
    <row r="92" spans="1:9">
      <c r="A92" s="28">
        <v>90</v>
      </c>
      <c r="B92" s="28">
        <v>6020</v>
      </c>
      <c r="C92" s="28">
        <v>1</v>
      </c>
      <c r="D92" s="28">
        <v>2</v>
      </c>
      <c r="E92" s="28">
        <v>3</v>
      </c>
      <c r="F92" s="28">
        <v>4</v>
      </c>
      <c r="G92" s="28">
        <v>5</v>
      </c>
      <c r="H92" s="31"/>
      <c r="I92" s="31" t="s">
        <v>96</v>
      </c>
    </row>
    <row r="93" spans="1:9">
      <c r="A93" s="28">
        <v>91</v>
      </c>
      <c r="B93" s="28">
        <v>6140</v>
      </c>
      <c r="C93" s="28">
        <v>1</v>
      </c>
      <c r="D93" s="28">
        <v>2</v>
      </c>
      <c r="E93" s="28">
        <v>3</v>
      </c>
      <c r="F93" s="28">
        <v>4</v>
      </c>
      <c r="G93" s="28">
        <v>5</v>
      </c>
      <c r="H93" s="31"/>
      <c r="I93" s="31" t="s">
        <v>118</v>
      </c>
    </row>
    <row r="94" spans="1:9">
      <c r="A94" s="28">
        <v>92</v>
      </c>
      <c r="B94" s="28">
        <v>6260</v>
      </c>
      <c r="C94" s="28">
        <v>1</v>
      </c>
      <c r="D94" s="28">
        <v>2</v>
      </c>
      <c r="E94" s="28">
        <v>3</v>
      </c>
      <c r="F94" s="28">
        <v>4</v>
      </c>
      <c r="G94" s="28">
        <v>5</v>
      </c>
      <c r="H94" s="31"/>
      <c r="I94" s="31" t="s">
        <v>119</v>
      </c>
    </row>
    <row r="95" spans="1:9">
      <c r="A95" s="28">
        <v>93</v>
      </c>
      <c r="B95" s="28">
        <v>6380</v>
      </c>
      <c r="C95" s="28">
        <v>1</v>
      </c>
      <c r="D95" s="28">
        <v>2</v>
      </c>
      <c r="E95" s="28">
        <v>3</v>
      </c>
      <c r="F95" s="28">
        <v>4</v>
      </c>
      <c r="G95" s="28">
        <v>5</v>
      </c>
      <c r="H95" s="31"/>
      <c r="I95" s="31" t="s">
        <v>105</v>
      </c>
    </row>
    <row r="96" spans="1:9">
      <c r="A96" s="28">
        <v>94</v>
      </c>
      <c r="B96" s="28">
        <v>6500</v>
      </c>
      <c r="C96" s="28">
        <v>1</v>
      </c>
      <c r="D96" s="28">
        <v>2</v>
      </c>
      <c r="E96" s="28">
        <v>3</v>
      </c>
      <c r="F96" s="28">
        <v>4</v>
      </c>
      <c r="G96" s="28">
        <v>5</v>
      </c>
      <c r="H96" s="31"/>
      <c r="I96" s="31" t="s">
        <v>96</v>
      </c>
    </row>
    <row r="97" spans="1:9">
      <c r="A97" s="28">
        <v>95</v>
      </c>
      <c r="B97" s="28">
        <v>6620</v>
      </c>
      <c r="C97" s="28">
        <v>1</v>
      </c>
      <c r="D97" s="28">
        <v>2</v>
      </c>
      <c r="E97" s="28">
        <v>3</v>
      </c>
      <c r="F97" s="28">
        <v>4</v>
      </c>
      <c r="G97" s="28">
        <v>5</v>
      </c>
      <c r="H97" s="31"/>
      <c r="I97" s="31" t="s">
        <v>118</v>
      </c>
    </row>
    <row r="98" spans="1:9">
      <c r="A98" s="28">
        <v>96</v>
      </c>
      <c r="B98" s="28">
        <v>6740</v>
      </c>
      <c r="C98" s="28">
        <v>1</v>
      </c>
      <c r="D98" s="28">
        <v>2</v>
      </c>
      <c r="E98" s="28">
        <v>3</v>
      </c>
      <c r="F98" s="28">
        <v>4</v>
      </c>
      <c r="G98" s="28">
        <v>5</v>
      </c>
      <c r="H98" s="31"/>
      <c r="I98" s="31" t="s">
        <v>119</v>
      </c>
    </row>
    <row r="99" spans="1:9">
      <c r="A99" s="28">
        <v>97</v>
      </c>
      <c r="B99" s="28">
        <v>6860</v>
      </c>
      <c r="C99" s="28">
        <v>1</v>
      </c>
      <c r="D99" s="28">
        <v>2</v>
      </c>
      <c r="E99" s="28">
        <v>3</v>
      </c>
      <c r="F99" s="28">
        <v>4</v>
      </c>
      <c r="G99" s="28">
        <v>5</v>
      </c>
      <c r="H99" s="31"/>
      <c r="I99" s="31" t="s">
        <v>105</v>
      </c>
    </row>
    <row r="100" spans="1:9">
      <c r="A100" s="28">
        <v>98</v>
      </c>
      <c r="B100" s="28">
        <v>6980</v>
      </c>
      <c r="C100" s="28">
        <v>1</v>
      </c>
      <c r="D100" s="28">
        <v>2</v>
      </c>
      <c r="E100" s="28">
        <v>3</v>
      </c>
      <c r="F100" s="28">
        <v>4</v>
      </c>
      <c r="G100" s="28">
        <v>5</v>
      </c>
      <c r="H100" s="31"/>
      <c r="I100" s="31" t="s">
        <v>96</v>
      </c>
    </row>
    <row r="101" spans="1:9">
      <c r="A101" s="28">
        <v>99</v>
      </c>
      <c r="B101" s="28">
        <v>7100</v>
      </c>
      <c r="C101" s="28">
        <v>1</v>
      </c>
      <c r="D101" s="28">
        <v>2</v>
      </c>
      <c r="E101" s="28">
        <v>3</v>
      </c>
      <c r="F101" s="28">
        <v>4</v>
      </c>
      <c r="G101" s="28">
        <v>5</v>
      </c>
      <c r="H101" s="31"/>
      <c r="I101" s="31" t="s">
        <v>118</v>
      </c>
    </row>
    <row r="102" spans="1:9">
      <c r="A102" s="28">
        <v>100</v>
      </c>
      <c r="B102" s="28">
        <v>7220</v>
      </c>
      <c r="C102" s="28">
        <v>1</v>
      </c>
      <c r="D102" s="28">
        <v>2</v>
      </c>
      <c r="E102" s="28">
        <v>3</v>
      </c>
      <c r="F102" s="28">
        <v>4</v>
      </c>
      <c r="G102" s="28">
        <v>5</v>
      </c>
      <c r="H102" s="31"/>
      <c r="I102" s="31" t="s">
        <v>119</v>
      </c>
    </row>
    <row r="103" spans="1:9">
      <c r="A103" s="28">
        <v>101</v>
      </c>
      <c r="B103" s="28">
        <v>7340</v>
      </c>
      <c r="C103" s="28">
        <v>1</v>
      </c>
      <c r="D103" s="28">
        <v>2</v>
      </c>
      <c r="E103" s="28">
        <v>3</v>
      </c>
      <c r="F103" s="28">
        <v>4</v>
      </c>
      <c r="G103" s="28">
        <v>5</v>
      </c>
      <c r="H103" s="31"/>
      <c r="I103" s="31" t="s">
        <v>105</v>
      </c>
    </row>
    <row r="104" spans="1:9">
      <c r="A104" s="28">
        <v>102</v>
      </c>
      <c r="B104" s="28">
        <v>7460</v>
      </c>
      <c r="C104" s="28">
        <v>1</v>
      </c>
      <c r="D104" s="28">
        <v>2</v>
      </c>
      <c r="E104" s="28">
        <v>3</v>
      </c>
      <c r="F104" s="28">
        <v>4</v>
      </c>
      <c r="G104" s="28">
        <v>5</v>
      </c>
      <c r="H104" s="31"/>
      <c r="I104" s="31" t="s">
        <v>96</v>
      </c>
    </row>
    <row r="105" spans="1:9">
      <c r="A105" s="28">
        <v>103</v>
      </c>
      <c r="B105" s="28">
        <v>7580</v>
      </c>
      <c r="C105" s="28">
        <v>1</v>
      </c>
      <c r="D105" s="28">
        <v>2</v>
      </c>
      <c r="E105" s="28">
        <v>3</v>
      </c>
      <c r="F105" s="28">
        <v>4</v>
      </c>
      <c r="G105" s="28">
        <v>5</v>
      </c>
      <c r="H105" s="31"/>
      <c r="I105" s="31" t="s">
        <v>118</v>
      </c>
    </row>
    <row r="106" spans="1:9">
      <c r="A106" s="28">
        <v>104</v>
      </c>
      <c r="B106" s="28">
        <v>7700</v>
      </c>
      <c r="C106" s="28">
        <v>1</v>
      </c>
      <c r="D106" s="28">
        <v>2</v>
      </c>
      <c r="E106" s="28">
        <v>3</v>
      </c>
      <c r="F106" s="28">
        <v>4</v>
      </c>
      <c r="G106" s="28">
        <v>5</v>
      </c>
      <c r="H106" s="31"/>
      <c r="I106" s="31" t="s">
        <v>119</v>
      </c>
    </row>
    <row r="107" spans="1:9">
      <c r="A107" s="28">
        <v>105</v>
      </c>
      <c r="B107" s="28">
        <v>7820</v>
      </c>
      <c r="C107" s="28">
        <v>1</v>
      </c>
      <c r="D107" s="28">
        <v>2</v>
      </c>
      <c r="E107" s="28">
        <v>3</v>
      </c>
      <c r="F107" s="28">
        <v>4</v>
      </c>
      <c r="G107" s="28">
        <v>5</v>
      </c>
      <c r="H107" s="31"/>
      <c r="I107" s="31" t="s">
        <v>105</v>
      </c>
    </row>
    <row r="108" spans="1:9">
      <c r="A108" s="28">
        <v>106</v>
      </c>
      <c r="B108" s="28">
        <v>7940</v>
      </c>
      <c r="C108" s="28">
        <v>1</v>
      </c>
      <c r="D108" s="28">
        <v>2</v>
      </c>
      <c r="E108" s="28">
        <v>3</v>
      </c>
      <c r="F108" s="28">
        <v>4</v>
      </c>
      <c r="G108" s="28">
        <v>5</v>
      </c>
      <c r="H108" s="31"/>
      <c r="I108" s="31" t="s">
        <v>96</v>
      </c>
    </row>
    <row r="109" spans="1:9">
      <c r="A109" s="28">
        <v>107</v>
      </c>
      <c r="B109" s="28">
        <v>8060</v>
      </c>
      <c r="C109" s="28">
        <v>1</v>
      </c>
      <c r="D109" s="28">
        <v>2</v>
      </c>
      <c r="E109" s="28">
        <v>3</v>
      </c>
      <c r="F109" s="28">
        <v>4</v>
      </c>
      <c r="G109" s="28">
        <v>5</v>
      </c>
      <c r="H109" s="31"/>
      <c r="I109" s="31" t="s">
        <v>118</v>
      </c>
    </row>
    <row r="110" spans="1:9">
      <c r="A110" s="28">
        <v>108</v>
      </c>
      <c r="B110" s="28">
        <v>8180</v>
      </c>
      <c r="C110" s="28">
        <v>1</v>
      </c>
      <c r="D110" s="28">
        <v>2</v>
      </c>
      <c r="E110" s="28">
        <v>3</v>
      </c>
      <c r="F110" s="28">
        <v>4</v>
      </c>
      <c r="G110" s="28">
        <v>5</v>
      </c>
      <c r="H110" s="31"/>
      <c r="I110" s="31" t="s">
        <v>119</v>
      </c>
    </row>
    <row r="111" spans="1:9">
      <c r="A111" s="28">
        <v>109</v>
      </c>
      <c r="B111" s="28">
        <v>8300</v>
      </c>
      <c r="C111" s="28">
        <v>1</v>
      </c>
      <c r="D111" s="28">
        <v>2</v>
      </c>
      <c r="E111" s="28">
        <v>3</v>
      </c>
      <c r="F111" s="28">
        <v>4</v>
      </c>
      <c r="G111" s="28">
        <v>5</v>
      </c>
      <c r="H111" s="31"/>
      <c r="I111" s="31" t="s">
        <v>105</v>
      </c>
    </row>
    <row r="112" spans="1:9">
      <c r="A112" s="28">
        <v>110</v>
      </c>
      <c r="B112" s="28">
        <v>8420</v>
      </c>
      <c r="C112" s="28">
        <v>1</v>
      </c>
      <c r="D112" s="28">
        <v>2</v>
      </c>
      <c r="E112" s="28">
        <v>3</v>
      </c>
      <c r="F112" s="28">
        <v>4</v>
      </c>
      <c r="G112" s="28">
        <v>5</v>
      </c>
      <c r="H112" s="31"/>
      <c r="I112" s="31" t="s">
        <v>96</v>
      </c>
    </row>
    <row r="113" spans="1:9">
      <c r="A113" s="28">
        <v>111</v>
      </c>
      <c r="B113" s="28">
        <v>8540</v>
      </c>
      <c r="C113" s="28">
        <v>1</v>
      </c>
      <c r="D113" s="28">
        <v>2</v>
      </c>
      <c r="E113" s="28">
        <v>3</v>
      </c>
      <c r="F113" s="28">
        <v>4</v>
      </c>
      <c r="G113" s="28">
        <v>5</v>
      </c>
      <c r="H113" s="31"/>
      <c r="I113" s="31" t="s">
        <v>118</v>
      </c>
    </row>
    <row r="114" spans="1:9">
      <c r="A114" s="28">
        <v>112</v>
      </c>
      <c r="B114" s="28">
        <v>8660</v>
      </c>
      <c r="C114" s="28">
        <v>1</v>
      </c>
      <c r="D114" s="28">
        <v>2</v>
      </c>
      <c r="E114" s="28">
        <v>3</v>
      </c>
      <c r="F114" s="28">
        <v>4</v>
      </c>
      <c r="G114" s="28">
        <v>5</v>
      </c>
      <c r="H114" s="31"/>
      <c r="I114" s="31" t="s">
        <v>119</v>
      </c>
    </row>
    <row r="115" spans="1:9">
      <c r="A115" s="28">
        <v>113</v>
      </c>
      <c r="B115" s="28">
        <v>8780</v>
      </c>
      <c r="C115" s="28">
        <v>1</v>
      </c>
      <c r="D115" s="28">
        <v>2</v>
      </c>
      <c r="E115" s="28">
        <v>3</v>
      </c>
      <c r="F115" s="28">
        <v>4</v>
      </c>
      <c r="G115" s="28">
        <v>5</v>
      </c>
      <c r="H115" s="31"/>
      <c r="I115" s="31" t="s">
        <v>105</v>
      </c>
    </row>
    <row r="116" spans="1:9">
      <c r="A116" s="28">
        <v>114</v>
      </c>
      <c r="B116" s="28">
        <v>8900</v>
      </c>
      <c r="C116" s="28">
        <v>1</v>
      </c>
      <c r="D116" s="28">
        <v>2</v>
      </c>
      <c r="E116" s="28">
        <v>3</v>
      </c>
      <c r="F116" s="28">
        <v>4</v>
      </c>
      <c r="G116" s="28">
        <v>5</v>
      </c>
      <c r="H116" s="31"/>
      <c r="I116" s="31" t="s">
        <v>96</v>
      </c>
    </row>
    <row r="117" spans="1:9">
      <c r="A117" s="28">
        <v>115</v>
      </c>
      <c r="B117" s="28">
        <v>9020</v>
      </c>
      <c r="C117" s="28">
        <v>1</v>
      </c>
      <c r="D117" s="28">
        <v>2</v>
      </c>
      <c r="E117" s="28">
        <v>3</v>
      </c>
      <c r="F117" s="28">
        <v>4</v>
      </c>
      <c r="G117" s="28">
        <v>5</v>
      </c>
      <c r="H117" s="31"/>
      <c r="I117" s="31" t="s">
        <v>118</v>
      </c>
    </row>
    <row r="118" spans="1:9">
      <c r="A118" s="28">
        <v>116</v>
      </c>
      <c r="B118" s="28">
        <v>9140</v>
      </c>
      <c r="C118" s="28">
        <v>1</v>
      </c>
      <c r="D118" s="28">
        <v>2</v>
      </c>
      <c r="E118" s="28">
        <v>3</v>
      </c>
      <c r="F118" s="28">
        <v>4</v>
      </c>
      <c r="G118" s="28">
        <v>5</v>
      </c>
      <c r="H118" s="31"/>
      <c r="I118" s="31" t="s">
        <v>119</v>
      </c>
    </row>
    <row r="119" spans="1:9">
      <c r="A119" s="28">
        <v>117</v>
      </c>
      <c r="B119" s="28">
        <v>9260</v>
      </c>
      <c r="C119" s="28">
        <v>1</v>
      </c>
      <c r="D119" s="28">
        <v>2</v>
      </c>
      <c r="E119" s="28">
        <v>3</v>
      </c>
      <c r="F119" s="28">
        <v>4</v>
      </c>
      <c r="G119" s="28">
        <v>5</v>
      </c>
      <c r="H119" s="31"/>
      <c r="I119" s="31" t="s">
        <v>105</v>
      </c>
    </row>
    <row r="120" spans="1:9">
      <c r="A120" s="28">
        <v>118</v>
      </c>
      <c r="B120" s="28">
        <v>9380</v>
      </c>
      <c r="C120" s="28">
        <v>1</v>
      </c>
      <c r="D120" s="28">
        <v>2</v>
      </c>
      <c r="E120" s="28">
        <v>3</v>
      </c>
      <c r="F120" s="28">
        <v>4</v>
      </c>
      <c r="G120" s="28">
        <v>5</v>
      </c>
      <c r="H120" s="31"/>
      <c r="I120" s="31" t="s">
        <v>96</v>
      </c>
    </row>
    <row r="121" spans="1:9">
      <c r="A121" s="28">
        <v>119</v>
      </c>
      <c r="B121" s="28">
        <v>9500</v>
      </c>
      <c r="C121" s="28">
        <v>1</v>
      </c>
      <c r="D121" s="28">
        <v>2</v>
      </c>
      <c r="E121" s="28">
        <v>3</v>
      </c>
      <c r="F121" s="28">
        <v>4</v>
      </c>
      <c r="G121" s="28">
        <v>5</v>
      </c>
      <c r="H121" s="31"/>
      <c r="I121" s="31" t="s">
        <v>118</v>
      </c>
    </row>
    <row r="122" spans="1:9">
      <c r="A122" s="28">
        <v>120</v>
      </c>
      <c r="B122" s="28">
        <v>9620</v>
      </c>
      <c r="C122" s="28">
        <v>1</v>
      </c>
      <c r="D122" s="28">
        <v>2</v>
      </c>
      <c r="E122" s="28">
        <v>3</v>
      </c>
      <c r="F122" s="28">
        <v>4</v>
      </c>
      <c r="G122" s="28">
        <v>5</v>
      </c>
      <c r="H122" s="31"/>
      <c r="I122" s="31" t="s">
        <v>119</v>
      </c>
    </row>
    <row r="123" spans="1:9">
      <c r="A123" s="28">
        <v>121</v>
      </c>
      <c r="B123" s="28">
        <v>9740</v>
      </c>
      <c r="C123" s="28">
        <v>1</v>
      </c>
      <c r="D123" s="28">
        <v>2</v>
      </c>
      <c r="E123" s="28">
        <v>3</v>
      </c>
      <c r="F123" s="28">
        <v>4</v>
      </c>
      <c r="G123" s="28">
        <v>5</v>
      </c>
      <c r="H123" s="31"/>
      <c r="I123" s="31" t="s">
        <v>105</v>
      </c>
    </row>
    <row r="124" spans="1:9">
      <c r="A124" s="28">
        <v>122</v>
      </c>
      <c r="B124" s="28">
        <v>9860</v>
      </c>
      <c r="C124" s="28">
        <v>1</v>
      </c>
      <c r="D124" s="28">
        <v>2</v>
      </c>
      <c r="E124" s="28">
        <v>3</v>
      </c>
      <c r="F124" s="28">
        <v>4</v>
      </c>
      <c r="G124" s="28">
        <v>5</v>
      </c>
      <c r="H124" s="31"/>
      <c r="I124" s="31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礼包</vt:lpstr>
      <vt:lpstr>reward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2021-06-12T03:22:12Z</dcterms:created>
  <dcterms:modified xsi:type="dcterms:W3CDTF">2021-06-17T03:16:59Z</dcterms:modified>
</cp:coreProperties>
</file>