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ckscholes" sheetId="1" state="visible" r:id="rId2"/>
    <sheet name="raw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<sst xmlns="http://schemas.openxmlformats.org/spreadsheetml/2006/main" count="156" uniqueCount="66">
  <si>
    <t xml:space="preserve">Strong Scaling</t>
  </si>
  <si>
    <t xml:space="preserve">Average times</t>
  </si>
  <si>
    <t xml:space="preserve">Numpy</t>
  </si>
  <si>
    <t xml:space="preserve">Dask</t>
  </si>
  <si>
    <t xml:space="preserve">Heat</t>
  </si>
  <si>
    <t xml:space="preserve">Ramba</t>
  </si>
  <si>
    <t xml:space="preserve">C/MPI</t>
  </si>
  <si>
    <t xml:space="preserve">size (millions)</t>
  </si>
  <si>
    <t xml:space="preserve">Rate</t>
  </si>
  <si>
    <t xml:space="preserve">Weak Scaling</t>
  </si>
  <si>
    <t xml:space="preserve"># May 12</t>
  </si>
  <si>
    <t xml:space="preserve"> 2022 10:50AM</t>
  </si>
  <si>
    <t xml:space="preserve"># For all mpi</t>
  </si>
  <si>
    <t xml:space="preserve"> heat</t>
  </si>
  <si>
    <t xml:space="preserve"> ramba runs</t>
  </si>
  <si>
    <t xml:space="preserve"> use num threads 28</t>
  </si>
  <si>
    <t xml:space="preserve"> np=2*nodes</t>
  </si>
  <si>
    <t xml:space="preserve"> --bind-to socket</t>
  </si>
  <si>
    <t xml:space="preserve"> --map-by core</t>
  </si>
  <si>
    <t xml:space="preserve"># Numpy:  time python -u blackscholes_run.py -n 1000000000 -u numpy -t -b 12 -i 10</t>
  </si>
  <si>
    <t xml:space="preserve"># Ramba:  time RAMBA_BIG_DATA=1 RAMBA_NUM_THREADS=28 mpirun --map-by core --bind-to socket -np 65 -ppn 2 python -u blackscholes_run.py -n 32000000000 -u ramba -t -b 12 -i 10</t>
  </si>
  <si>
    <t xml:space="preserve"># Heat:   time OMP_NUM_THREADS=28 mpirun --map-by core --bind-to socket -np 64 -ppn 2  python -u blackscholes_run.py -n 32000000000 -u heat -t -b 12 -i 10</t>
  </si>
  <si>
    <t xml:space="preserve"># C:      for i in 1 2 3 4 5 6 7 8 9 10; do OMP_NUM_THREADS=28 echo -n `mpirun --map-by core --bind-to socket -np 64 -ppn 2 blackscholes/blackscholes_c_mpi_openmp 32000000000 10 | grep time | cut -d' ' -f2`"</t>
  </si>
  <si>
    <t xml:space="preserve"> "; done ; echo </t>
  </si>
  <si>
    <t xml:space="preserve"># Dask:   dask-scheduler</t>
  </si>
  <si>
    <t xml:space="preserve">#         OMP_NUM_THREADS=1 mpirun -np 32 -ppn 1 dask-worker --nworkers 1 tcp://172.25.69.15:8786</t>
  </si>
  <si>
    <t xml:space="preserve">#         time DASK_MASTER=pcl-skx11 python -u blackscholes_run.py -u dask -b 1 -n 500000000 -t -i 10 -b 12</t>
  </si>
  <si>
    <t xml:space="preserve"># Blackscholes Numpy 100M 1 node</t>
  </si>
  <si>
    <t xml:space="preserve"># Blackscholes Numpy 1G 1 node</t>
  </si>
  <si>
    <t xml:space="preserve"># Blackscholes Ramba 1G 10</t>
  </si>
  <si>
    <t xml:space="preserve"> 1 node</t>
  </si>
  <si>
    <t xml:space="preserve"> </t>
  </si>
  <si>
    <t xml:space="preserve"> 2 node</t>
  </si>
  <si>
    <t xml:space="preserve"># Blackscholes Ramba 2G 10</t>
  </si>
  <si>
    <t xml:space="preserve">  </t>
  </si>
  <si>
    <t xml:space="preserve"> 4 node</t>
  </si>
  <si>
    <t xml:space="preserve"># Blackscholes Ramba 4G 10</t>
  </si>
  <si>
    <t xml:space="preserve"> 8 node</t>
  </si>
  <si>
    <t xml:space="preserve"># Blackscholes Ramba 8G 10</t>
  </si>
  <si>
    <t xml:space="preserve"> 16 node</t>
  </si>
  <si>
    <t xml:space="preserve">    </t>
  </si>
  <si>
    <t xml:space="preserve"># Blackscholes Ramba 16G 10</t>
  </si>
  <si>
    <t xml:space="preserve"> 32 node</t>
  </si>
  <si>
    <t xml:space="preserve"># Blackscholes Ramba 32G 10</t>
  </si>
  <si>
    <t xml:space="preserve"># Blackscholes HEAT 1G 10</t>
  </si>
  <si>
    <t xml:space="preserve">   </t>
  </si>
  <si>
    <t xml:space="preserve"># Blackscholes HEAT 2G 10</t>
  </si>
  <si>
    <t xml:space="preserve"># Blackscholes HEAT 4G 10</t>
  </si>
  <si>
    <t xml:space="preserve"># Blackscholes HEAT 8G 10</t>
  </si>
  <si>
    <t xml:space="preserve"># Blackscholes HEAT 16G 10</t>
  </si>
  <si>
    <t xml:space="preserve"># Blackscholes HEAT 32G 10</t>
  </si>
  <si>
    <t xml:space="preserve"># NOTE: Seconds</t>
  </si>
  <si>
    <t xml:space="preserve"> not milliseconds</t>
  </si>
  <si>
    <t xml:space="preserve"># Blackscholes MPI 1G 10</t>
  </si>
  <si>
    <t xml:space="preserve"># Blackscholes MPI 2G 10</t>
  </si>
  <si>
    <t xml:space="preserve"># Blackscholes MPI 4G 10</t>
  </si>
  <si>
    <t xml:space="preserve"># Blackscholes MPI 8G 10</t>
  </si>
  <si>
    <t xml:space="preserve">      </t>
  </si>
  <si>
    <t xml:space="preserve"># Blackscholes MPI 16G 10</t>
  </si>
  <si>
    <t xml:space="preserve"># Blackscholes MPI 32G 10</t>
  </si>
  <si>
    <t xml:space="preserve"># Blackscholes DASK 0.5G 10</t>
  </si>
  <si>
    <t xml:space="preserve"># Blackscholes DASK 1G 10</t>
  </si>
  <si>
    <t xml:space="preserve"># Blackscholes DASK 2G 10</t>
  </si>
  <si>
    <t xml:space="preserve"># Blackscholes DASK 4G 10</t>
  </si>
  <si>
    <t xml:space="preserve"># Blackscholes DASK 8G 10</t>
  </si>
  <si>
    <t xml:space="preserve"># Blackscholes DASK 16G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</si>
</sst>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Black Scholes strong scaling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blackscholes!$B$11:$B$11</c:f>
              <c:strCache>
                <c:ptCount val="1"/>
                <c:pt idx="0">
                  <c:v>Numpy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.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blackscholes!$A$12:$A$17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blackscholes!$B$12:$B$17</c:f>
              <c:numCache>
                <c:formatCode>General</c:formatCode>
                <c:ptCount val="6"/>
                <c:pt idx="0">
                  <c:v>7.43233935604143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</c:ser>
        <c:ser>
          <c:idx val="1"/>
          <c:order val="1"/>
          <c:tx>
            <c:strRef>
              <c:f>blackscholes!$C$11:$C$11</c:f>
              <c:strCache>
                <c:ptCount val="1"/>
                <c:pt idx="0">
                  <c:v>Dask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0.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blackscholes!$A$12:$A$17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blackscholes!$C$12:$C$17</c:f>
              <c:numCache>
                <c:formatCode>General</c:formatCode>
                <c:ptCount val="6"/>
                <c:pt idx="0">
                  <c:v>67.6140577144672</c:v>
                </c:pt>
                <c:pt idx="1">
                  <c:v>106.076511044094</c:v>
                </c:pt>
                <c:pt idx="2">
                  <c:v>181.62842964423</c:v>
                </c:pt>
                <c:pt idx="3">
                  <c:v>150.38359109537</c:v>
                </c:pt>
                <c:pt idx="4">
                  <c:v>154.50944243976</c:v>
                </c:pt>
                <c:pt idx="5">
                  <c:v>157.105132071026</c:v>
                </c:pt>
              </c:numCache>
            </c:numRef>
          </c:val>
        </c:ser>
        <c:ser>
          <c:idx val="2"/>
          <c:order val="2"/>
          <c:tx>
            <c:strRef>
              <c:f>blackscholes!$D$11:$D$11</c:f>
              <c:strCache>
                <c:ptCount val="1"/>
                <c:pt idx="0">
                  <c:v>Heat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0.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blackscholes!$A$12:$A$17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blackscholes!$D$12:$D$17</c:f>
              <c:numCache>
                <c:formatCode>General</c:formatCode>
                <c:ptCount val="6"/>
                <c:pt idx="0">
                  <c:v>168.501852639957</c:v>
                </c:pt>
                <c:pt idx="1">
                  <c:v>331.987045082011</c:v>
                </c:pt>
                <c:pt idx="2">
                  <c:v>671.160804155345</c:v>
                </c:pt>
                <c:pt idx="3">
                  <c:v>1141.90956672308</c:v>
                </c:pt>
                <c:pt idx="4">
                  <c:v>2162.30246637193</c:v>
                </c:pt>
                <c:pt idx="5">
                  <c:v>3252.92736626313</c:v>
                </c:pt>
              </c:numCache>
            </c:numRef>
          </c:val>
        </c:ser>
        <c:ser>
          <c:idx val="3"/>
          <c:order val="3"/>
          <c:tx>
            <c:strRef>
              <c:f>blackscholes!$E$11:$E$11</c:f>
              <c:strCache>
                <c:ptCount val="1"/>
                <c:pt idx="0">
                  <c:v>Ramba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0.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blackscholes!$A$12:$A$17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blackscholes!$E$12:$E$17</c:f>
              <c:numCache>
                <c:formatCode>General</c:formatCode>
                <c:ptCount val="6"/>
                <c:pt idx="0">
                  <c:v>1449.09374256977</c:v>
                </c:pt>
                <c:pt idx="1">
                  <c:v>2936.06435077936</c:v>
                </c:pt>
                <c:pt idx="2">
                  <c:v>5618.48256023013</c:v>
                </c:pt>
                <c:pt idx="3">
                  <c:v>7805.13451407847</c:v>
                </c:pt>
                <c:pt idx="4">
                  <c:v>12786.772135373</c:v>
                </c:pt>
                <c:pt idx="5">
                  <c:v>11721.8411777262</c:v>
                </c:pt>
              </c:numCache>
            </c:numRef>
          </c:val>
        </c:ser>
        <c:ser>
          <c:idx val="4"/>
          <c:order val="4"/>
          <c:tx>
            <c:strRef>
              <c:f>blackscholes!$F$11:$F$11</c:f>
              <c:strCache>
                <c:ptCount val="1"/>
                <c:pt idx="0">
                  <c:v>C/MPI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numFmt formatCode="0.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blackscholes!$A$12:$A$17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blackscholes!$F$12:$F$17</c:f>
              <c:numCache>
                <c:formatCode>General</c:formatCode>
                <c:ptCount val="6"/>
                <c:pt idx="0">
                  <c:v>1896.60469826916</c:v>
                </c:pt>
                <c:pt idx="1">
                  <c:v>3377.47216608301</c:v>
                </c:pt>
                <c:pt idx="2">
                  <c:v>5664.21662864467</c:v>
                </c:pt>
                <c:pt idx="3">
                  <c:v>7134.1626369349</c:v>
                </c:pt>
                <c:pt idx="4">
                  <c:v>11886.5457733642</c:v>
                </c:pt>
                <c:pt idx="5">
                  <c:v>22866.5769534631</c:v>
                </c:pt>
              </c:numCache>
            </c:numRef>
          </c:val>
        </c:ser>
        <c:gapWidth val="100"/>
        <c:overlap val="0"/>
        <c:axId val="90038818"/>
        <c:axId val="95582719"/>
      </c:barChart>
      <c:catAx>
        <c:axId val="900388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Nodes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582719"/>
        <c:crosses val="autoZero"/>
        <c:auto val="1"/>
        <c:lblAlgn val="ctr"/>
        <c:lblOffset val="100"/>
      </c:catAx>
      <c:valAx>
        <c:axId val="95582719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Rate (million options per second)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038818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Black Scholes weak scaling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blackscholes!$B$31</c:f>
              <c:strCache>
                <c:ptCount val="1"/>
                <c:pt idx="0">
                  <c:v>Numpy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.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blackscholes!$A$32:$A$37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blackscholes!$B$32:$B$37</c:f>
              <c:numCache>
                <c:formatCode>General</c:formatCode>
                <c:ptCount val="6"/>
                <c:pt idx="0">
                  <c:v>7.43233935604143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</c:ser>
        <c:ser>
          <c:idx val="1"/>
          <c:order val="1"/>
          <c:tx>
            <c:strRef>
              <c:f>blackscholes!$C$31</c:f>
              <c:strCache>
                <c:ptCount val="1"/>
                <c:pt idx="0">
                  <c:v>Dask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0.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blackscholes!$A$32:$A$37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blackscholes!$C$32:$C$37</c:f>
              <c:numCache>
                <c:formatCode>General</c:formatCode>
                <c:ptCount val="6"/>
                <c:pt idx="0">
                  <c:v>67.6140577144672</c:v>
                </c:pt>
                <c:pt idx="1">
                  <c:v>131.102818330527</c:v>
                </c:pt>
                <c:pt idx="2">
                  <c:v>46.0740374858277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</c:ser>
        <c:ser>
          <c:idx val="2"/>
          <c:order val="2"/>
          <c:tx>
            <c:strRef>
              <c:f>blackscholes!$D$31</c:f>
              <c:strCache>
                <c:ptCount val="1"/>
                <c:pt idx="0">
                  <c:v>Heat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0.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blackscholes!$A$32:$A$37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blackscholes!$D$32:$D$37</c:f>
              <c:numCache>
                <c:formatCode>General</c:formatCode>
                <c:ptCount val="6"/>
                <c:pt idx="0">
                  <c:v>168.501852639957</c:v>
                </c:pt>
                <c:pt idx="1">
                  <c:v>337.589457534961</c:v>
                </c:pt>
                <c:pt idx="2">
                  <c:v>687.653231273766</c:v>
                </c:pt>
                <c:pt idx="3">
                  <c:v>1201.86626635145</c:v>
                </c:pt>
                <c:pt idx="4">
                  <c:v>2376.84338112454</c:v>
                </c:pt>
                <c:pt idx="5">
                  <c:v>4007.36625047589</c:v>
                </c:pt>
              </c:numCache>
            </c:numRef>
          </c:val>
        </c:ser>
        <c:ser>
          <c:idx val="3"/>
          <c:order val="3"/>
          <c:tx>
            <c:strRef>
              <c:f>blackscholes!$E$31</c:f>
              <c:strCache>
                <c:ptCount val="1"/>
                <c:pt idx="0">
                  <c:v>Ramba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0.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blackscholes!$A$32:$A$37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blackscholes!$E$32:$E$37</c:f>
              <c:numCache>
                <c:formatCode>General</c:formatCode>
                <c:ptCount val="6"/>
                <c:pt idx="0">
                  <c:v>1449.09374256977</c:v>
                </c:pt>
                <c:pt idx="1">
                  <c:v>2948.37379789641</c:v>
                </c:pt>
                <c:pt idx="2">
                  <c:v>5925.3611292814</c:v>
                </c:pt>
                <c:pt idx="3">
                  <c:v>9954.72380077527</c:v>
                </c:pt>
                <c:pt idx="4">
                  <c:v>19711.6996378517</c:v>
                </c:pt>
                <c:pt idx="5">
                  <c:v>39254.8959503594</c:v>
                </c:pt>
              </c:numCache>
            </c:numRef>
          </c:val>
        </c:ser>
        <c:ser>
          <c:idx val="4"/>
          <c:order val="4"/>
          <c:tx>
            <c:strRef>
              <c:f>blackscholes!$F$31</c:f>
              <c:strCache>
                <c:ptCount val="1"/>
                <c:pt idx="0">
                  <c:v>C/MPI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numFmt formatCode="0.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blackscholes!$A$32:$A$37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strCache>
            </c:strRef>
          </c:cat>
          <c:val>
            <c:numRef>
              <c:f>blackscholes!$F$32:$F$37</c:f>
              <c:numCache>
                <c:formatCode>General</c:formatCode>
                <c:ptCount val="6"/>
                <c:pt idx="0">
                  <c:v>1896.60469826916</c:v>
                </c:pt>
                <c:pt idx="1">
                  <c:v>3302.61199619645</c:v>
                </c:pt>
                <c:pt idx="2">
                  <c:v>6614.90984803965</c:v>
                </c:pt>
                <c:pt idx="3">
                  <c:v>12433.8134510517</c:v>
                </c:pt>
                <c:pt idx="4">
                  <c:v>21185.2941697925</c:v>
                </c:pt>
                <c:pt idx="5">
                  <c:v>41372.953176574</c:v>
                </c:pt>
              </c:numCache>
            </c:numRef>
          </c:val>
        </c:ser>
        <c:gapWidth val="100"/>
        <c:overlap val="0"/>
        <c:axId val="14626809"/>
        <c:axId val="36361288"/>
      </c:barChart>
      <c:catAx>
        <c:axId val="1462680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Nodes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361288"/>
        <c:crosses val="autoZero"/>
        <c:auto val="1"/>
        <c:lblAlgn val="ctr"/>
        <c:lblOffset val="100"/>
      </c:catAx>
      <c:valAx>
        <c:axId val="36361288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Rate (million options per second)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626809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613080</xdr:colOff>
      <xdr:row>2</xdr:row>
      <xdr:rowOff>25920</xdr:rowOff>
    </xdr:from>
    <xdr:to>
      <xdr:col>13</xdr:col>
      <xdr:colOff>483840</xdr:colOff>
      <xdr:row>25</xdr:row>
      <xdr:rowOff>97920</xdr:rowOff>
    </xdr:to>
    <xdr:graphicFrame>
      <xdr:nvGraphicFramePr>
        <xdr:cNvPr id="0" name=""/>
        <xdr:cNvGraphicFramePr/>
      </xdr:nvGraphicFramePr>
      <xdr:xfrm>
        <a:off x="5489640" y="351000"/>
        <a:ext cx="5560560" cy="3810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729000</xdr:colOff>
      <xdr:row>27</xdr:row>
      <xdr:rowOff>104400</xdr:rowOff>
    </xdr:from>
    <xdr:to>
      <xdr:col>13</xdr:col>
      <xdr:colOff>599760</xdr:colOff>
      <xdr:row>51</xdr:row>
      <xdr:rowOff>13680</xdr:rowOff>
    </xdr:to>
    <xdr:graphicFrame>
      <xdr:nvGraphicFramePr>
        <xdr:cNvPr id="1" name=""/>
        <xdr:cNvGraphicFramePr/>
      </xdr:nvGraphicFramePr>
      <xdr:xfrm>
        <a:off x="5605560" y="4493520"/>
        <a:ext cx="5560560" cy="3810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3" activeCellId="0" sqref="O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n">
        <v>1</v>
      </c>
      <c r="B3" s="0" t="n">
        <f aca="false">AVERAGE(rawdata!A16:J16)</f>
        <v>1345471.3948</v>
      </c>
      <c r="C3" s="0" t="n">
        <f aca="false">AVERAGE(rawdata!A124:J124)</f>
        <v>73949.119</v>
      </c>
      <c r="D3" s="0" t="n">
        <f aca="false">AVERAGE(rawdata!A54:J54)</f>
        <v>59346.5285</v>
      </c>
      <c r="E3" s="0" t="n">
        <f aca="false">AVERAGE(rawdata!A20:J20)</f>
        <v>6900.8648</v>
      </c>
      <c r="F3" s="0" t="n">
        <f aca="false">1000*AVERAGE(rawdata!A89:J89)</f>
        <v>5272.58</v>
      </c>
    </row>
    <row r="4" customFormat="false" ht="12.8" hidden="false" customHeight="false" outlineLevel="0" collapsed="false">
      <c r="A4" s="0" t="n">
        <v>2</v>
      </c>
      <c r="C4" s="0" t="n">
        <f aca="false">AVERAGE(rawdata!A130:J130)</f>
        <v>47135.7886</v>
      </c>
      <c r="D4" s="0" t="n">
        <f aca="false">AVERAGE(rawdata!A57:J57)</f>
        <v>30121.6573</v>
      </c>
      <c r="E4" s="0" t="n">
        <f aca="false">AVERAGE(rawdata!A23:J23)</f>
        <v>3405.9199</v>
      </c>
      <c r="F4" s="0" t="n">
        <f aca="false">1000*AVERAGE(rawdata!A92:J92)</f>
        <v>2960.7942</v>
      </c>
    </row>
    <row r="5" customFormat="false" ht="12.8" hidden="false" customHeight="false" outlineLevel="0" collapsed="false">
      <c r="A5" s="0" t="n">
        <v>4</v>
      </c>
      <c r="C5" s="0" t="n">
        <f aca="false">AVERAGE(rawdata!A139:J139)</f>
        <v>27528.73</v>
      </c>
      <c r="D5" s="0" t="n">
        <f aca="false">AVERAGE(rawdata!A63:J63)</f>
        <v>14899.559</v>
      </c>
      <c r="E5" s="0" t="n">
        <f aca="false">AVERAGE(rawdata!A29:J29)</f>
        <v>1779.84</v>
      </c>
      <c r="F5" s="0" t="n">
        <f aca="false">1000*AVERAGE(rawdata!A98:J98)</f>
        <v>1765.4692</v>
      </c>
    </row>
    <row r="6" customFormat="false" ht="12.8" hidden="false" customHeight="false" outlineLevel="0" collapsed="false">
      <c r="A6" s="0" t="n">
        <v>8</v>
      </c>
      <c r="C6" s="0" t="n">
        <f aca="false">AVERAGE(rawdata!A145:J145)</f>
        <v>33248.3083</v>
      </c>
      <c r="D6" s="0" t="n">
        <f aca="false">AVERAGE(rawdata!A69:J69)</f>
        <v>8757.2609</v>
      </c>
      <c r="E6" s="0" t="n">
        <f aca="false">AVERAGE(rawdata!A35:J35)</f>
        <v>1281.2079</v>
      </c>
      <c r="F6" s="0" t="n">
        <f aca="false">1000*AVERAGE(rawdata!A104:J104)</f>
        <v>1401.7062</v>
      </c>
    </row>
    <row r="7" customFormat="false" ht="12.8" hidden="false" customHeight="false" outlineLevel="0" collapsed="false">
      <c r="A7" s="0" t="n">
        <v>16</v>
      </c>
      <c r="C7" s="0" t="n">
        <f aca="false">AVERAGE(rawdata!A151:J151)</f>
        <v>32360.4818</v>
      </c>
      <c r="D7" s="0" t="n">
        <f aca="false">AVERAGE(rawdata!A75:J75)</f>
        <v>4624.6999</v>
      </c>
      <c r="E7" s="0" t="n">
        <f aca="false">AVERAGE(rawdata!A41:J41)</f>
        <v>782.0582</v>
      </c>
      <c r="F7" s="0" t="n">
        <f aca="false">1000*AVERAGE(rawdata!A110:J110)</f>
        <v>841.2873</v>
      </c>
    </row>
    <row r="8" customFormat="false" ht="12.8" hidden="false" customHeight="false" outlineLevel="0" collapsed="false">
      <c r="A8" s="0" t="n">
        <v>32</v>
      </c>
      <c r="C8" s="0" t="n">
        <f aca="false">AVERAGE(rawdata!A163:J163)</f>
        <v>31825.8222</v>
      </c>
      <c r="D8" s="0" t="n">
        <f aca="false">AVERAGE(rawdata!A81:J81)</f>
        <v>3074.1541</v>
      </c>
      <c r="E8" s="0" t="n">
        <f aca="false">AVERAGE(rawdata!A47:J47)</f>
        <v>853.1083</v>
      </c>
      <c r="F8" s="0" t="n">
        <f aca="false">1000*AVERAGE(rawdata!A116:J116)</f>
        <v>437.3195</v>
      </c>
    </row>
    <row r="9" customFormat="false" ht="12.8" hidden="false" customHeight="false" outlineLevel="0" collapsed="false">
      <c r="A9" s="0" t="s">
        <v>7</v>
      </c>
      <c r="B9" s="0" t="n">
        <v>1000</v>
      </c>
      <c r="C9" s="0" t="n">
        <v>500</v>
      </c>
      <c r="D9" s="0" t="n">
        <v>1000</v>
      </c>
      <c r="E9" s="0" t="n">
        <v>1000</v>
      </c>
      <c r="F9" s="0" t="n">
        <v>1000</v>
      </c>
    </row>
    <row r="11" customFormat="false" ht="12.8" hidden="false" customHeight="false" outlineLevel="0" collapsed="false">
      <c r="A11" s="0" t="s">
        <v>8</v>
      </c>
      <c r="B11" s="0" t="str">
        <f aca="false">B2</f>
        <v>Numpy</v>
      </c>
      <c r="C11" s="0" t="str">
        <f aca="false">C2</f>
        <v>Dask</v>
      </c>
      <c r="D11" s="0" t="str">
        <f aca="false">D2</f>
        <v>Heat</v>
      </c>
      <c r="E11" s="0" t="str">
        <f aca="false">E2</f>
        <v>Ramba</v>
      </c>
      <c r="F11" s="0" t="str">
        <f aca="false">F2</f>
        <v>C/MPI</v>
      </c>
    </row>
    <row r="12" customFormat="false" ht="12.8" hidden="false" customHeight="false" outlineLevel="0" collapsed="false">
      <c r="A12" s="0" t="n">
        <f aca="false">A3</f>
        <v>1</v>
      </c>
      <c r="B12" s="1" t="n">
        <f aca="false">10*1000*B$9/B3</f>
        <v>7.43233935604143</v>
      </c>
      <c r="C12" s="1" t="n">
        <f aca="false">10*1000*C$9/C3</f>
        <v>67.6140577144672</v>
      </c>
      <c r="D12" s="1" t="n">
        <f aca="false">10*1000*D$9/D3</f>
        <v>168.501852639957</v>
      </c>
      <c r="E12" s="1" t="n">
        <f aca="false">10*1000*E$9/E3</f>
        <v>1449.09374256977</v>
      </c>
      <c r="F12" s="1" t="n">
        <f aca="false">10*1000*F$9/F3</f>
        <v>1896.60469826916</v>
      </c>
    </row>
    <row r="13" customFormat="false" ht="12.8" hidden="false" customHeight="false" outlineLevel="0" collapsed="false">
      <c r="A13" s="0" t="n">
        <f aca="false">A4</f>
        <v>2</v>
      </c>
      <c r="B13" s="1"/>
      <c r="C13" s="1" t="n">
        <f aca="false">10*1000*C$9/C4</f>
        <v>106.076511044094</v>
      </c>
      <c r="D13" s="1" t="n">
        <f aca="false">10*1000*D$9/D4</f>
        <v>331.987045082011</v>
      </c>
      <c r="E13" s="1" t="n">
        <f aca="false">10*1000*E$9/E4</f>
        <v>2936.06435077936</v>
      </c>
      <c r="F13" s="1" t="n">
        <f aca="false">10*1000*F$9/F4</f>
        <v>3377.47216608301</v>
      </c>
    </row>
    <row r="14" customFormat="false" ht="12.8" hidden="false" customHeight="false" outlineLevel="0" collapsed="false">
      <c r="A14" s="0" t="n">
        <f aca="false">A5</f>
        <v>4</v>
      </c>
      <c r="B14" s="1"/>
      <c r="C14" s="1" t="n">
        <f aca="false">10*1000*C$9/C5</f>
        <v>181.62842964423</v>
      </c>
      <c r="D14" s="1" t="n">
        <f aca="false">10*1000*D$9/D5</f>
        <v>671.160804155345</v>
      </c>
      <c r="E14" s="1" t="n">
        <f aca="false">10*1000*E$9/E5</f>
        <v>5618.48256023013</v>
      </c>
      <c r="F14" s="1" t="n">
        <f aca="false">10*1000*F$9/F5</f>
        <v>5664.21662864467</v>
      </c>
    </row>
    <row r="15" customFormat="false" ht="12.8" hidden="false" customHeight="false" outlineLevel="0" collapsed="false">
      <c r="A15" s="0" t="n">
        <f aca="false">A6</f>
        <v>8</v>
      </c>
      <c r="B15" s="1"/>
      <c r="C15" s="1" t="n">
        <f aca="false">10*1000*C$9/C6</f>
        <v>150.38359109537</v>
      </c>
      <c r="D15" s="1" t="n">
        <f aca="false">10*1000*D$9/D6</f>
        <v>1141.90956672308</v>
      </c>
      <c r="E15" s="1" t="n">
        <f aca="false">10*1000*E$9/E6</f>
        <v>7805.13451407847</v>
      </c>
      <c r="F15" s="1" t="n">
        <f aca="false">10*1000*F$9/F6</f>
        <v>7134.1626369349</v>
      </c>
    </row>
    <row r="16" customFormat="false" ht="12.8" hidden="false" customHeight="false" outlineLevel="0" collapsed="false">
      <c r="A16" s="0" t="n">
        <f aca="false">A7</f>
        <v>16</v>
      </c>
      <c r="B16" s="1"/>
      <c r="C16" s="1" t="n">
        <f aca="false">10*1000*C$9/C7</f>
        <v>154.50944243976</v>
      </c>
      <c r="D16" s="1" t="n">
        <f aca="false">10*1000*D$9/D7</f>
        <v>2162.30246637193</v>
      </c>
      <c r="E16" s="1" t="n">
        <f aca="false">10*1000*E$9/E7</f>
        <v>12786.772135373</v>
      </c>
      <c r="F16" s="1" t="n">
        <f aca="false">10*1000*F$9/F7</f>
        <v>11886.5457733642</v>
      </c>
    </row>
    <row r="17" customFormat="false" ht="12.8" hidden="false" customHeight="false" outlineLevel="0" collapsed="false">
      <c r="A17" s="0" t="n">
        <f aca="false">A8</f>
        <v>32</v>
      </c>
      <c r="B17" s="1"/>
      <c r="C17" s="1" t="n">
        <f aca="false">10*1000*C$9/C8</f>
        <v>157.105132071026</v>
      </c>
      <c r="D17" s="1" t="n">
        <f aca="false">10*1000*D$9/D8</f>
        <v>3252.92736626313</v>
      </c>
      <c r="E17" s="1" t="n">
        <f aca="false">10*1000*E$9/E8</f>
        <v>11721.8411777262</v>
      </c>
      <c r="F17" s="1" t="n">
        <f aca="false">10*1000*F$9/F8</f>
        <v>22866.5769534631</v>
      </c>
    </row>
    <row r="21" customFormat="false" ht="12.8" hidden="false" customHeight="false" outlineLevel="0" collapsed="false">
      <c r="A21" s="0" t="s">
        <v>9</v>
      </c>
    </row>
    <row r="22" customFormat="false" ht="12.8" hidden="false" customHeight="false" outlineLevel="0" collapsed="false">
      <c r="A22" s="0" t="s">
        <v>1</v>
      </c>
      <c r="B22" s="0" t="s">
        <v>2</v>
      </c>
      <c r="C22" s="0" t="s">
        <v>3</v>
      </c>
      <c r="D22" s="0" t="s">
        <v>4</v>
      </c>
      <c r="E22" s="0" t="s">
        <v>5</v>
      </c>
      <c r="F22" s="0" t="s">
        <v>6</v>
      </c>
    </row>
    <row r="23" customFormat="false" ht="12.8" hidden="false" customHeight="false" outlineLevel="0" collapsed="false">
      <c r="A23" s="0" t="n">
        <v>1</v>
      </c>
      <c r="B23" s="0" t="n">
        <f aca="false">AVERAGE(rawdata!A16:J16)</f>
        <v>1345471.3948</v>
      </c>
      <c r="C23" s="0" t="n">
        <f aca="false">AVERAGE(rawdata!A124:J124)</f>
        <v>73949.119</v>
      </c>
      <c r="D23" s="0" t="n">
        <f aca="false">AVERAGE(rawdata!A54:J54)</f>
        <v>59346.5285</v>
      </c>
      <c r="E23" s="0" t="n">
        <f aca="false">AVERAGE(rawdata!A20:J20)</f>
        <v>6900.8648</v>
      </c>
      <c r="F23" s="0" t="n">
        <f aca="false">1000*AVERAGE(rawdata!A89:J89)</f>
        <v>5272.58</v>
      </c>
    </row>
    <row r="24" customFormat="false" ht="12.8" hidden="false" customHeight="false" outlineLevel="0" collapsed="false">
      <c r="A24" s="0" t="n">
        <v>2</v>
      </c>
      <c r="C24" s="0" t="n">
        <f aca="false">AVERAGE(rawdata!A133:J133)</f>
        <v>76276.0109</v>
      </c>
      <c r="D24" s="0" t="n">
        <f aca="false">AVERAGE(rawdata!A60:J60)</f>
        <v>59243.5562</v>
      </c>
      <c r="E24" s="0" t="n">
        <f aca="false">AVERAGE(rawdata!A26:J26)</f>
        <v>6783.4004</v>
      </c>
      <c r="F24" s="0" t="n">
        <f aca="false">1000*AVERAGE(rawdata!A95:J95)</f>
        <v>6055.8128</v>
      </c>
    </row>
    <row r="25" customFormat="false" ht="12.8" hidden="false" customHeight="false" outlineLevel="0" collapsed="false">
      <c r="A25" s="0" t="n">
        <v>4</v>
      </c>
      <c r="C25" s="0" t="n">
        <f aca="false">AVERAGE(rawdata!A142:J142)</f>
        <v>434083.946</v>
      </c>
      <c r="D25" s="0" t="n">
        <f aca="false">AVERAGE(rawdata!A66:J66)</f>
        <v>58168.8534</v>
      </c>
      <c r="E25" s="0" t="n">
        <f aca="false">AVERAGE(rawdata!A32:J32)</f>
        <v>6750.6434</v>
      </c>
      <c r="F25" s="0" t="n">
        <f aca="false">1000*AVERAGE(rawdata!A101:J101)</f>
        <v>6046.9456</v>
      </c>
    </row>
    <row r="26" customFormat="false" ht="12.8" hidden="false" customHeight="false" outlineLevel="0" collapsed="false">
      <c r="A26" s="0" t="n">
        <v>8</v>
      </c>
      <c r="D26" s="0" t="n">
        <f aca="false">AVERAGE(rawdata!A72:J72)</f>
        <v>66563.1462</v>
      </c>
      <c r="E26" s="0" t="n">
        <f aca="false">AVERAGE(rawdata!A38:J38)</f>
        <v>8036.3857</v>
      </c>
      <c r="F26" s="0" t="n">
        <f aca="false">1000*AVERAGE(rawdata!A107:J107)</f>
        <v>6434.0679</v>
      </c>
    </row>
    <row r="27" customFormat="false" ht="12.8" hidden="false" customHeight="false" outlineLevel="0" collapsed="false">
      <c r="A27" s="0" t="n">
        <v>16</v>
      </c>
      <c r="D27" s="0" t="n">
        <f aca="false">AVERAGE(rawdata!A78:J78)</f>
        <v>67316.1729</v>
      </c>
      <c r="E27" s="0" t="n">
        <f aca="false">AVERAGE(rawdata!A44:J44)</f>
        <v>8117.0068</v>
      </c>
      <c r="F27" s="0" t="n">
        <f aca="false">1000*AVERAGE(rawdata!A113:J113)</f>
        <v>7552.4087</v>
      </c>
    </row>
    <row r="28" customFormat="false" ht="12.8" hidden="false" customHeight="false" outlineLevel="0" collapsed="false">
      <c r="A28" s="0" t="n">
        <v>32</v>
      </c>
      <c r="D28" s="0" t="n">
        <f aca="false">AVERAGE(rawdata!A84:J84)</f>
        <v>79852.9458</v>
      </c>
      <c r="E28" s="0" t="n">
        <f aca="false">AVERAGE(rawdata!A50:J50)</f>
        <v>8151.8494</v>
      </c>
      <c r="F28" s="0" t="n">
        <f aca="false">1000*AVERAGE(rawdata!A119:J119)</f>
        <v>7734.5216</v>
      </c>
    </row>
    <row r="29" customFormat="false" ht="12.8" hidden="false" customHeight="false" outlineLevel="0" collapsed="false">
      <c r="A29" s="0" t="s">
        <v>7</v>
      </c>
      <c r="B29" s="0" t="n">
        <v>1000</v>
      </c>
      <c r="C29" s="0" t="n">
        <v>500</v>
      </c>
      <c r="D29" s="0" t="n">
        <v>1000</v>
      </c>
      <c r="E29" s="0" t="n">
        <v>1000</v>
      </c>
      <c r="F29" s="0" t="n">
        <v>1000</v>
      </c>
    </row>
    <row r="31" customFormat="false" ht="12.8" hidden="false" customHeight="false" outlineLevel="0" collapsed="false">
      <c r="A31" s="0" t="s">
        <v>8</v>
      </c>
      <c r="B31" s="0" t="str">
        <f aca="false">B22</f>
        <v>Numpy</v>
      </c>
      <c r="C31" s="0" t="str">
        <f aca="false">C22</f>
        <v>Dask</v>
      </c>
      <c r="D31" s="0" t="str">
        <f aca="false">D22</f>
        <v>Heat</v>
      </c>
      <c r="E31" s="0" t="str">
        <f aca="false">E22</f>
        <v>Ramba</v>
      </c>
      <c r="F31" s="0" t="str">
        <f aca="false">F22</f>
        <v>C/MPI</v>
      </c>
    </row>
    <row r="32" customFormat="false" ht="12.8" hidden="false" customHeight="false" outlineLevel="0" collapsed="false">
      <c r="A32" s="0" t="n">
        <f aca="false">A23</f>
        <v>1</v>
      </c>
      <c r="B32" s="1" t="n">
        <f aca="false">$A32*10*1000*B$9/B23</f>
        <v>7.43233935604143</v>
      </c>
      <c r="C32" s="1" t="n">
        <f aca="false">$A32*10*1000*C$9/C23</f>
        <v>67.6140577144672</v>
      </c>
      <c r="D32" s="1" t="n">
        <f aca="false">$A32*10*1000*D$9/D23</f>
        <v>168.501852639957</v>
      </c>
      <c r="E32" s="1" t="n">
        <f aca="false">$A32*10*1000*E$9/E23</f>
        <v>1449.09374256977</v>
      </c>
      <c r="F32" s="1" t="n">
        <f aca="false">$A32*10*1000*F$9/F23</f>
        <v>1896.60469826916</v>
      </c>
    </row>
    <row r="33" customFormat="false" ht="12.8" hidden="false" customHeight="false" outlineLevel="0" collapsed="false">
      <c r="A33" s="0" t="n">
        <f aca="false">A24</f>
        <v>2</v>
      </c>
      <c r="B33" s="1"/>
      <c r="C33" s="1" t="n">
        <f aca="false">$A33*10*1000*C$9/C24</f>
        <v>131.102818330527</v>
      </c>
      <c r="D33" s="1" t="n">
        <f aca="false">$A33*10*1000*D$9/D24</f>
        <v>337.589457534961</v>
      </c>
      <c r="E33" s="1" t="n">
        <f aca="false">$A33*10*1000*E$9/E24</f>
        <v>2948.37379789641</v>
      </c>
      <c r="F33" s="1" t="n">
        <f aca="false">$A33*10*1000*F$9/F24</f>
        <v>3302.61199619645</v>
      </c>
    </row>
    <row r="34" customFormat="false" ht="12.8" hidden="false" customHeight="false" outlineLevel="0" collapsed="false">
      <c r="A34" s="0" t="n">
        <f aca="false">A25</f>
        <v>4</v>
      </c>
      <c r="B34" s="1"/>
      <c r="C34" s="1" t="n">
        <f aca="false">$A34*10*1000*C$9/C25</f>
        <v>46.0740374858277</v>
      </c>
      <c r="D34" s="1" t="n">
        <f aca="false">$A34*10*1000*D$9/D25</f>
        <v>687.653231273766</v>
      </c>
      <c r="E34" s="1" t="n">
        <f aca="false">$A34*10*1000*E$9/E25</f>
        <v>5925.3611292814</v>
      </c>
      <c r="F34" s="1" t="n">
        <f aca="false">$A34*10*1000*F$9/F25</f>
        <v>6614.90984803965</v>
      </c>
    </row>
    <row r="35" customFormat="false" ht="12.8" hidden="false" customHeight="false" outlineLevel="0" collapsed="false">
      <c r="A35" s="0" t="n">
        <f aca="false">A26</f>
        <v>8</v>
      </c>
      <c r="B35" s="1"/>
      <c r="C35" s="1" t="e">
        <f aca="false">$A35*10*1000*C$9/C26</f>
        <v>#DIV/0!</v>
      </c>
      <c r="D35" s="1" t="n">
        <f aca="false">$A35*10*1000*D$9/D26</f>
        <v>1201.86626635145</v>
      </c>
      <c r="E35" s="1" t="n">
        <f aca="false">$A35*10*1000*E$9/E26</f>
        <v>9954.72380077527</v>
      </c>
      <c r="F35" s="1" t="n">
        <f aca="false">$A35*10*1000*F$9/F26</f>
        <v>12433.8134510517</v>
      </c>
    </row>
    <row r="36" customFormat="false" ht="12.8" hidden="false" customHeight="false" outlineLevel="0" collapsed="false">
      <c r="A36" s="0" t="n">
        <f aca="false">A27</f>
        <v>16</v>
      </c>
      <c r="B36" s="1"/>
      <c r="C36" s="1" t="e">
        <f aca="false">$A36*10*1000*C$9/C27</f>
        <v>#DIV/0!</v>
      </c>
      <c r="D36" s="1" t="n">
        <f aca="false">$A36*10*1000*D$9/D27</f>
        <v>2376.84338112454</v>
      </c>
      <c r="E36" s="1" t="n">
        <f aca="false">$A36*10*1000*E$9/E27</f>
        <v>19711.6996378517</v>
      </c>
      <c r="F36" s="1" t="n">
        <f aca="false">$A36*10*1000*F$9/F27</f>
        <v>21185.2941697925</v>
      </c>
    </row>
    <row r="37" customFormat="false" ht="12.8" hidden="false" customHeight="false" outlineLevel="0" collapsed="false">
      <c r="A37" s="0" t="n">
        <f aca="false">A28</f>
        <v>32</v>
      </c>
      <c r="B37" s="1"/>
      <c r="C37" s="1" t="e">
        <f aca="false">$A37*10*1000*C$9/C28</f>
        <v>#DIV/0!</v>
      </c>
      <c r="D37" s="1" t="n">
        <f aca="false">$A37*10*1000*D$9/D28</f>
        <v>4007.36625047589</v>
      </c>
      <c r="E37" s="1" t="n">
        <f aca="false">$A37*10*1000*E$9/E28</f>
        <v>39254.8959503594</v>
      </c>
      <c r="F37" s="1" t="n">
        <f aca="false">$A37*10*1000*F$9/F28</f>
        <v>41372.953176574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3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A154" activeCellId="0" sqref="A154"/>
    </sheetView>
  </sheetViews>
  <sheetFormatPr defaultRowHeight="12.8" zeroHeight="false" outlineLevelRow="0" outlineLevelCol="0"/>
  <cols>
    <col collapsed="false" customWidth="true" hidden="false" outlineLevel="0" max="1" min="1" style="0" width="40.8"/>
    <col collapsed="false" customWidth="true" hidden="false" outlineLevel="0" max="2" min="2" style="0" width="14.73"/>
    <col collapsed="false" customWidth="true" hidden="false" outlineLevel="0" max="3" min="3" style="0" width="11.19"/>
    <col collapsed="false" customWidth="true" hidden="false" outlineLevel="0" max="4" min="4" style="0" width="18.1"/>
    <col collapsed="false" customWidth="true" hidden="false" outlineLevel="0" max="5" min="5" style="0" width="11.64"/>
    <col collapsed="false" customWidth="true" hidden="false" outlineLevel="0" max="6" min="6" style="0" width="14.55"/>
    <col collapsed="false" customWidth="true" hidden="false" outlineLevel="0" max="7" min="7" style="0" width="13.37"/>
    <col collapsed="false" customWidth="true" hidden="false" outlineLevel="0" max="10" min="8" style="0" width="10.92"/>
    <col collapsed="false" customWidth="true" hidden="false" outlineLevel="0" max="11" min="11" style="0" width="4.6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10</v>
      </c>
      <c r="B1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</row>
    <row r="5" customFormat="false" ht="12.8" hidden="false" customHeight="false" outlineLevel="0" collapsed="false">
      <c r="A5" s="0" t="s">
        <v>20</v>
      </c>
    </row>
    <row r="6" customFormat="false" ht="12.8" hidden="false" customHeight="false" outlineLevel="0" collapsed="false">
      <c r="A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</row>
    <row r="8" customFormat="false" ht="12.8" hidden="false" customHeight="false" outlineLevel="0" collapsed="false">
      <c r="A8" s="0" t="s">
        <v>24</v>
      </c>
    </row>
    <row r="9" customFormat="false" ht="12.8" hidden="false" customHeight="false" outlineLevel="0" collapsed="false">
      <c r="A9" s="0" t="s">
        <v>25</v>
      </c>
    </row>
    <row r="10" customFormat="false" ht="12.8" hidden="false" customHeight="false" outlineLevel="0" collapsed="false">
      <c r="A10" s="0" t="s">
        <v>26</v>
      </c>
    </row>
    <row r="12" customFormat="false" ht="12.8" hidden="false" customHeight="false" outlineLevel="0" collapsed="false">
      <c r="A12" s="0" t="s">
        <v>27</v>
      </c>
    </row>
    <row r="13" customFormat="false" ht="12.8" hidden="false" customHeight="false" outlineLevel="0" collapsed="false">
      <c r="A13" s="0" t="n">
        <v>110593.37</v>
      </c>
      <c r="B13" s="0" t="n">
        <v>110523.2</v>
      </c>
      <c r="C13" s="0" t="n">
        <v>110590.893</v>
      </c>
      <c r="D13" s="0" t="n">
        <v>110593.01</v>
      </c>
      <c r="E13" s="0" t="n">
        <v>110557.689</v>
      </c>
      <c r="F13" s="0" t="n">
        <v>110549.358</v>
      </c>
      <c r="G13" s="0" t="n">
        <v>110551.149</v>
      </c>
      <c r="H13" s="0" t="n">
        <v>110502.319</v>
      </c>
      <c r="I13" s="0" t="n">
        <v>110528.833</v>
      </c>
      <c r="J13" s="0" t="n">
        <v>110480.954</v>
      </c>
    </row>
    <row r="15" customFormat="false" ht="12.8" hidden="false" customHeight="false" outlineLevel="0" collapsed="false">
      <c r="A15" s="0" t="s">
        <v>28</v>
      </c>
    </row>
    <row r="16" customFormat="false" ht="12.8" hidden="false" customHeight="false" outlineLevel="0" collapsed="false">
      <c r="A16" s="0" t="n">
        <v>1347712.9</v>
      </c>
      <c r="B16" s="0" t="n">
        <v>1348280.345</v>
      </c>
      <c r="C16" s="0" t="n">
        <v>1348415.438</v>
      </c>
      <c r="D16" s="0" t="n">
        <v>1348314.371</v>
      </c>
      <c r="E16" s="0" t="n">
        <v>1334633.92</v>
      </c>
    </row>
    <row r="19" customFormat="false" ht="12.8" hidden="false" customHeight="false" outlineLevel="0" collapsed="false">
      <c r="A19" s="0" t="s">
        <v>29</v>
      </c>
      <c r="B19" s="0" t="s">
        <v>30</v>
      </c>
    </row>
    <row r="20" customFormat="false" ht="12.8" hidden="false" customHeight="false" outlineLevel="0" collapsed="false">
      <c r="A20" s="0" t="n">
        <v>6857.911</v>
      </c>
      <c r="B20" s="0" t="n">
        <v>6965.87</v>
      </c>
      <c r="C20" s="0" t="n">
        <v>6860.658</v>
      </c>
      <c r="D20" s="0" t="n">
        <v>7027.338</v>
      </c>
      <c r="E20" s="0" t="n">
        <v>6832.791</v>
      </c>
      <c r="F20" s="0" t="n">
        <v>6820.636</v>
      </c>
      <c r="G20" s="0" t="n">
        <v>6900.507</v>
      </c>
      <c r="H20" s="0" t="n">
        <v>6809.865</v>
      </c>
      <c r="I20" s="0" t="n">
        <v>6870.49</v>
      </c>
      <c r="J20" s="0" t="n">
        <v>7062.582</v>
      </c>
      <c r="K20" s="0" t="s">
        <v>31</v>
      </c>
    </row>
    <row r="22" customFormat="false" ht="12.8" hidden="false" customHeight="false" outlineLevel="0" collapsed="false">
      <c r="A22" s="0" t="s">
        <v>29</v>
      </c>
      <c r="B22" s="0" t="s">
        <v>32</v>
      </c>
    </row>
    <row r="23" customFormat="false" ht="12.8" hidden="false" customHeight="false" outlineLevel="0" collapsed="false">
      <c r="A23" s="0" t="n">
        <v>3431.295</v>
      </c>
      <c r="B23" s="0" t="n">
        <v>3390.431</v>
      </c>
      <c r="C23" s="0" t="n">
        <v>3381.557</v>
      </c>
      <c r="D23" s="0" t="n">
        <v>3388.86</v>
      </c>
      <c r="E23" s="0" t="n">
        <v>3399.073</v>
      </c>
      <c r="F23" s="0" t="n">
        <v>3458.427</v>
      </c>
      <c r="G23" s="0" t="n">
        <v>3380.311</v>
      </c>
      <c r="H23" s="0" t="n">
        <v>3394.651</v>
      </c>
      <c r="I23" s="0" t="n">
        <v>3455.431</v>
      </c>
      <c r="J23" s="0" t="n">
        <v>3379.163</v>
      </c>
      <c r="K23" s="0" t="s">
        <v>31</v>
      </c>
    </row>
    <row r="25" customFormat="false" ht="12.8" hidden="false" customHeight="false" outlineLevel="0" collapsed="false">
      <c r="A25" s="0" t="s">
        <v>33</v>
      </c>
      <c r="B25" s="0" t="s">
        <v>32</v>
      </c>
    </row>
    <row r="26" customFormat="false" ht="12.8" hidden="false" customHeight="false" outlineLevel="0" collapsed="false">
      <c r="A26" s="0" t="n">
        <v>7018.493</v>
      </c>
      <c r="B26" s="0" t="n">
        <v>6798.36</v>
      </c>
      <c r="C26" s="0" t="n">
        <v>6729.226</v>
      </c>
      <c r="D26" s="0" t="n">
        <v>6789.137</v>
      </c>
      <c r="E26" s="0" t="n">
        <v>6886.142</v>
      </c>
      <c r="F26" s="0" t="n">
        <v>6707.968</v>
      </c>
      <c r="G26" s="0" t="n">
        <v>6767.562</v>
      </c>
      <c r="H26" s="0" t="n">
        <v>6680.921</v>
      </c>
      <c r="I26" s="0" t="n">
        <v>6718.927</v>
      </c>
      <c r="J26" s="0" t="n">
        <v>6737.268</v>
      </c>
      <c r="K26" s="0" t="s">
        <v>34</v>
      </c>
    </row>
    <row r="28" customFormat="false" ht="12.8" hidden="false" customHeight="false" outlineLevel="0" collapsed="false">
      <c r="A28" s="0" t="s">
        <v>29</v>
      </c>
      <c r="B28" s="0" t="s">
        <v>35</v>
      </c>
    </row>
    <row r="29" customFormat="false" ht="12.8" hidden="false" customHeight="false" outlineLevel="0" collapsed="false">
      <c r="A29" s="0" t="n">
        <v>1799.906</v>
      </c>
      <c r="B29" s="0" t="n">
        <v>1775.264</v>
      </c>
      <c r="C29" s="0" t="n">
        <v>1773.429</v>
      </c>
      <c r="D29" s="0" t="n">
        <v>1810.622</v>
      </c>
      <c r="E29" s="0" t="n">
        <v>1789.455</v>
      </c>
      <c r="F29" s="0" t="n">
        <v>1774.559</v>
      </c>
      <c r="G29" s="0" t="n">
        <v>1764.17</v>
      </c>
      <c r="H29" s="0" t="n">
        <v>1792.844</v>
      </c>
      <c r="I29" s="0" t="n">
        <v>1759.382</v>
      </c>
      <c r="J29" s="0" t="n">
        <v>1758.769</v>
      </c>
      <c r="K29" s="0" t="s">
        <v>31</v>
      </c>
    </row>
    <row r="31" customFormat="false" ht="12.8" hidden="false" customHeight="false" outlineLevel="0" collapsed="false">
      <c r="A31" s="0" t="s">
        <v>36</v>
      </c>
      <c r="B31" s="0" t="s">
        <v>35</v>
      </c>
    </row>
    <row r="32" customFormat="false" ht="12.8" hidden="false" customHeight="false" outlineLevel="0" collapsed="false">
      <c r="A32" s="0" t="n">
        <v>6836.68</v>
      </c>
      <c r="B32" s="0" t="n">
        <v>6948.827</v>
      </c>
      <c r="C32" s="0" t="n">
        <v>6638.485</v>
      </c>
      <c r="D32" s="0" t="n">
        <v>6740.327</v>
      </c>
      <c r="E32" s="0" t="n">
        <v>6943.09</v>
      </c>
      <c r="F32" s="0" t="n">
        <v>6748.85</v>
      </c>
      <c r="G32" s="0" t="n">
        <v>6628.363</v>
      </c>
      <c r="H32" s="0" t="n">
        <v>6733.933</v>
      </c>
      <c r="I32" s="0" t="n">
        <v>6696.229</v>
      </c>
      <c r="J32" s="0" t="n">
        <v>6591.65</v>
      </c>
    </row>
    <row r="34" customFormat="false" ht="12.8" hidden="false" customHeight="false" outlineLevel="0" collapsed="false">
      <c r="A34" s="0" t="s">
        <v>29</v>
      </c>
      <c r="B34" s="0" t="s">
        <v>37</v>
      </c>
    </row>
    <row r="35" customFormat="false" ht="12.8" hidden="false" customHeight="false" outlineLevel="0" collapsed="false">
      <c r="A35" s="0" t="n">
        <v>1265.293</v>
      </c>
      <c r="B35" s="0" t="n">
        <v>1287.281</v>
      </c>
      <c r="C35" s="0" t="n">
        <v>1291.084</v>
      </c>
      <c r="D35" s="0" t="n">
        <v>1281.905</v>
      </c>
      <c r="E35" s="0" t="n">
        <v>1288.035</v>
      </c>
      <c r="F35" s="0" t="n">
        <v>1285.273</v>
      </c>
      <c r="G35" s="0" t="n">
        <v>1285.298</v>
      </c>
      <c r="H35" s="0" t="n">
        <v>1280.255</v>
      </c>
      <c r="I35" s="0" t="n">
        <v>1259.954</v>
      </c>
      <c r="J35" s="0" t="n">
        <v>1287.701</v>
      </c>
    </row>
    <row r="37" customFormat="false" ht="12.8" hidden="false" customHeight="false" outlineLevel="0" collapsed="false">
      <c r="A37" s="0" t="s">
        <v>38</v>
      </c>
      <c r="B37" s="0" t="s">
        <v>37</v>
      </c>
    </row>
    <row r="38" customFormat="false" ht="12.8" hidden="false" customHeight="false" outlineLevel="0" collapsed="false">
      <c r="A38" s="0" t="n">
        <v>8064.42</v>
      </c>
      <c r="B38" s="0" t="n">
        <v>8050.353</v>
      </c>
      <c r="C38" s="0" t="n">
        <v>8047.352</v>
      </c>
      <c r="D38" s="0" t="n">
        <v>8041.67</v>
      </c>
      <c r="E38" s="0" t="n">
        <v>8062.705</v>
      </c>
      <c r="F38" s="0" t="n">
        <v>8013.152</v>
      </c>
      <c r="G38" s="0" t="n">
        <v>8015.889</v>
      </c>
      <c r="H38" s="0" t="n">
        <v>8022.948</v>
      </c>
      <c r="I38" s="0" t="n">
        <v>8055.635</v>
      </c>
      <c r="J38" s="0" t="n">
        <v>7989.733</v>
      </c>
    </row>
    <row r="40" customFormat="false" ht="12.8" hidden="false" customHeight="false" outlineLevel="0" collapsed="false">
      <c r="A40" s="0" t="s">
        <v>29</v>
      </c>
      <c r="B40" s="0" t="s">
        <v>39</v>
      </c>
    </row>
    <row r="41" customFormat="false" ht="12.8" hidden="false" customHeight="false" outlineLevel="0" collapsed="false">
      <c r="A41" s="0" t="n">
        <v>972.786</v>
      </c>
      <c r="B41" s="0" t="n">
        <v>962.932</v>
      </c>
      <c r="C41" s="0" t="n">
        <v>757.402</v>
      </c>
      <c r="D41" s="0" t="n">
        <v>730.833</v>
      </c>
      <c r="E41" s="0" t="n">
        <v>730.706</v>
      </c>
      <c r="F41" s="0" t="n">
        <v>737.488</v>
      </c>
      <c r="G41" s="0" t="n">
        <v>736.985</v>
      </c>
      <c r="H41" s="0" t="n">
        <v>733.859</v>
      </c>
      <c r="I41" s="0" t="n">
        <v>727.292</v>
      </c>
      <c r="J41" s="0" t="n">
        <v>730.299</v>
      </c>
      <c r="K41" s="0" t="s">
        <v>40</v>
      </c>
    </row>
    <row r="43" customFormat="false" ht="12.8" hidden="false" customHeight="false" outlineLevel="0" collapsed="false">
      <c r="A43" s="0" t="s">
        <v>41</v>
      </c>
      <c r="B43" s="0" t="s">
        <v>39</v>
      </c>
    </row>
    <row r="44" customFormat="false" ht="12.8" hidden="false" customHeight="false" outlineLevel="0" collapsed="false">
      <c r="A44" s="0" t="n">
        <v>8107.288</v>
      </c>
      <c r="B44" s="0" t="n">
        <v>8094.852</v>
      </c>
      <c r="C44" s="0" t="n">
        <v>8052.466</v>
      </c>
      <c r="D44" s="0" t="n">
        <v>8095.102</v>
      </c>
      <c r="E44" s="0" t="n">
        <v>8394.066</v>
      </c>
      <c r="F44" s="0" t="n">
        <v>8121.557</v>
      </c>
      <c r="G44" s="0" t="n">
        <v>8080.689</v>
      </c>
      <c r="H44" s="0" t="n">
        <v>8055.667</v>
      </c>
      <c r="I44" s="0" t="n">
        <v>8130.563</v>
      </c>
      <c r="J44" s="0" t="n">
        <v>8037.818</v>
      </c>
    </row>
    <row r="46" customFormat="false" ht="12.8" hidden="false" customHeight="false" outlineLevel="0" collapsed="false">
      <c r="A46" s="0" t="s">
        <v>29</v>
      </c>
      <c r="B46" s="0" t="s">
        <v>42</v>
      </c>
    </row>
    <row r="47" customFormat="false" ht="12.8" hidden="false" customHeight="false" outlineLevel="0" collapsed="false">
      <c r="A47" s="0" t="n">
        <v>2299.786</v>
      </c>
      <c r="B47" s="0" t="n">
        <v>743.767</v>
      </c>
      <c r="C47" s="0" t="n">
        <v>745.859</v>
      </c>
      <c r="D47" s="0" t="n">
        <v>703.054</v>
      </c>
      <c r="E47" s="0" t="n">
        <v>669.522</v>
      </c>
      <c r="F47" s="0" t="n">
        <v>684.808</v>
      </c>
      <c r="G47" s="0" t="n">
        <v>671.457</v>
      </c>
      <c r="H47" s="0" t="n">
        <v>673.842</v>
      </c>
      <c r="I47" s="0" t="n">
        <v>669.967</v>
      </c>
      <c r="J47" s="0" t="n">
        <v>669.021</v>
      </c>
      <c r="K47" s="0" t="s">
        <v>31</v>
      </c>
    </row>
    <row r="49" customFormat="false" ht="12.8" hidden="false" customHeight="false" outlineLevel="0" collapsed="false">
      <c r="A49" s="0" t="s">
        <v>43</v>
      </c>
      <c r="B49" s="0" t="s">
        <v>42</v>
      </c>
    </row>
    <row r="50" customFormat="false" ht="12.8" hidden="false" customHeight="false" outlineLevel="0" collapsed="false">
      <c r="A50" s="0" t="n">
        <v>8190.735</v>
      </c>
      <c r="B50" s="0" t="n">
        <v>8028.473</v>
      </c>
      <c r="C50" s="0" t="n">
        <v>8024.258</v>
      </c>
      <c r="D50" s="0" t="n">
        <v>8030.515</v>
      </c>
      <c r="E50" s="0" t="n">
        <v>8037.272</v>
      </c>
      <c r="F50" s="0" t="n">
        <v>8013.004</v>
      </c>
      <c r="G50" s="0" t="n">
        <v>8042.004</v>
      </c>
      <c r="H50" s="0" t="n">
        <v>8005.076</v>
      </c>
      <c r="I50" s="0" t="n">
        <v>8448.724</v>
      </c>
      <c r="J50" s="0" t="n">
        <v>8698.433</v>
      </c>
    </row>
    <row r="53" customFormat="false" ht="12.8" hidden="false" customHeight="false" outlineLevel="0" collapsed="false">
      <c r="A53" s="0" t="s">
        <v>44</v>
      </c>
      <c r="B53" s="0" t="s">
        <v>30</v>
      </c>
    </row>
    <row r="54" customFormat="false" ht="12.8" hidden="false" customHeight="false" outlineLevel="0" collapsed="false">
      <c r="A54" s="0" t="n">
        <v>59051.265</v>
      </c>
      <c r="B54" s="0" t="n">
        <v>59423.032</v>
      </c>
      <c r="C54" s="0" t="n">
        <v>59540.199</v>
      </c>
      <c r="D54" s="0" t="n">
        <v>59428.428</v>
      </c>
      <c r="E54" s="0" t="n">
        <v>59762.702</v>
      </c>
      <c r="F54" s="0" t="n">
        <v>59827.434</v>
      </c>
      <c r="G54" s="0" t="n">
        <v>59589.078</v>
      </c>
      <c r="H54" s="0" t="n">
        <v>58211.358</v>
      </c>
      <c r="I54" s="0" t="n">
        <v>59195.342</v>
      </c>
      <c r="J54" s="0" t="n">
        <v>59436.447</v>
      </c>
      <c r="K54" s="0" t="s">
        <v>34</v>
      </c>
    </row>
    <row r="56" customFormat="false" ht="12.8" hidden="false" customHeight="false" outlineLevel="0" collapsed="false">
      <c r="A56" s="0" t="s">
        <v>44</v>
      </c>
      <c r="B56" s="0" t="s">
        <v>32</v>
      </c>
    </row>
    <row r="57" customFormat="false" ht="12.8" hidden="false" customHeight="false" outlineLevel="0" collapsed="false">
      <c r="A57" s="0" t="n">
        <v>30097.103</v>
      </c>
      <c r="B57" s="0" t="n">
        <v>30273.205</v>
      </c>
      <c r="C57" s="0" t="n">
        <v>29993.503</v>
      </c>
      <c r="D57" s="0" t="n">
        <v>30278.582</v>
      </c>
      <c r="E57" s="0" t="n">
        <v>30106.89</v>
      </c>
      <c r="F57" s="0" t="n">
        <v>30170.669</v>
      </c>
      <c r="G57" s="0" t="n">
        <v>30141.908</v>
      </c>
      <c r="H57" s="0" t="n">
        <v>30068.346</v>
      </c>
      <c r="I57" s="0" t="n">
        <v>29931.453</v>
      </c>
      <c r="J57" s="0" t="n">
        <v>30154.914</v>
      </c>
      <c r="K57" s="0" t="s">
        <v>45</v>
      </c>
    </row>
    <row r="59" customFormat="false" ht="12.8" hidden="false" customHeight="false" outlineLevel="0" collapsed="false">
      <c r="A59" s="0" t="s">
        <v>46</v>
      </c>
      <c r="B59" s="0" t="s">
        <v>32</v>
      </c>
    </row>
    <row r="60" customFormat="false" ht="12.8" hidden="false" customHeight="false" outlineLevel="0" collapsed="false">
      <c r="A60" s="0" t="n">
        <v>59491.287</v>
      </c>
      <c r="B60" s="0" t="n">
        <v>59364.213</v>
      </c>
      <c r="C60" s="0" t="n">
        <v>59442.737</v>
      </c>
      <c r="D60" s="0" t="n">
        <v>59072.658</v>
      </c>
      <c r="E60" s="0" t="n">
        <v>58749.991</v>
      </c>
      <c r="F60" s="0" t="n">
        <v>58967.97</v>
      </c>
      <c r="G60" s="0" t="n">
        <v>59022.723</v>
      </c>
      <c r="H60" s="0" t="n">
        <v>59100.346</v>
      </c>
      <c r="I60" s="0" t="n">
        <v>59491.879</v>
      </c>
      <c r="J60" s="0" t="n">
        <v>59731.758</v>
      </c>
    </row>
    <row r="62" customFormat="false" ht="12.8" hidden="false" customHeight="false" outlineLevel="0" collapsed="false">
      <c r="A62" s="0" t="s">
        <v>44</v>
      </c>
      <c r="B62" s="0" t="s">
        <v>35</v>
      </c>
    </row>
    <row r="63" customFormat="false" ht="12.8" hidden="false" customHeight="false" outlineLevel="0" collapsed="false">
      <c r="A63" s="0" t="n">
        <v>15028.69</v>
      </c>
      <c r="B63" s="0" t="n">
        <v>14992.237</v>
      </c>
      <c r="C63" s="0" t="n">
        <v>15009.143</v>
      </c>
      <c r="D63" s="0" t="n">
        <v>15079.984</v>
      </c>
      <c r="E63" s="0" t="n">
        <v>14937.565</v>
      </c>
      <c r="F63" s="0" t="n">
        <v>14780.48</v>
      </c>
      <c r="G63" s="0" t="n">
        <v>14804.488</v>
      </c>
      <c r="H63" s="0" t="n">
        <v>14742.535</v>
      </c>
      <c r="I63" s="0" t="n">
        <v>14794.443</v>
      </c>
      <c r="J63" s="0" t="n">
        <v>14826.025</v>
      </c>
    </row>
    <row r="65" customFormat="false" ht="12.8" hidden="false" customHeight="false" outlineLevel="0" collapsed="false">
      <c r="A65" s="0" t="s">
        <v>47</v>
      </c>
      <c r="B65" s="0" t="s">
        <v>35</v>
      </c>
    </row>
    <row r="66" customFormat="false" ht="12.8" hidden="false" customHeight="false" outlineLevel="0" collapsed="false">
      <c r="A66" s="0" t="n">
        <v>59329.728</v>
      </c>
      <c r="B66" s="0" t="n">
        <v>59408.156</v>
      </c>
      <c r="C66" s="0" t="n">
        <v>59240.561</v>
      </c>
      <c r="D66" s="0" t="n">
        <v>57619.899</v>
      </c>
      <c r="E66" s="0" t="n">
        <v>57638.295</v>
      </c>
      <c r="F66" s="0" t="n">
        <v>57698.314</v>
      </c>
      <c r="G66" s="0" t="n">
        <v>57647.902</v>
      </c>
      <c r="H66" s="0" t="n">
        <v>57617.628</v>
      </c>
      <c r="I66" s="0" t="n">
        <v>57669.365</v>
      </c>
      <c r="J66" s="0" t="n">
        <v>57818.686</v>
      </c>
    </row>
    <row r="68" customFormat="false" ht="12.8" hidden="false" customHeight="false" outlineLevel="0" collapsed="false">
      <c r="A68" s="0" t="s">
        <v>44</v>
      </c>
      <c r="B68" s="0" t="s">
        <v>37</v>
      </c>
    </row>
    <row r="69" customFormat="false" ht="12.8" hidden="false" customHeight="false" outlineLevel="0" collapsed="false">
      <c r="A69" s="0" t="n">
        <v>8777.693</v>
      </c>
      <c r="B69" s="0" t="n">
        <v>8816.851</v>
      </c>
      <c r="C69" s="0" t="n">
        <v>8722.566</v>
      </c>
      <c r="D69" s="0" t="n">
        <v>8732.797</v>
      </c>
      <c r="E69" s="0" t="n">
        <v>8780.536</v>
      </c>
      <c r="F69" s="0" t="n">
        <v>8710.442</v>
      </c>
      <c r="G69" s="0" t="n">
        <v>8735.639</v>
      </c>
      <c r="H69" s="0" t="n">
        <v>8721.839</v>
      </c>
      <c r="I69" s="0" t="n">
        <v>8825.908</v>
      </c>
      <c r="J69" s="0" t="n">
        <v>8748.338</v>
      </c>
      <c r="K69" s="0" t="s">
        <v>31</v>
      </c>
    </row>
    <row r="71" customFormat="false" ht="12.8" hidden="false" customHeight="false" outlineLevel="0" collapsed="false">
      <c r="A71" s="0" t="s">
        <v>48</v>
      </c>
      <c r="B71" s="0" t="s">
        <v>37</v>
      </c>
    </row>
    <row r="72" customFormat="false" ht="12.8" hidden="false" customHeight="false" outlineLevel="0" collapsed="false">
      <c r="A72" s="0" t="n">
        <v>66598.073</v>
      </c>
      <c r="B72" s="0" t="n">
        <v>66723.326</v>
      </c>
      <c r="C72" s="0" t="n">
        <v>66203.171</v>
      </c>
      <c r="D72" s="0" t="n">
        <v>66651.874</v>
      </c>
      <c r="E72" s="0" t="n">
        <v>66609.729</v>
      </c>
      <c r="F72" s="0" t="n">
        <v>66621.546</v>
      </c>
      <c r="G72" s="0" t="n">
        <v>66448.472</v>
      </c>
      <c r="H72" s="0" t="n">
        <v>66532.193</v>
      </c>
      <c r="I72" s="0" t="n">
        <v>66578.715</v>
      </c>
      <c r="J72" s="0" t="n">
        <v>66664.363</v>
      </c>
      <c r="K72" s="0" t="s">
        <v>45</v>
      </c>
    </row>
    <row r="74" customFormat="false" ht="12.8" hidden="false" customHeight="false" outlineLevel="0" collapsed="false">
      <c r="A74" s="0" t="s">
        <v>44</v>
      </c>
      <c r="B74" s="0" t="s">
        <v>39</v>
      </c>
    </row>
    <row r="75" customFormat="false" ht="12.8" hidden="false" customHeight="false" outlineLevel="0" collapsed="false">
      <c r="A75" s="0" t="n">
        <v>4710.895</v>
      </c>
      <c r="B75" s="0" t="n">
        <v>4596.108</v>
      </c>
      <c r="C75" s="0" t="n">
        <v>4612.924</v>
      </c>
      <c r="D75" s="0" t="n">
        <v>4698.306</v>
      </c>
      <c r="E75" s="0" t="n">
        <v>4628.299</v>
      </c>
      <c r="F75" s="0" t="n">
        <v>4693.834</v>
      </c>
      <c r="G75" s="0" t="n">
        <v>4609.886</v>
      </c>
      <c r="H75" s="0" t="n">
        <v>4550.841</v>
      </c>
      <c r="I75" s="0" t="n">
        <v>4598.572</v>
      </c>
      <c r="J75" s="0" t="n">
        <v>4547.334</v>
      </c>
      <c r="K75" s="0" t="s">
        <v>31</v>
      </c>
    </row>
    <row r="77" customFormat="false" ht="12.8" hidden="false" customHeight="false" outlineLevel="0" collapsed="false">
      <c r="A77" s="0" t="s">
        <v>49</v>
      </c>
      <c r="B77" s="0" t="s">
        <v>39</v>
      </c>
    </row>
    <row r="78" customFormat="false" ht="12.8" hidden="false" customHeight="false" outlineLevel="0" collapsed="false">
      <c r="A78" s="0" t="n">
        <v>68417.416</v>
      </c>
      <c r="B78" s="0" t="n">
        <v>67214.806</v>
      </c>
      <c r="C78" s="0" t="n">
        <v>67283.257</v>
      </c>
      <c r="D78" s="0" t="n">
        <v>67074.729</v>
      </c>
      <c r="E78" s="0" t="n">
        <v>67067.099</v>
      </c>
      <c r="F78" s="0" t="n">
        <v>67035.172</v>
      </c>
      <c r="G78" s="0" t="n">
        <v>68180.755</v>
      </c>
      <c r="H78" s="0" t="n">
        <v>67030.651</v>
      </c>
      <c r="I78" s="0" t="n">
        <v>66966.065</v>
      </c>
      <c r="J78" s="0" t="n">
        <v>66891.779</v>
      </c>
      <c r="K78" s="0" t="s">
        <v>31</v>
      </c>
    </row>
    <row r="80" customFormat="false" ht="12.8" hidden="false" customHeight="false" outlineLevel="0" collapsed="false">
      <c r="A80" s="0" t="s">
        <v>44</v>
      </c>
      <c r="B80" s="0" t="s">
        <v>42</v>
      </c>
    </row>
    <row r="81" customFormat="false" ht="12.8" hidden="false" customHeight="false" outlineLevel="0" collapsed="false">
      <c r="A81" s="0" t="n">
        <v>3005.649</v>
      </c>
      <c r="B81" s="0" t="n">
        <v>3048.622</v>
      </c>
      <c r="C81" s="0" t="n">
        <v>2891.486</v>
      </c>
      <c r="D81" s="0" t="n">
        <v>3103.61</v>
      </c>
      <c r="E81" s="0" t="n">
        <v>2931.526</v>
      </c>
      <c r="F81" s="0" t="n">
        <v>3052.796</v>
      </c>
      <c r="G81" s="0" t="n">
        <v>3207.885</v>
      </c>
      <c r="H81" s="0" t="n">
        <v>3146.809</v>
      </c>
      <c r="I81" s="0" t="n">
        <v>3226.596</v>
      </c>
      <c r="J81" s="0" t="n">
        <v>3126.562</v>
      </c>
      <c r="K81" s="0" t="s">
        <v>31</v>
      </c>
    </row>
    <row r="83" customFormat="false" ht="12.8" hidden="false" customHeight="false" outlineLevel="0" collapsed="false">
      <c r="A83" s="0" t="s">
        <v>50</v>
      </c>
      <c r="B83" s="0" t="s">
        <v>42</v>
      </c>
    </row>
    <row r="84" customFormat="false" ht="12.8" hidden="false" customHeight="false" outlineLevel="0" collapsed="false">
      <c r="A84" s="0" t="n">
        <v>79874.543</v>
      </c>
      <c r="B84" s="0" t="n">
        <v>79831.139</v>
      </c>
      <c r="C84" s="0" t="n">
        <v>79965.678</v>
      </c>
      <c r="D84" s="0" t="n">
        <v>79863.614</v>
      </c>
      <c r="E84" s="0" t="n">
        <v>79796.031</v>
      </c>
      <c r="F84" s="0" t="n">
        <v>79802.145</v>
      </c>
      <c r="G84" s="0" t="n">
        <v>79868.275</v>
      </c>
      <c r="H84" s="0" t="n">
        <v>79944.238</v>
      </c>
      <c r="I84" s="0" t="n">
        <v>79758.352</v>
      </c>
      <c r="J84" s="0" t="n">
        <v>79825.443</v>
      </c>
    </row>
    <row r="87" customFormat="false" ht="12.8" hidden="false" customHeight="false" outlineLevel="0" collapsed="false">
      <c r="A87" s="0" t="s">
        <v>51</v>
      </c>
      <c r="B87" s="0" t="s">
        <v>52</v>
      </c>
    </row>
    <row r="88" customFormat="false" ht="12.8" hidden="false" customHeight="false" outlineLevel="0" collapsed="false">
      <c r="A88" s="0" t="s">
        <v>53</v>
      </c>
      <c r="B88" s="0" t="s">
        <v>30</v>
      </c>
    </row>
    <row r="89" customFormat="false" ht="12.8" hidden="false" customHeight="false" outlineLevel="0" collapsed="false">
      <c r="A89" s="0" t="n">
        <v>5.740015</v>
      </c>
      <c r="B89" s="0" t="n">
        <v>4.906728</v>
      </c>
      <c r="C89" s="0" t="n">
        <v>5.228846</v>
      </c>
      <c r="D89" s="0" t="n">
        <v>4.967985</v>
      </c>
      <c r="E89" s="0" t="n">
        <v>5.677212</v>
      </c>
      <c r="F89" s="0" t="n">
        <v>4.779605</v>
      </c>
      <c r="G89" s="0" t="n">
        <v>4.840648</v>
      </c>
      <c r="H89" s="0" t="n">
        <v>5.062126</v>
      </c>
      <c r="I89" s="0" t="n">
        <v>5.725973</v>
      </c>
      <c r="J89" s="0" t="n">
        <v>5.796662</v>
      </c>
      <c r="K89" s="0" t="s">
        <v>31</v>
      </c>
    </row>
    <row r="91" customFormat="false" ht="12.8" hidden="false" customHeight="false" outlineLevel="0" collapsed="false">
      <c r="A91" s="0" t="s">
        <v>53</v>
      </c>
      <c r="B91" s="0" t="s">
        <v>32</v>
      </c>
    </row>
    <row r="92" customFormat="false" ht="12.8" hidden="false" customHeight="false" outlineLevel="0" collapsed="false">
      <c r="A92" s="0" t="n">
        <v>2.969911</v>
      </c>
      <c r="B92" s="0" t="n">
        <v>3.038597</v>
      </c>
      <c r="C92" s="0" t="n">
        <v>2.991919</v>
      </c>
      <c r="D92" s="0" t="n">
        <v>2.904923</v>
      </c>
      <c r="E92" s="0" t="n">
        <v>2.98793</v>
      </c>
      <c r="F92" s="0" t="n">
        <v>3.031713</v>
      </c>
      <c r="G92" s="0" t="n">
        <v>2.945234</v>
      </c>
      <c r="H92" s="0" t="n">
        <v>2.917993</v>
      </c>
      <c r="I92" s="0" t="n">
        <v>2.845058</v>
      </c>
      <c r="J92" s="0" t="n">
        <v>2.974664</v>
      </c>
    </row>
    <row r="94" customFormat="false" ht="12.8" hidden="false" customHeight="false" outlineLevel="0" collapsed="false">
      <c r="A94" s="0" t="s">
        <v>54</v>
      </c>
      <c r="B94" s="0" t="s">
        <v>32</v>
      </c>
    </row>
    <row r="95" customFormat="false" ht="12.8" hidden="false" customHeight="false" outlineLevel="0" collapsed="false">
      <c r="A95" s="0" t="n">
        <v>6.047095</v>
      </c>
      <c r="B95" s="0" t="n">
        <v>6.113304</v>
      </c>
      <c r="C95" s="0" t="n">
        <v>6.127573</v>
      </c>
      <c r="D95" s="0" t="n">
        <v>5.907266</v>
      </c>
      <c r="E95" s="0" t="n">
        <v>6.076567</v>
      </c>
      <c r="F95" s="0" t="n">
        <v>6.028471</v>
      </c>
      <c r="G95" s="0" t="n">
        <v>5.978904</v>
      </c>
      <c r="H95" s="0" t="n">
        <v>6.123029</v>
      </c>
      <c r="I95" s="0" t="n">
        <v>6.176705</v>
      </c>
      <c r="J95" s="0" t="n">
        <v>5.979214</v>
      </c>
      <c r="K95" s="0" t="s">
        <v>34</v>
      </c>
    </row>
    <row r="97" customFormat="false" ht="12.8" hidden="false" customHeight="false" outlineLevel="0" collapsed="false">
      <c r="A97" s="0" t="s">
        <v>53</v>
      </c>
      <c r="B97" s="0" t="s">
        <v>35</v>
      </c>
    </row>
    <row r="98" customFormat="false" ht="12.8" hidden="false" customHeight="false" outlineLevel="0" collapsed="false">
      <c r="A98" s="0" t="n">
        <v>1.760128</v>
      </c>
      <c r="B98" s="0" t="n">
        <v>1.80577</v>
      </c>
      <c r="C98" s="0" t="n">
        <v>1.840534</v>
      </c>
      <c r="D98" s="0" t="n">
        <v>1.709186</v>
      </c>
      <c r="E98" s="0" t="n">
        <v>1.528326</v>
      </c>
      <c r="F98" s="0" t="n">
        <v>1.834444</v>
      </c>
      <c r="G98" s="0" t="n">
        <v>1.699487</v>
      </c>
      <c r="H98" s="0" t="n">
        <v>1.782082</v>
      </c>
      <c r="I98" s="0" t="n">
        <v>1.87508</v>
      </c>
      <c r="J98" s="0" t="n">
        <v>1.819655</v>
      </c>
    </row>
    <row r="100" customFormat="false" ht="12.8" hidden="false" customHeight="false" outlineLevel="0" collapsed="false">
      <c r="A100" s="0" t="s">
        <v>55</v>
      </c>
      <c r="B100" s="0" t="s">
        <v>35</v>
      </c>
    </row>
    <row r="101" customFormat="false" ht="12.8" hidden="false" customHeight="false" outlineLevel="0" collapsed="false">
      <c r="A101" s="0" t="n">
        <v>6.06961</v>
      </c>
      <c r="B101" s="0" t="n">
        <v>6.065813</v>
      </c>
      <c r="C101" s="0" t="n">
        <v>6.089298</v>
      </c>
      <c r="D101" s="0" t="n">
        <v>6.135417</v>
      </c>
      <c r="E101" s="0" t="n">
        <v>6.103507</v>
      </c>
      <c r="F101" s="0" t="n">
        <v>6.092022</v>
      </c>
      <c r="G101" s="0" t="n">
        <v>6.059845</v>
      </c>
      <c r="H101" s="0" t="n">
        <v>5.936265</v>
      </c>
      <c r="I101" s="0" t="n">
        <v>6.105707</v>
      </c>
      <c r="J101" s="0" t="n">
        <v>5.811972</v>
      </c>
    </row>
    <row r="103" customFormat="false" ht="12.8" hidden="false" customHeight="false" outlineLevel="0" collapsed="false">
      <c r="A103" s="0" t="s">
        <v>53</v>
      </c>
      <c r="B103" s="0" t="s">
        <v>37</v>
      </c>
    </row>
    <row r="104" customFormat="false" ht="12.8" hidden="false" customHeight="false" outlineLevel="0" collapsed="false">
      <c r="A104" s="0" t="n">
        <v>1.307526</v>
      </c>
      <c r="B104" s="0" t="n">
        <v>1.527887</v>
      </c>
      <c r="C104" s="0" t="n">
        <v>1.349618</v>
      </c>
      <c r="D104" s="0" t="n">
        <v>1.251501</v>
      </c>
      <c r="E104" s="0" t="n">
        <v>1.403005</v>
      </c>
      <c r="F104" s="0" t="n">
        <v>1.302338</v>
      </c>
      <c r="G104" s="0" t="n">
        <v>1.326066</v>
      </c>
      <c r="H104" s="0" t="n">
        <v>1.453009</v>
      </c>
      <c r="I104" s="0" t="n">
        <v>1.42491</v>
      </c>
      <c r="J104" s="0" t="n">
        <v>1.671202</v>
      </c>
      <c r="K104" s="0" t="s">
        <v>31</v>
      </c>
    </row>
    <row r="106" customFormat="false" ht="12.8" hidden="false" customHeight="false" outlineLevel="0" collapsed="false">
      <c r="A106" s="0" t="s">
        <v>56</v>
      </c>
      <c r="B106" s="0" t="s">
        <v>37</v>
      </c>
    </row>
    <row r="107" customFormat="false" ht="12.8" hidden="false" customHeight="false" outlineLevel="0" collapsed="false">
      <c r="A107" s="0" t="n">
        <v>6.750288</v>
      </c>
      <c r="B107" s="0" t="n">
        <v>6.445956</v>
      </c>
      <c r="C107" s="0" t="n">
        <v>5.975451</v>
      </c>
      <c r="D107" s="0" t="n">
        <v>6.322363</v>
      </c>
      <c r="E107" s="0" t="n">
        <v>6.583951</v>
      </c>
      <c r="F107" s="0" t="n">
        <v>6.383064</v>
      </c>
      <c r="G107" s="0" t="n">
        <v>6.386273</v>
      </c>
      <c r="H107" s="0" t="n">
        <v>7.042643</v>
      </c>
      <c r="I107" s="0" t="n">
        <v>6.088559</v>
      </c>
      <c r="J107" s="0" t="n">
        <v>6.362131</v>
      </c>
    </row>
    <row r="109" customFormat="false" ht="12.8" hidden="false" customHeight="false" outlineLevel="0" collapsed="false">
      <c r="A109" s="0" t="s">
        <v>53</v>
      </c>
      <c r="B109" s="0" t="s">
        <v>39</v>
      </c>
    </row>
    <row r="110" customFormat="false" ht="12.8" hidden="false" customHeight="false" outlineLevel="0" collapsed="false">
      <c r="A110" s="0" t="n">
        <v>0.852202</v>
      </c>
      <c r="B110" s="0" t="n">
        <v>0.750916</v>
      </c>
      <c r="C110" s="0" t="n">
        <v>0.941394</v>
      </c>
      <c r="D110" s="0" t="n">
        <v>0.890079</v>
      </c>
      <c r="E110" s="0" t="n">
        <v>0.812808</v>
      </c>
      <c r="F110" s="0" t="n">
        <v>0.963786</v>
      </c>
      <c r="G110" s="0" t="n">
        <v>0.827716</v>
      </c>
      <c r="H110" s="0" t="n">
        <v>0.797047</v>
      </c>
      <c r="I110" s="0" t="n">
        <v>0.791605</v>
      </c>
      <c r="J110" s="0" t="n">
        <v>0.78532</v>
      </c>
      <c r="K110" s="0" t="s">
        <v>57</v>
      </c>
    </row>
    <row r="112" customFormat="false" ht="12.8" hidden="false" customHeight="false" outlineLevel="0" collapsed="false">
      <c r="A112" s="0" t="s">
        <v>58</v>
      </c>
      <c r="B112" s="0" t="s">
        <v>39</v>
      </c>
    </row>
    <row r="113" customFormat="false" ht="12.8" hidden="false" customHeight="false" outlineLevel="0" collapsed="false">
      <c r="A113" s="0" t="n">
        <v>7.799025</v>
      </c>
      <c r="B113" s="0" t="n">
        <v>7.874727</v>
      </c>
      <c r="C113" s="0" t="n">
        <v>6.874789</v>
      </c>
      <c r="D113" s="0" t="n">
        <v>7.802676</v>
      </c>
      <c r="E113" s="0" t="n">
        <v>7.7518</v>
      </c>
      <c r="F113" s="0" t="n">
        <v>7.916804</v>
      </c>
      <c r="G113" s="0" t="n">
        <v>6.041759</v>
      </c>
      <c r="H113" s="0" t="n">
        <v>7.899662</v>
      </c>
      <c r="I113" s="0" t="n">
        <v>7.844786</v>
      </c>
      <c r="J113" s="0" t="n">
        <v>7.718059</v>
      </c>
      <c r="K113" s="0" t="s">
        <v>34</v>
      </c>
    </row>
    <row r="115" customFormat="false" ht="12.8" hidden="false" customHeight="false" outlineLevel="0" collapsed="false">
      <c r="A115" s="0" t="s">
        <v>53</v>
      </c>
      <c r="B115" s="0" t="s">
        <v>42</v>
      </c>
    </row>
    <row r="116" customFormat="false" ht="12.8" hidden="false" customHeight="false" outlineLevel="0" collapsed="false">
      <c r="A116" s="0" t="n">
        <v>0.451508</v>
      </c>
      <c r="B116" s="0" t="n">
        <v>0.443888</v>
      </c>
      <c r="C116" s="0" t="n">
        <v>0.364113</v>
      </c>
      <c r="D116" s="0" t="n">
        <v>0.446726</v>
      </c>
      <c r="E116" s="0" t="n">
        <v>0.514641</v>
      </c>
      <c r="F116" s="0" t="n">
        <v>0.481448</v>
      </c>
      <c r="G116" s="0" t="n">
        <v>0.334182</v>
      </c>
      <c r="H116" s="0" t="n">
        <v>0.387834</v>
      </c>
      <c r="I116" s="0" t="n">
        <v>0.478559</v>
      </c>
      <c r="J116" s="0" t="n">
        <v>0.470296</v>
      </c>
      <c r="K116" s="0" t="s">
        <v>34</v>
      </c>
    </row>
    <row r="118" customFormat="false" ht="12.8" hidden="false" customHeight="false" outlineLevel="0" collapsed="false">
      <c r="A118" s="0" t="s">
        <v>59</v>
      </c>
      <c r="B118" s="0" t="s">
        <v>42</v>
      </c>
    </row>
    <row r="119" customFormat="false" ht="12.8" hidden="false" customHeight="false" outlineLevel="0" collapsed="false">
      <c r="A119" s="0" t="n">
        <v>7.890711</v>
      </c>
      <c r="B119" s="0" t="n">
        <v>7.799435</v>
      </c>
      <c r="C119" s="0" t="n">
        <v>7.734595</v>
      </c>
      <c r="D119" s="0" t="n">
        <v>7.07795</v>
      </c>
      <c r="E119" s="0" t="n">
        <v>7.759929</v>
      </c>
      <c r="F119" s="0" t="n">
        <v>7.816069</v>
      </c>
      <c r="G119" s="0" t="n">
        <v>7.878237</v>
      </c>
      <c r="H119" s="0" t="n">
        <v>7.793782</v>
      </c>
      <c r="I119" s="0" t="n">
        <v>7.851626</v>
      </c>
      <c r="J119" s="0" t="n">
        <v>7.742882</v>
      </c>
      <c r="K119" s="0" t="s">
        <v>31</v>
      </c>
    </row>
    <row r="123" customFormat="false" ht="12.8" hidden="false" customHeight="false" outlineLevel="0" collapsed="false">
      <c r="A123" s="0" t="s">
        <v>60</v>
      </c>
      <c r="B123" s="0" t="s">
        <v>30</v>
      </c>
    </row>
    <row r="124" customFormat="false" ht="12.8" hidden="false" customHeight="false" outlineLevel="0" collapsed="false">
      <c r="A124" s="0" t="n">
        <v>72874.09</v>
      </c>
      <c r="B124" s="0" t="n">
        <v>72838.991</v>
      </c>
      <c r="C124" s="0" t="n">
        <v>75159.659</v>
      </c>
      <c r="D124" s="0" t="n">
        <v>77182.962</v>
      </c>
      <c r="E124" s="0" t="n">
        <v>74730.176</v>
      </c>
      <c r="F124" s="0" t="n">
        <v>73433.532</v>
      </c>
      <c r="G124" s="0" t="n">
        <v>74861.97</v>
      </c>
      <c r="H124" s="0" t="n">
        <v>72901.672</v>
      </c>
      <c r="I124" s="0" t="n">
        <v>72663.705</v>
      </c>
      <c r="J124" s="0" t="n">
        <v>72844.433</v>
      </c>
      <c r="K124" s="0" t="s">
        <v>31</v>
      </c>
    </row>
    <row r="126" customFormat="false" ht="12.8" hidden="false" customHeight="false" outlineLevel="0" collapsed="false">
      <c r="A126" s="0" t="s">
        <v>61</v>
      </c>
      <c r="B126" s="0" t="s">
        <v>30</v>
      </c>
    </row>
    <row r="127" customFormat="false" ht="12.8" hidden="false" customHeight="false" outlineLevel="0" collapsed="false">
      <c r="A127" s="0" t="n">
        <v>182375.327</v>
      </c>
      <c r="B127" s="0" t="n">
        <v>186719.567</v>
      </c>
      <c r="C127" s="0" t="n">
        <v>189823.97</v>
      </c>
      <c r="D127" s="0" t="n">
        <v>197782.93</v>
      </c>
      <c r="E127" s="0" t="n">
        <v>194312.205</v>
      </c>
      <c r="F127" s="0" t="n">
        <v>190791.305</v>
      </c>
      <c r="G127" s="0" t="n">
        <v>196152.935</v>
      </c>
      <c r="H127" s="0" t="n">
        <v>188829.076</v>
      </c>
      <c r="I127" s="0" t="n">
        <v>190351.01</v>
      </c>
      <c r="J127" s="0" t="n">
        <v>194337.545</v>
      </c>
      <c r="K127" s="0" t="s">
        <v>31</v>
      </c>
    </row>
    <row r="129" customFormat="false" ht="12.8" hidden="false" customHeight="false" outlineLevel="0" collapsed="false">
      <c r="A129" s="0" t="s">
        <v>60</v>
      </c>
      <c r="B129" s="0" t="s">
        <v>32</v>
      </c>
    </row>
    <row r="130" customFormat="false" ht="12.8" hidden="false" customHeight="false" outlineLevel="0" collapsed="false">
      <c r="A130" s="0" t="n">
        <v>46556.103</v>
      </c>
      <c r="B130" s="0" t="n">
        <v>47681.759</v>
      </c>
      <c r="C130" s="0" t="n">
        <v>47036.285</v>
      </c>
      <c r="D130" s="0" t="n">
        <v>47324.518</v>
      </c>
      <c r="E130" s="0" t="n">
        <v>46602.908</v>
      </c>
      <c r="F130" s="0" t="n">
        <v>47784.179</v>
      </c>
      <c r="G130" s="0" t="n">
        <v>46916.504</v>
      </c>
      <c r="H130" s="0" t="n">
        <v>47522.204</v>
      </c>
      <c r="I130" s="0" t="n">
        <v>47118.753</v>
      </c>
      <c r="J130" s="0" t="n">
        <v>46814.673</v>
      </c>
    </row>
    <row r="132" customFormat="false" ht="12.8" hidden="false" customHeight="false" outlineLevel="0" collapsed="false">
      <c r="A132" s="0" t="s">
        <v>61</v>
      </c>
      <c r="B132" s="0" t="s">
        <v>32</v>
      </c>
    </row>
    <row r="133" customFormat="false" ht="12.8" hidden="false" customHeight="false" outlineLevel="0" collapsed="false">
      <c r="A133" s="0" t="n">
        <v>75686.407</v>
      </c>
      <c r="B133" s="0" t="n">
        <v>76359.869</v>
      </c>
      <c r="C133" s="0" t="n">
        <v>77633.41</v>
      </c>
      <c r="D133" s="0" t="n">
        <v>75947.05</v>
      </c>
      <c r="E133" s="0" t="n">
        <v>77391.154</v>
      </c>
      <c r="F133" s="0" t="n">
        <v>74043.866</v>
      </c>
      <c r="G133" s="0" t="n">
        <v>77829.563</v>
      </c>
      <c r="H133" s="0" t="n">
        <v>75522.358</v>
      </c>
      <c r="I133" s="0" t="n">
        <v>75891.064</v>
      </c>
      <c r="J133" s="0" t="n">
        <v>76455.368</v>
      </c>
      <c r="K133" s="0" t="s">
        <v>31</v>
      </c>
    </row>
    <row r="135" customFormat="false" ht="12.8" hidden="false" customHeight="false" outlineLevel="0" collapsed="false">
      <c r="A135" s="0" t="s">
        <v>62</v>
      </c>
      <c r="B135" s="0" t="s">
        <v>32</v>
      </c>
    </row>
    <row r="136" customFormat="false" ht="12.8" hidden="false" customHeight="false" outlineLevel="0" collapsed="false">
      <c r="A136" s="0" t="n">
        <v>553943.955</v>
      </c>
      <c r="B136" s="0" t="n">
        <v>776550.691</v>
      </c>
    </row>
    <row r="138" customFormat="false" ht="12.8" hidden="false" customHeight="false" outlineLevel="0" collapsed="false">
      <c r="A138" s="0" t="s">
        <v>60</v>
      </c>
      <c r="B138" s="0" t="s">
        <v>35</v>
      </c>
    </row>
    <row r="139" customFormat="false" ht="12.8" hidden="false" customHeight="false" outlineLevel="0" collapsed="false">
      <c r="A139" s="0" t="n">
        <v>27633.068</v>
      </c>
      <c r="B139" s="0" t="n">
        <v>27342.605</v>
      </c>
      <c r="C139" s="0" t="n">
        <v>27421.27</v>
      </c>
      <c r="D139" s="0" t="n">
        <v>27519.51</v>
      </c>
      <c r="E139" s="0" t="n">
        <v>27603.369</v>
      </c>
      <c r="F139" s="0" t="n">
        <v>27498.701</v>
      </c>
      <c r="G139" s="0" t="n">
        <v>27683.186</v>
      </c>
      <c r="H139" s="0" t="n">
        <v>27648.197</v>
      </c>
      <c r="I139" s="0" t="n">
        <v>27594.581</v>
      </c>
      <c r="J139" s="0" t="n">
        <v>27342.813</v>
      </c>
    </row>
    <row r="141" customFormat="false" ht="12.8" hidden="false" customHeight="false" outlineLevel="0" collapsed="false">
      <c r="A141" s="0" t="s">
        <v>62</v>
      </c>
      <c r="B141" s="0" t="s">
        <v>35</v>
      </c>
    </row>
    <row r="142" customFormat="false" ht="12.8" hidden="false" customHeight="false" outlineLevel="0" collapsed="false">
      <c r="A142" s="0" t="n">
        <v>434083.946</v>
      </c>
    </row>
    <row r="144" customFormat="false" ht="12.8" hidden="false" customHeight="false" outlineLevel="0" collapsed="false">
      <c r="A144" s="0" t="s">
        <v>60</v>
      </c>
      <c r="B144" s="0" t="s">
        <v>37</v>
      </c>
    </row>
    <row r="145" customFormat="false" ht="12.8" hidden="false" customHeight="false" outlineLevel="0" collapsed="false">
      <c r="A145" s="0" t="n">
        <v>33141.454</v>
      </c>
      <c r="B145" s="0" t="n">
        <v>33292.885</v>
      </c>
      <c r="C145" s="0" t="n">
        <v>33379.04</v>
      </c>
      <c r="D145" s="0" t="n">
        <v>33226.591</v>
      </c>
      <c r="E145" s="0" t="n">
        <v>33134.414</v>
      </c>
      <c r="F145" s="0" t="n">
        <v>33193.552</v>
      </c>
      <c r="G145" s="0" t="n">
        <v>33136.195</v>
      </c>
      <c r="H145" s="0" t="n">
        <v>33371.26</v>
      </c>
      <c r="I145" s="0" t="n">
        <v>33310.99</v>
      </c>
      <c r="J145" s="0" t="n">
        <v>33296.702</v>
      </c>
    </row>
    <row r="147" customFormat="false" ht="12.8" hidden="false" customHeight="false" outlineLevel="0" collapsed="false">
      <c r="A147" s="0" t="s">
        <v>63</v>
      </c>
      <c r="B147" s="0" t="s">
        <v>37</v>
      </c>
    </row>
    <row r="150" customFormat="false" ht="12.8" hidden="false" customHeight="false" outlineLevel="0" collapsed="false">
      <c r="A150" s="0" t="s">
        <v>60</v>
      </c>
      <c r="B150" s="0" t="s">
        <v>39</v>
      </c>
    </row>
    <row r="151" customFormat="false" ht="12.8" hidden="false" customHeight="false" outlineLevel="0" collapsed="false">
      <c r="A151" s="0" t="n">
        <v>32602.662</v>
      </c>
      <c r="B151" s="0" t="n">
        <v>32740.64</v>
      </c>
      <c r="C151" s="0" t="n">
        <v>32528.882</v>
      </c>
      <c r="D151" s="0" t="n">
        <v>32632.474</v>
      </c>
      <c r="E151" s="0" t="n">
        <v>32316.047</v>
      </c>
      <c r="F151" s="0" t="n">
        <v>32451.164</v>
      </c>
      <c r="G151" s="0" t="n">
        <v>32296.989</v>
      </c>
      <c r="H151" s="0" t="n">
        <v>32000.428</v>
      </c>
      <c r="I151" s="0" t="n">
        <v>31985.16</v>
      </c>
      <c r="J151" s="0" t="n">
        <v>32050.372</v>
      </c>
    </row>
    <row r="153" customFormat="false" ht="12.8" hidden="false" customHeight="false" outlineLevel="0" collapsed="false">
      <c r="A153" s="0" t="s">
        <v>61</v>
      </c>
      <c r="B153" s="0" t="s">
        <v>39</v>
      </c>
    </row>
    <row r="154" customFormat="false" ht="12.8" hidden="false" customHeight="false" outlineLevel="0" collapsed="false">
      <c r="A154" s="0" t="n">
        <v>233277.757</v>
      </c>
    </row>
    <row r="156" customFormat="false" ht="12.8" hidden="false" customHeight="false" outlineLevel="0" collapsed="false">
      <c r="A156" s="0" t="s">
        <v>64</v>
      </c>
      <c r="B156" s="0" t="s">
        <v>39</v>
      </c>
    </row>
    <row r="159" customFormat="false" ht="12.8" hidden="false" customHeight="false" outlineLevel="0" collapsed="false">
      <c r="A159" s="0" t="s">
        <v>65</v>
      </c>
      <c r="B159" s="0" t="s">
        <v>39</v>
      </c>
    </row>
    <row r="160" customFormat="false" ht="12.8" hidden="false" customHeight="false" outlineLevel="0" collapsed="false">
      <c r="A160" s="0" t="n">
        <v>2507251.281</v>
      </c>
    </row>
    <row r="162" customFormat="false" ht="12.8" hidden="false" customHeight="false" outlineLevel="0" collapsed="false">
      <c r="A162" s="0" t="s">
        <v>60</v>
      </c>
      <c r="B162" s="0" t="s">
        <v>42</v>
      </c>
    </row>
    <row r="163" customFormat="false" ht="12.8" hidden="false" customHeight="false" outlineLevel="0" collapsed="false">
      <c r="A163" s="0" t="n">
        <v>31644.43</v>
      </c>
      <c r="B163" s="0" t="n">
        <v>31596.961</v>
      </c>
      <c r="C163" s="0" t="n">
        <v>31442.439</v>
      </c>
      <c r="D163" s="0" t="n">
        <v>31684.935</v>
      </c>
      <c r="E163" s="0" t="n">
        <v>32162.126</v>
      </c>
      <c r="F163" s="0" t="n">
        <v>31595.639</v>
      </c>
      <c r="G163" s="0" t="n">
        <v>32062.72</v>
      </c>
      <c r="H163" s="0" t="n">
        <v>32288.45</v>
      </c>
      <c r="I163" s="0" t="n">
        <v>31762.988</v>
      </c>
      <c r="J163" s="0" t="n">
        <v>32017.534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2022-05-21T01:38:05Z</dcterms:modified>
  <cp:revision>4</cp:revision>
  <dc:subject/>
  <dc:title/>
</cp:coreProperties>
</file>